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21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16.xml" ContentType="application/vnd.openxmlformats-officedocument.spreadsheetml.externalLink+xml"/>
  <Override PartName="/xl/comments1.xml" ContentType="application/vnd.openxmlformats-officedocument.spreadsheetml.comments+xml"/>
  <Override PartName="/xl/externalLinks/externalLink15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2.xml" ContentType="application/vnd.openxmlformats-officedocument.spreadsheetml.externalLink+xml"/>
  <Override PartName="/xl/comments2.xml" ContentType="application/vnd.openxmlformats-officedocument.spreadsheetml.comment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xl/calcChain.xml" ContentType="application/vnd.openxmlformats-officedocument.spreadsheetml.calcChain+xml"/>
  <Override PartName="/xl/externalLinks/externalLink11.xml" ContentType="application/vnd.openxmlformats-officedocument.spreadsheetml.externalLink+xml"/>
  <Override PartName="/xl/comments3.xml" ContentType="application/vnd.openxmlformats-officedocument.spreadsheetml.comments+xml"/>
  <Override PartName="/xl/externalLinks/externalLink10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20.xml" ContentType="application/vnd.openxmlformats-officedocument.spreadsheetml.externalLink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9"/>
  <workbookPr/>
  <mc:AlternateContent xmlns:mc="http://schemas.openxmlformats.org/markup-compatibility/2006">
    <mc:Choice Requires="x15">
      <x15ac:absPath xmlns:x15ac="http://schemas.microsoft.com/office/spreadsheetml/2010/11/ac" url="https://projects.nwnatural.com/sites/operations/RateCase/WA2021/Testimony and Exhibits/Rev_Requirement/Work Papers/"/>
    </mc:Choice>
  </mc:AlternateContent>
  <xr:revisionPtr revIDLastSave="0" documentId="13_ncr:1_{1AD14931-EEF8-4222-A21F-522C888DA06C}" xr6:coauthVersionLast="36" xr6:coauthVersionMax="36" xr10:uidLastSave="{00000000-0000-0000-0000-000000000000}"/>
  <bookViews>
    <workbookView xWindow="0" yWindow="0" windowWidth="51600" windowHeight="17025" tabRatio="737" xr2:uid="{00000000-000D-0000-FFFF-FFFF00000000}"/>
  </bookViews>
  <sheets>
    <sheet name="Summary" sheetId="5" r:id="rId1"/>
    <sheet name="Pension-Calc &amp; hist" sheetId="1" r:id="rId2"/>
    <sheet name="Pension-2020 YTD" sheetId="10" r:id="rId3"/>
    <sheet name="PAR" sheetId="11" r:id="rId4"/>
    <sheet name="WA Allocation Rates" sheetId="12" r:id="rId5"/>
    <sheet name="A - DBP Forecast" sheetId="13" r:id="rId6"/>
    <sheet name="B - DBP True-Up" sheetId="14" r:id="rId7"/>
  </sheets>
  <externalReferences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</externalReferences>
  <definedNames>
    <definedName name="AprActPR">'[1]PR GL Data'!$F$5:$F$1338</definedName>
    <definedName name="AT_DAY">#REF!</definedName>
    <definedName name="AT_NOW">#REF!</definedName>
    <definedName name="AugActPR">'[2]PR GL Data'!$F$5:$F$1328</definedName>
    <definedName name="AugBudPR">'[2]PR GL Data'!$G$5:$G$1328</definedName>
    <definedName name="BasePR">'[3]PR GL Data'!$E$5:$E$9,'[3]PR GL Data'!$E$11:$E$17</definedName>
    <definedName name="BITS_DEF_VAR">#REF!</definedName>
    <definedName name="BITSDEFF">#REF!</definedName>
    <definedName name="BUAllocate">[4]Bargaining!$A$65:$L$266</definedName>
    <definedName name="BUDGET_C_F">#REF!</definedName>
    <definedName name="BUsWages">[4]Bargaining!$A$66:$K$266</definedName>
    <definedName name="calcsheet1">#N/A</definedName>
    <definedName name="calcsheet2">#N/A</definedName>
    <definedName name="calcsheet3">#N/A</definedName>
    <definedName name="CC_Apr">#REF!</definedName>
    <definedName name="CC_Apr15">'[5]NWN EE Listing 5-1-2015'!$F$2:$F$1099</definedName>
    <definedName name="CC_Apr30">'[6]All NWN EE Listing-05-01-14'!$F$2:$F$1095</definedName>
    <definedName name="CC_Apr30NGS">'[6]All NWNGS EE Listing-05-01-14'!$F$2:$F$20</definedName>
    <definedName name="CC_Aug">#REF!</definedName>
    <definedName name="CC_Aug15">'[5]EE Listing 9-1-2015'!$F$2:$F$1082</definedName>
    <definedName name="CC_Dec15">#REF!</definedName>
    <definedName name="CC_Feb15">'[5]NWN EE Listing 3-1-2015'!$F$2:$F$1102</definedName>
    <definedName name="CC_Feb28">'[6]All EE Listing-03-03-14'!$F$2:$F$1089</definedName>
    <definedName name="CC_Feb28NGS">'[6]All NWNGS EE Listing-03-03-14'!$F$2:$F$20</definedName>
    <definedName name="CC_Forecast">'[6]2014 Forecast'!$B$4:$B$143</definedName>
    <definedName name="CC_Jan">'[6]All EE Listing-02-03-14'!$F$2:$F$1086</definedName>
    <definedName name="CC_Jan15">'[7]NWN EE Listing 2-1-2015'!$F$2:$F$1078</definedName>
    <definedName name="CC_Jan16">'[8]NWN EE Listing 02.01.2016'!$F$2:$F$1066</definedName>
    <definedName name="CC_JanGS">'[6]NNGS All EE Listing-02-03-14'!$F$2:$F$19</definedName>
    <definedName name="CC_July15">#REF!</definedName>
    <definedName name="CC_July15F">'[5]July FTE''s &amp; Float Vacancies'!$J$4:$J$141</definedName>
    <definedName name="CC_July31">#REF!</definedName>
    <definedName name="CC_June">'[9]NWN All EE Listing-06-28-13'!$F$2:$F$1091</definedName>
    <definedName name="CC_June15">'[5]NWN EE Listing 7-1-2015'!$F$2:$F$1095</definedName>
    <definedName name="CC_June30">'[6]NWN EE Listing 07-01-14'!$F$2:$F$1098</definedName>
    <definedName name="CC_June30NGS">'[6]NWNGS EE Listing-07-01-14'!$F$2:$F$20</definedName>
    <definedName name="CC_Mar15">'[5]NWN EE Listing 4-1-2015'!$F$2:$F$1092</definedName>
    <definedName name="CC_Mar31">'[6]All EE Listing-04-01-14'!$F$2:$F$1092</definedName>
    <definedName name="CC_Mar31NGS">'[6]All NWNGS EE Listing-04-01-14'!$F$2:$F$20</definedName>
    <definedName name="CC_May">#REF!</definedName>
    <definedName name="CC_May15">'[5]NWN EE Listing 6-1-2015'!$F$2:$F$1094</definedName>
    <definedName name="CC_May31">'[6]All NWN EE Listing-06-02-14'!$F$2:$F$1093</definedName>
    <definedName name="CC_May31NGS">'[6]All NWNGS EE Listing-06-02-14'!$F$2:$F$20</definedName>
    <definedName name="CC_Nov">#REF!</definedName>
    <definedName name="CC_Oct">#REF!</definedName>
    <definedName name="CC_Sep">#REF!</definedName>
    <definedName name="CMonth">#REF!</definedName>
    <definedName name="COMBINE">#REF!</definedName>
    <definedName name="Current_Month">#REF!</definedName>
    <definedName name="CYTD">#REF!</definedName>
    <definedName name="DATA1">#REF!</definedName>
    <definedName name="DATA10">#REF!</definedName>
    <definedName name="DATA11">#REF!</definedName>
    <definedName name="DATA12">#REF!</definedName>
    <definedName name="DATA13">#REF!</definedName>
    <definedName name="DATA14">#REF!</definedName>
    <definedName name="DATA15">#REF!</definedName>
    <definedName name="DATA16">#REF!</definedName>
    <definedName name="DATA17">#REF!</definedName>
    <definedName name="DATA18">#REF!</definedName>
    <definedName name="DATA19">#REF!</definedName>
    <definedName name="DATA2">#REF!</definedName>
    <definedName name="DATA20">#REF!</definedName>
    <definedName name="DATA21">#REF!</definedName>
    <definedName name="DATA22">#REF!</definedName>
    <definedName name="DATA23">#REF!</definedName>
    <definedName name="DATA24">#REF!</definedName>
    <definedName name="DATA25">#REF!</definedName>
    <definedName name="DATA26">#REF!</definedName>
    <definedName name="DATA27">#REF!</definedName>
    <definedName name="DATA28">#REF!</definedName>
    <definedName name="DATA29">#REF!</definedName>
    <definedName name="DATA3">#REF!</definedName>
    <definedName name="DATA30">#REF!</definedName>
    <definedName name="DATA31">#REF!</definedName>
    <definedName name="DATA32">#REF!</definedName>
    <definedName name="DATA33">#REF!</definedName>
    <definedName name="DATA34">#REF!</definedName>
    <definedName name="DATA35">#REF!</definedName>
    <definedName name="DATA36">#REF!</definedName>
    <definedName name="DATA37">#REF!</definedName>
    <definedName name="DATA38">#REF!</definedName>
    <definedName name="DATA39">#REF!</definedName>
    <definedName name="DATA4">#REF!</definedName>
    <definedName name="DATA40">#REF!</definedName>
    <definedName name="DATA41">#REF!</definedName>
    <definedName name="DATA42">#REF!</definedName>
    <definedName name="DATA5">#REF!</definedName>
    <definedName name="DATA6">#REF!</definedName>
    <definedName name="DATA7">#REF!</definedName>
    <definedName name="DATA8">#REF!</definedName>
    <definedName name="DATA9">#REF!</definedName>
    <definedName name="DataSource">'[10]Non Capital'!$B$1:$M$69</definedName>
    <definedName name="DATE_TITLE">#REF!</definedName>
    <definedName name="DATE_WRITE">#REF!</definedName>
    <definedName name="DAY_CALC">#REF!</definedName>
    <definedName name="DEMANDTRANS">#REF!</definedName>
    <definedName name="Differences">#REF!</definedName>
    <definedName name="DivM">#REF!</definedName>
    <definedName name="DivY">#REF!</definedName>
    <definedName name="EMonth">[11]Data!$G$4:$G$4,[11]Data!#REF!</definedName>
    <definedName name="ExecSalaries">[4]Officers!$A$66:$K169</definedName>
    <definedName name="ExecutivesP">[10]Executives!$B$3:$Z$99</definedName>
    <definedName name="ExpM">#REF!</definedName>
    <definedName name="ExpY">#REF!</definedName>
    <definedName name="EYTD">[11]Data!#REF!,[11]Data!#REF!</definedName>
    <definedName name="FebActPR">'[12]PR GL Data'!$F$5:$F$1338</definedName>
    <definedName name="FebBudPR">'[13]PR GL Data'!$G$5:$G$1350</definedName>
    <definedName name="FTE_Apr">#REF!</definedName>
    <definedName name="FTE_Apr15">'[5]NWN EE Listing 5-1-2015'!$N$2:$N$1099</definedName>
    <definedName name="FTE_Apr30">'[6]All NWN EE Listing-05-01-14'!$Q$2:$Q$1095</definedName>
    <definedName name="FTE_Apr30NGS">'[6]All NWNGS EE Listing-05-01-14'!$O$2:$O$20</definedName>
    <definedName name="FTE_Aug">#REF!</definedName>
    <definedName name="FTE_Aug2015">'[5]EE Listing 9-1-2015'!$N$2:$N$1082</definedName>
    <definedName name="FTE_Aug2015F">'[5]July FTE''s &amp; Float Vacancies'!$E$4:$E$141</definedName>
    <definedName name="FTE_Dec2015">#REF!</definedName>
    <definedName name="FTE_Dec2015F">'[5]July FTE''s &amp; Float Vacancies'!$I$4:$I$141</definedName>
    <definedName name="FTE_Feb15">'[5]NWN EE Listing 3-1-2015'!$N$2:$N$1102</definedName>
    <definedName name="FTE_Feb28">'[6]All EE Listing-03-03-14'!$Q$2:$Q$1089</definedName>
    <definedName name="FTE_Feb28NGS">'[6]All NWNGS EE Listing-03-03-14'!$O$2:$O$20</definedName>
    <definedName name="FTE_FJuly14">'[6]2014 Forecast'!$G$4:$G$143</definedName>
    <definedName name="FTE_Footprint">[7]Footprint!$B$3:$V$128</definedName>
    <definedName name="FTE_Jan15">'[7]NWN EE Listing 2-1-2015'!$N$2:$N$1078</definedName>
    <definedName name="FTE_Jan2016">'[8]NWN EE Listing 02.01.2016'!$N$2:$N$1066</definedName>
    <definedName name="FTE_JanGS">'[6]NNGS All EE Listing-02-03-14'!$O$2:$O$19</definedName>
    <definedName name="FTE_Janif">'[6]All EE Listing-02-03-14'!$Q$2:$Q$1086</definedName>
    <definedName name="FTE_July15">#REF!</definedName>
    <definedName name="FTE_July2015">'[5]NWN EE Listing 08-01-2015'!$M$2:$M$1088</definedName>
    <definedName name="FTE_July2015F">'[5]July FTE''s &amp; Float Vacancies'!$D$4:$D$141</definedName>
    <definedName name="FTE_July31">#REF!</definedName>
    <definedName name="FTE_June">'[9]NWN All EE Listing-06-28-13'!$P$2:$P$1091</definedName>
    <definedName name="FTE_June2015">'[5]NWN EE Listing 7-1-2015'!$N$2:$N$1095</definedName>
    <definedName name="FTE_June30">'[6]NWN EE Listing 07-01-14'!$R$2:$R$1098</definedName>
    <definedName name="FTE_June30NGS">'[6]NWNGS EE Listing-07-01-14'!$M$2:$M$20</definedName>
    <definedName name="FTE_Mar15">'[5]NWN EE Listing 4-1-2015'!$N$2:$N$1092</definedName>
    <definedName name="FTE_Mar31">'[6]All EE Listing-04-01-14'!$Q$2:$Q$1092</definedName>
    <definedName name="FTE_Mar31NGS">'[6]All NWNGS EE Listing-04-01-14'!$O$2:$O$20</definedName>
    <definedName name="FTE_May">#REF!</definedName>
    <definedName name="FTE_May2015">'[5]NWN EE Listing 6-1-2015'!$N$2:$N$1094</definedName>
    <definedName name="FTE_May31">'[6]All NWN EE Listing-06-02-14'!$Q$2:$Q$1093</definedName>
    <definedName name="FTE_May31NGS">'[6]All NWNGS EE Listing-06-02-14'!$O$2:$O$20</definedName>
    <definedName name="FTE_Nov">#REF!</definedName>
    <definedName name="FTE_Nov2015F">'[5]July FTE''s &amp; Float Vacancies'!$H$4:$H$141</definedName>
    <definedName name="FTE_Oct">#REF!</definedName>
    <definedName name="FTE_Oct2015F">'[5]July FTE''s &amp; Float Vacancies'!$G$4:$G$141</definedName>
    <definedName name="FTE_Sep">#REF!</definedName>
    <definedName name="FTE_Sep2015F">'[5]July FTE''s &amp; Float Vacancies'!$F$4:$F$141</definedName>
    <definedName name="FTE_summary">#REF!</definedName>
    <definedName name="FTEdatalist">#REF!</definedName>
    <definedName name="FTEs">#REF!</definedName>
    <definedName name="GASCOSTTRANS">#REF!</definedName>
    <definedName name="JanBudPR">'[14]PR GL Data'!$G$5:$G$1350</definedName>
    <definedName name="JulActPR">'[15]PR GL Data'!$F$5:$F$1346</definedName>
    <definedName name="JulBudPR">'[15]PR GL Data'!$G$5:$G$1346</definedName>
    <definedName name="JunActPR">'[16]PR GL Data'!$F$5:$F$1338</definedName>
    <definedName name="MarActPR">'[17]PR GL Data'!$F$5:$F$1338</definedName>
    <definedName name="MARGINTRANS">#N/A</definedName>
    <definedName name="MARGTRANS">#N/A</definedName>
    <definedName name="MayActPR">'[18]PR GL Data'!$F$5:$F$1338</definedName>
    <definedName name="MnthActPR">'[13]PR GL Data'!$F$5:$F$1350</definedName>
    <definedName name="MnthBudPR">'[13]PR GL Data'!$G$5:$G$1350</definedName>
    <definedName name="MNTHDEGREE">#REF!</definedName>
    <definedName name="MNTHDEL">#REF!</definedName>
    <definedName name="MNTHTRANSPO">#REF!</definedName>
    <definedName name="Month">[19]TITLE!#REF!</definedName>
    <definedName name="MONTH_INPUT">#REF!</definedName>
    <definedName name="MONTH_TITLE">#REF!</definedName>
    <definedName name="NBUAllocate">'[4]Non Bargaining'!$A$65:$K$267</definedName>
    <definedName name="NBUsalries">'[4]Non Bargaining'!$A$66:$K$268</definedName>
    <definedName name="OctActPR">'[20]PR GL Data'!$F$5:$F$1344</definedName>
    <definedName name="OctBudPR">'[20]PR GL Data'!$G$5:$G$1344</definedName>
    <definedName name="officersallocate">[4]Officers!$A$65:$K$265</definedName>
    <definedName name="PAGE1">#REF!</definedName>
    <definedName name="PAGE2">#REF!</definedName>
    <definedName name="PAGE3">#REF!</definedName>
    <definedName name="PAGE4">#REF!</definedName>
    <definedName name="PAGE5">#REF!</definedName>
    <definedName name="PAGE6">#REF!</definedName>
    <definedName name="PAGEA">#REF!</definedName>
    <definedName name="PAGEAINSERT">#N/A</definedName>
    <definedName name="PAGEB">#REF!</definedName>
    <definedName name="PAGEC">#REF!</definedName>
    <definedName name="PAGED">#REF!</definedName>
    <definedName name="PAGEE">#REF!</definedName>
    <definedName name="PAGEETRANS">#REF!</definedName>
    <definedName name="PayrollData">[10]Loaded!$A$6:$AA$59</definedName>
    <definedName name="PRINT">#REF!</definedName>
    <definedName name="_xlnm.Print_Area" localSheetId="3">PAR!$A$1:$K$60</definedName>
    <definedName name="print55">#REF!</definedName>
    <definedName name="PRINTMONTH">#REF!</definedName>
    <definedName name="QTR">'[21]QTR TITLE'!$A$52</definedName>
    <definedName name="rangeE">'[4]Non Bargaining'!$A$65:$K$280</definedName>
    <definedName name="rangeEAVG">'[4]Non Bargaining'!$A$488:$K$691</definedName>
    <definedName name="rangeEYTD">'[4]Non Bargaining'!$A$281:$K$489</definedName>
    <definedName name="rangeO">[4]Officers!$A$66:$K$265</definedName>
    <definedName name="rangeOAVG">[4]Officers!$A$482:$K$688</definedName>
    <definedName name="rangeOUAVG">#REF!</definedName>
    <definedName name="rangeOUYTD">#REF!</definedName>
    <definedName name="rangeOYTD">[4]Officers!$A$271:$K$477</definedName>
    <definedName name="rangeUF">#REF!</definedName>
    <definedName name="rangeUFAVG">#REF!</definedName>
    <definedName name="rangeUFYTD">#REF!</definedName>
    <definedName name="rangeUO">#REF!</definedName>
    <definedName name="RevM">#REF!</definedName>
    <definedName name="REVTRANS">#REF!</definedName>
    <definedName name="RevY">#REF!</definedName>
    <definedName name="RptDate">#REF!</definedName>
    <definedName name="SepActPR">'[22]PR GL Data'!$F$5:$F$1338</definedName>
    <definedName name="SepBudPR">'[22]PR GL Data'!$G$5:$G$1338</definedName>
    <definedName name="STARTA">#REF!</definedName>
    <definedName name="STATE_PAGE_A_B">#REF!</definedName>
    <definedName name="STATE_UNBILLED">#REF!</definedName>
    <definedName name="STATS">#REF!</definedName>
    <definedName name="TEST">#REF!</definedName>
    <definedName name="TEST1">#REF!</definedName>
    <definedName name="TEST2">#REF!</definedName>
    <definedName name="TESTHKEY">#REF!</definedName>
    <definedName name="TESTKEYS">#REF!</definedName>
    <definedName name="TESTVKEY">#REF!</definedName>
    <definedName name="title">[19]TITLE!$B$5</definedName>
    <definedName name="TRANS">#REF!</definedName>
    <definedName name="TRANSTOTAL">#REF!</definedName>
    <definedName name="UPDATE">#REF!</definedName>
    <definedName name="ValidGroups">[23]Groups!$E$1:$E$20</definedName>
    <definedName name="Version">#REF!</definedName>
    <definedName name="VOLCLASSTRANS">#REF!</definedName>
    <definedName name="VOLSOURCETRANS">#REF!</definedName>
    <definedName name="YEAR_INPUT">#REF!</definedName>
    <definedName name="YTDDEGREE">#REF!</definedName>
    <definedName name="YTDDEL">#REF!</definedName>
    <definedName name="YTDTRANSPO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64" i="11" l="1"/>
  <c r="A263" i="11"/>
  <c r="A262" i="11"/>
  <c r="A261" i="11"/>
  <c r="A260" i="11"/>
  <c r="A259" i="11"/>
  <c r="A258" i="11"/>
  <c r="A257" i="11"/>
  <c r="A256" i="11"/>
  <c r="A255" i="11"/>
  <c r="A254" i="11"/>
  <c r="A253" i="11"/>
  <c r="A252" i="11"/>
  <c r="A251" i="11"/>
  <c r="A250" i="11"/>
  <c r="A249" i="11"/>
  <c r="A248" i="11"/>
  <c r="A247" i="11"/>
  <c r="A246" i="11"/>
  <c r="A245" i="11"/>
  <c r="A244" i="11"/>
  <c r="A243" i="11"/>
  <c r="A242" i="11"/>
  <c r="A241" i="11"/>
  <c r="A240" i="11"/>
  <c r="A239" i="11"/>
  <c r="A238" i="11"/>
  <c r="A237" i="11"/>
  <c r="A236" i="11"/>
  <c r="A235" i="11"/>
  <c r="A234" i="11"/>
  <c r="A233" i="11"/>
  <c r="A232" i="11"/>
  <c r="A231" i="11"/>
  <c r="A230" i="11"/>
  <c r="A229" i="11"/>
  <c r="A228" i="11"/>
  <c r="A227" i="11"/>
  <c r="A226" i="11"/>
  <c r="A225" i="11"/>
  <c r="A224" i="11"/>
  <c r="A223" i="11"/>
  <c r="A222" i="11"/>
  <c r="A221" i="11"/>
  <c r="A220" i="11"/>
  <c r="A219" i="11"/>
  <c r="A218" i="11"/>
  <c r="A217" i="11"/>
  <c r="A216" i="11"/>
  <c r="A215" i="11"/>
  <c r="A214" i="11"/>
  <c r="A213" i="11"/>
  <c r="A212" i="11"/>
  <c r="A211" i="11"/>
  <c r="A210" i="11"/>
  <c r="A209" i="11"/>
  <c r="A208" i="11"/>
  <c r="A207" i="11"/>
  <c r="A206" i="11"/>
  <c r="A205" i="11"/>
  <c r="A204" i="11"/>
  <c r="A203" i="11"/>
  <c r="A202" i="11"/>
  <c r="A201" i="11"/>
  <c r="A200" i="11"/>
  <c r="A199" i="11"/>
  <c r="A198" i="11"/>
  <c r="A197" i="11"/>
  <c r="A196" i="11"/>
  <c r="A195" i="11"/>
  <c r="A194" i="11"/>
  <c r="A193" i="11"/>
  <c r="A192" i="11"/>
  <c r="A191" i="11"/>
  <c r="A190" i="11"/>
  <c r="A189" i="11"/>
  <c r="A188" i="11"/>
  <c r="A187" i="11"/>
  <c r="A186" i="11"/>
  <c r="A185" i="11"/>
  <c r="A184" i="11"/>
  <c r="A183" i="11"/>
  <c r="A182" i="11"/>
  <c r="A181" i="11"/>
  <c r="A180" i="11"/>
  <c r="A179" i="11"/>
  <c r="A178" i="11"/>
  <c r="A177" i="11"/>
  <c r="A176" i="11"/>
  <c r="A175" i="11"/>
  <c r="A174" i="11"/>
  <c r="A173" i="11"/>
  <c r="A172" i="11"/>
  <c r="A171" i="11"/>
  <c r="A170" i="11"/>
  <c r="A169" i="11"/>
  <c r="A168" i="11"/>
  <c r="A167" i="11"/>
  <c r="A166" i="11"/>
  <c r="A165" i="11"/>
  <c r="A164" i="11"/>
  <c r="A163" i="11"/>
  <c r="A162" i="11"/>
  <c r="A161" i="11"/>
  <c r="A160" i="11"/>
  <c r="A159" i="11"/>
  <c r="A158" i="11"/>
  <c r="A157" i="11"/>
  <c r="A156" i="11"/>
  <c r="A155" i="11"/>
  <c r="A154" i="11"/>
  <c r="A153" i="11"/>
  <c r="A152" i="11"/>
  <c r="A151" i="11"/>
  <c r="A150" i="11"/>
  <c r="A149" i="11"/>
  <c r="A148" i="11"/>
  <c r="A147" i="11"/>
  <c r="A146" i="11"/>
  <c r="A145" i="11"/>
  <c r="A144" i="11"/>
  <c r="A143" i="11"/>
  <c r="A142" i="11"/>
  <c r="A141" i="11"/>
  <c r="A140" i="11"/>
  <c r="A139" i="11"/>
  <c r="A138" i="11"/>
  <c r="A137" i="11"/>
  <c r="A136" i="11"/>
  <c r="A135" i="11"/>
  <c r="A134" i="11"/>
  <c r="A133" i="11"/>
  <c r="A132" i="11"/>
  <c r="A131" i="11"/>
  <c r="A130" i="11"/>
  <c r="A129" i="11"/>
  <c r="A128" i="11"/>
  <c r="A127" i="11"/>
  <c r="A126" i="11"/>
  <c r="A125" i="11"/>
  <c r="A124" i="11"/>
  <c r="A123" i="11"/>
  <c r="A122" i="11"/>
  <c r="A121" i="11"/>
  <c r="A120" i="11"/>
  <c r="A119" i="11"/>
  <c r="A118" i="11"/>
  <c r="A117" i="11"/>
  <c r="A116" i="11"/>
  <c r="A115" i="11"/>
  <c r="A114" i="11"/>
  <c r="A113" i="11"/>
  <c r="A112" i="11"/>
  <c r="A111" i="11"/>
  <c r="A110" i="11"/>
  <c r="A109" i="11"/>
  <c r="A108" i="11"/>
  <c r="A107" i="11"/>
  <c r="A106" i="11"/>
  <c r="A105" i="11"/>
  <c r="A104" i="11"/>
  <c r="A103" i="11"/>
  <c r="A102" i="11"/>
  <c r="A101" i="11"/>
  <c r="A100" i="11"/>
  <c r="A99" i="11"/>
  <c r="A98" i="11"/>
  <c r="A97" i="11"/>
  <c r="A96" i="11"/>
  <c r="A95" i="11"/>
  <c r="A94" i="11"/>
  <c r="A93" i="11"/>
  <c r="A92" i="11"/>
  <c r="A91" i="11"/>
  <c r="A90" i="11"/>
  <c r="A89" i="11"/>
  <c r="A88" i="11"/>
  <c r="A87" i="11"/>
  <c r="A86" i="11"/>
  <c r="A85" i="11"/>
  <c r="A84" i="11"/>
  <c r="A83" i="11"/>
  <c r="A82" i="11"/>
  <c r="A81" i="11"/>
  <c r="A80" i="11"/>
  <c r="A79" i="11"/>
  <c r="A78" i="11"/>
  <c r="A77" i="11"/>
  <c r="A76" i="11"/>
  <c r="A75" i="11"/>
  <c r="A74" i="11"/>
  <c r="A73" i="11"/>
  <c r="A72" i="11"/>
  <c r="A71" i="11"/>
  <c r="A70" i="11"/>
  <c r="A69" i="11"/>
  <c r="A68" i="11"/>
  <c r="A67" i="11"/>
  <c r="A66" i="11"/>
  <c r="A21" i="11"/>
  <c r="A20" i="11"/>
  <c r="A19" i="11"/>
  <c r="A18" i="11"/>
  <c r="A17" i="11"/>
  <c r="A16" i="11"/>
  <c r="A15" i="11"/>
  <c r="A14" i="11"/>
  <c r="A13" i="11"/>
  <c r="A12" i="11"/>
  <c r="A11" i="11"/>
  <c r="A10" i="11"/>
  <c r="A9" i="11"/>
  <c r="A3" i="11"/>
  <c r="K264" i="11"/>
  <c r="I264" i="11"/>
  <c r="G264" i="11"/>
  <c r="E264" i="11"/>
  <c r="C264" i="11"/>
  <c r="K263" i="11"/>
  <c r="I263" i="11"/>
  <c r="G263" i="11"/>
  <c r="E263" i="11"/>
  <c r="C263" i="11"/>
  <c r="K262" i="11"/>
  <c r="I262" i="11"/>
  <c r="G262" i="11"/>
  <c r="E262" i="11"/>
  <c r="C262" i="11"/>
  <c r="K261" i="11"/>
  <c r="I261" i="11"/>
  <c r="G261" i="11"/>
  <c r="E261" i="11"/>
  <c r="C261" i="11"/>
  <c r="K260" i="11"/>
  <c r="I260" i="11"/>
  <c r="G260" i="11"/>
  <c r="E260" i="11"/>
  <c r="C260" i="11"/>
  <c r="K259" i="11"/>
  <c r="I259" i="11"/>
  <c r="G259" i="11"/>
  <c r="E259" i="11"/>
  <c r="C259" i="11"/>
  <c r="K258" i="11"/>
  <c r="I258" i="11"/>
  <c r="G258" i="11"/>
  <c r="E258" i="11"/>
  <c r="C258" i="11"/>
  <c r="K257" i="11"/>
  <c r="I257" i="11"/>
  <c r="G257" i="11"/>
  <c r="E257" i="11"/>
  <c r="C257" i="11"/>
  <c r="K256" i="11"/>
  <c r="I256" i="11"/>
  <c r="G256" i="11"/>
  <c r="E256" i="11"/>
  <c r="C256" i="11"/>
  <c r="K255" i="11"/>
  <c r="I255" i="11"/>
  <c r="G255" i="11"/>
  <c r="E255" i="11"/>
  <c r="C255" i="11"/>
  <c r="K254" i="11"/>
  <c r="I254" i="11"/>
  <c r="G254" i="11"/>
  <c r="E254" i="11"/>
  <c r="C254" i="11"/>
  <c r="K253" i="11"/>
  <c r="I253" i="11"/>
  <c r="G253" i="11"/>
  <c r="E253" i="11"/>
  <c r="C253" i="11"/>
  <c r="K252" i="11"/>
  <c r="I252" i="11"/>
  <c r="G252" i="11"/>
  <c r="E252" i="11"/>
  <c r="C252" i="11"/>
  <c r="K251" i="11"/>
  <c r="I251" i="11"/>
  <c r="G251" i="11"/>
  <c r="E251" i="11"/>
  <c r="C251" i="11"/>
  <c r="K250" i="11"/>
  <c r="I250" i="11"/>
  <c r="G250" i="11"/>
  <c r="E250" i="11"/>
  <c r="C250" i="11"/>
  <c r="K249" i="11"/>
  <c r="I249" i="11"/>
  <c r="G249" i="11"/>
  <c r="E249" i="11"/>
  <c r="C249" i="11"/>
  <c r="K248" i="11"/>
  <c r="I248" i="11"/>
  <c r="G248" i="11"/>
  <c r="E248" i="11"/>
  <c r="C248" i="11"/>
  <c r="K247" i="11"/>
  <c r="I247" i="11"/>
  <c r="G247" i="11"/>
  <c r="E247" i="11"/>
  <c r="C247" i="11"/>
  <c r="K246" i="11"/>
  <c r="I246" i="11"/>
  <c r="G246" i="11"/>
  <c r="E246" i="11"/>
  <c r="C246" i="11"/>
  <c r="K245" i="11"/>
  <c r="I245" i="11"/>
  <c r="G245" i="11"/>
  <c r="E245" i="11"/>
  <c r="C245" i="11"/>
  <c r="K244" i="11"/>
  <c r="I244" i="11"/>
  <c r="G244" i="11"/>
  <c r="E244" i="11"/>
  <c r="C244" i="11"/>
  <c r="K243" i="11"/>
  <c r="I243" i="11"/>
  <c r="G243" i="11"/>
  <c r="E243" i="11"/>
  <c r="C243" i="11"/>
  <c r="K242" i="11"/>
  <c r="I242" i="11"/>
  <c r="G242" i="11"/>
  <c r="E242" i="11"/>
  <c r="C242" i="11"/>
  <c r="K241" i="11"/>
  <c r="I241" i="11"/>
  <c r="G241" i="11"/>
  <c r="E241" i="11"/>
  <c r="C241" i="11"/>
  <c r="K240" i="11"/>
  <c r="I240" i="11"/>
  <c r="G240" i="11"/>
  <c r="E240" i="11"/>
  <c r="C240" i="11"/>
  <c r="K239" i="11"/>
  <c r="I239" i="11"/>
  <c r="G239" i="11"/>
  <c r="E239" i="11"/>
  <c r="C239" i="11"/>
  <c r="K238" i="11"/>
  <c r="I238" i="11"/>
  <c r="G238" i="11"/>
  <c r="E238" i="11"/>
  <c r="C238" i="11"/>
  <c r="K237" i="11"/>
  <c r="I237" i="11"/>
  <c r="G237" i="11"/>
  <c r="E237" i="11"/>
  <c r="C237" i="11"/>
  <c r="K236" i="11"/>
  <c r="I236" i="11"/>
  <c r="G236" i="11"/>
  <c r="E236" i="11"/>
  <c r="C236" i="11"/>
  <c r="K235" i="11"/>
  <c r="I235" i="11"/>
  <c r="G235" i="11"/>
  <c r="E235" i="11"/>
  <c r="C235" i="11"/>
  <c r="K234" i="11"/>
  <c r="I234" i="11"/>
  <c r="G234" i="11"/>
  <c r="E234" i="11"/>
  <c r="C234" i="11"/>
  <c r="K233" i="11"/>
  <c r="I233" i="11"/>
  <c r="G233" i="11"/>
  <c r="E233" i="11"/>
  <c r="C233" i="11"/>
  <c r="K232" i="11"/>
  <c r="I232" i="11"/>
  <c r="G232" i="11"/>
  <c r="E232" i="11"/>
  <c r="C232" i="11"/>
  <c r="K231" i="11"/>
  <c r="I231" i="11"/>
  <c r="G231" i="11"/>
  <c r="E231" i="11"/>
  <c r="C231" i="11"/>
  <c r="K230" i="11"/>
  <c r="I230" i="11"/>
  <c r="G230" i="11"/>
  <c r="E230" i="11"/>
  <c r="C230" i="11"/>
  <c r="K229" i="11"/>
  <c r="I229" i="11"/>
  <c r="G229" i="11"/>
  <c r="E229" i="11"/>
  <c r="C229" i="11"/>
  <c r="K228" i="11"/>
  <c r="I228" i="11"/>
  <c r="G228" i="11"/>
  <c r="E228" i="11"/>
  <c r="C228" i="11"/>
  <c r="K227" i="11"/>
  <c r="I227" i="11"/>
  <c r="G227" i="11"/>
  <c r="E227" i="11"/>
  <c r="C227" i="11"/>
  <c r="K226" i="11"/>
  <c r="I226" i="11"/>
  <c r="G226" i="11"/>
  <c r="E226" i="11"/>
  <c r="C226" i="11"/>
  <c r="K225" i="11"/>
  <c r="I225" i="11"/>
  <c r="G225" i="11"/>
  <c r="E225" i="11"/>
  <c r="C225" i="11"/>
  <c r="K224" i="11"/>
  <c r="I224" i="11"/>
  <c r="G224" i="11"/>
  <c r="E224" i="11"/>
  <c r="C224" i="11"/>
  <c r="K223" i="11"/>
  <c r="I223" i="11"/>
  <c r="G223" i="11"/>
  <c r="E223" i="11"/>
  <c r="C223" i="11"/>
  <c r="K222" i="11"/>
  <c r="I222" i="11"/>
  <c r="G222" i="11"/>
  <c r="E222" i="11"/>
  <c r="C222" i="11"/>
  <c r="K221" i="11"/>
  <c r="I221" i="11"/>
  <c r="G221" i="11"/>
  <c r="E221" i="11"/>
  <c r="C221" i="11"/>
  <c r="K220" i="11"/>
  <c r="I220" i="11"/>
  <c r="G220" i="11"/>
  <c r="E220" i="11"/>
  <c r="C220" i="11"/>
  <c r="K219" i="11"/>
  <c r="I219" i="11"/>
  <c r="G219" i="11"/>
  <c r="E219" i="11"/>
  <c r="C219" i="11"/>
  <c r="K218" i="11"/>
  <c r="I218" i="11"/>
  <c r="G218" i="11"/>
  <c r="E218" i="11"/>
  <c r="C218" i="11"/>
  <c r="K217" i="11"/>
  <c r="I217" i="11"/>
  <c r="G217" i="11"/>
  <c r="E217" i="11"/>
  <c r="C217" i="11"/>
  <c r="K216" i="11"/>
  <c r="I216" i="11"/>
  <c r="G216" i="11"/>
  <c r="E216" i="11"/>
  <c r="C216" i="11"/>
  <c r="K215" i="11"/>
  <c r="I215" i="11"/>
  <c r="G215" i="11"/>
  <c r="E215" i="11"/>
  <c r="C215" i="11"/>
  <c r="K214" i="11"/>
  <c r="I214" i="11"/>
  <c r="G214" i="11"/>
  <c r="E214" i="11"/>
  <c r="C214" i="11"/>
  <c r="K213" i="11"/>
  <c r="I213" i="11"/>
  <c r="G213" i="11"/>
  <c r="E213" i="11"/>
  <c r="C213" i="11"/>
  <c r="K212" i="11"/>
  <c r="I212" i="11"/>
  <c r="G212" i="11"/>
  <c r="E212" i="11"/>
  <c r="C212" i="11"/>
  <c r="K211" i="11"/>
  <c r="I211" i="11"/>
  <c r="G211" i="11"/>
  <c r="E211" i="11"/>
  <c r="C211" i="11"/>
  <c r="K210" i="11"/>
  <c r="I210" i="11"/>
  <c r="G210" i="11"/>
  <c r="E210" i="11"/>
  <c r="C210" i="11"/>
  <c r="K209" i="11"/>
  <c r="I209" i="11"/>
  <c r="G209" i="11"/>
  <c r="E209" i="11"/>
  <c r="C209" i="11"/>
  <c r="K208" i="11"/>
  <c r="I208" i="11"/>
  <c r="G208" i="11"/>
  <c r="E208" i="11"/>
  <c r="C208" i="11"/>
  <c r="K207" i="11"/>
  <c r="I207" i="11"/>
  <c r="G207" i="11"/>
  <c r="E207" i="11"/>
  <c r="C207" i="11"/>
  <c r="K206" i="11"/>
  <c r="I206" i="11"/>
  <c r="G206" i="11"/>
  <c r="E206" i="11"/>
  <c r="C206" i="11"/>
  <c r="K205" i="11"/>
  <c r="I205" i="11"/>
  <c r="G205" i="11"/>
  <c r="E205" i="11"/>
  <c r="C205" i="11"/>
  <c r="K204" i="11"/>
  <c r="I204" i="11"/>
  <c r="G204" i="11"/>
  <c r="E204" i="11"/>
  <c r="C204" i="11"/>
  <c r="K203" i="11"/>
  <c r="I203" i="11"/>
  <c r="G203" i="11"/>
  <c r="E203" i="11"/>
  <c r="C203" i="11"/>
  <c r="K202" i="11"/>
  <c r="I202" i="11"/>
  <c r="G202" i="11"/>
  <c r="E202" i="11"/>
  <c r="C202" i="11"/>
  <c r="K201" i="11"/>
  <c r="I201" i="11"/>
  <c r="G201" i="11"/>
  <c r="E201" i="11"/>
  <c r="C201" i="11"/>
  <c r="K200" i="11"/>
  <c r="I200" i="11"/>
  <c r="G200" i="11"/>
  <c r="E200" i="11"/>
  <c r="C200" i="11"/>
  <c r="K199" i="11"/>
  <c r="I199" i="11"/>
  <c r="G199" i="11"/>
  <c r="E199" i="11"/>
  <c r="C199" i="11"/>
  <c r="K198" i="11"/>
  <c r="I198" i="11"/>
  <c r="G198" i="11"/>
  <c r="E198" i="11"/>
  <c r="C198" i="11"/>
  <c r="K197" i="11"/>
  <c r="I197" i="11"/>
  <c r="G197" i="11"/>
  <c r="E197" i="11"/>
  <c r="C197" i="11"/>
  <c r="K196" i="11"/>
  <c r="I196" i="11"/>
  <c r="G196" i="11"/>
  <c r="E196" i="11"/>
  <c r="C196" i="11"/>
  <c r="K195" i="11"/>
  <c r="I195" i="11"/>
  <c r="G195" i="11"/>
  <c r="E195" i="11"/>
  <c r="C195" i="11"/>
  <c r="K194" i="11"/>
  <c r="I194" i="11"/>
  <c r="G194" i="11"/>
  <c r="E194" i="11"/>
  <c r="C194" i="11"/>
  <c r="K193" i="11"/>
  <c r="I193" i="11"/>
  <c r="G193" i="11"/>
  <c r="E193" i="11"/>
  <c r="C193" i="11"/>
  <c r="K192" i="11"/>
  <c r="I192" i="11"/>
  <c r="G192" i="11"/>
  <c r="E192" i="11"/>
  <c r="C192" i="11"/>
  <c r="K191" i="11"/>
  <c r="I191" i="11"/>
  <c r="G191" i="11"/>
  <c r="E191" i="11"/>
  <c r="C191" i="11"/>
  <c r="K190" i="11"/>
  <c r="I190" i="11"/>
  <c r="G190" i="11"/>
  <c r="E190" i="11"/>
  <c r="C190" i="11"/>
  <c r="K189" i="11"/>
  <c r="I189" i="11"/>
  <c r="G189" i="11"/>
  <c r="E189" i="11"/>
  <c r="C189" i="11"/>
  <c r="K188" i="11"/>
  <c r="I188" i="11"/>
  <c r="G188" i="11"/>
  <c r="E188" i="11"/>
  <c r="C188" i="11"/>
  <c r="K187" i="11"/>
  <c r="I187" i="11"/>
  <c r="G187" i="11"/>
  <c r="E187" i="11"/>
  <c r="C187" i="11"/>
  <c r="K186" i="11"/>
  <c r="I186" i="11"/>
  <c r="G186" i="11"/>
  <c r="E186" i="11"/>
  <c r="C186" i="11"/>
  <c r="K185" i="11"/>
  <c r="I185" i="11"/>
  <c r="G185" i="11"/>
  <c r="E185" i="11"/>
  <c r="C185" i="11"/>
  <c r="K184" i="11"/>
  <c r="I184" i="11"/>
  <c r="G184" i="11"/>
  <c r="E184" i="11"/>
  <c r="C184" i="11"/>
  <c r="K183" i="11"/>
  <c r="I183" i="11"/>
  <c r="G183" i="11"/>
  <c r="E183" i="11"/>
  <c r="C183" i="11"/>
  <c r="K182" i="11"/>
  <c r="I182" i="11"/>
  <c r="G182" i="11"/>
  <c r="E182" i="11"/>
  <c r="C182" i="11"/>
  <c r="K181" i="11"/>
  <c r="I181" i="11"/>
  <c r="G181" i="11"/>
  <c r="E181" i="11"/>
  <c r="C181" i="11"/>
  <c r="K180" i="11"/>
  <c r="I180" i="11"/>
  <c r="G180" i="11"/>
  <c r="E180" i="11"/>
  <c r="C180" i="11"/>
  <c r="K179" i="11"/>
  <c r="I179" i="11"/>
  <c r="G179" i="11"/>
  <c r="E179" i="11"/>
  <c r="C179" i="11"/>
  <c r="K178" i="11"/>
  <c r="I178" i="11"/>
  <c r="G178" i="11"/>
  <c r="E178" i="11"/>
  <c r="C178" i="11"/>
  <c r="K177" i="11"/>
  <c r="I177" i="11"/>
  <c r="G177" i="11"/>
  <c r="E177" i="11"/>
  <c r="C177" i="11"/>
  <c r="K176" i="11"/>
  <c r="I176" i="11"/>
  <c r="G176" i="11"/>
  <c r="E176" i="11"/>
  <c r="C176" i="11"/>
  <c r="K175" i="11"/>
  <c r="I175" i="11"/>
  <c r="G175" i="11"/>
  <c r="E175" i="11"/>
  <c r="C175" i="11"/>
  <c r="K174" i="11"/>
  <c r="I174" i="11"/>
  <c r="G174" i="11"/>
  <c r="E174" i="11"/>
  <c r="C174" i="11"/>
  <c r="K173" i="11"/>
  <c r="I173" i="11"/>
  <c r="G173" i="11"/>
  <c r="E173" i="11"/>
  <c r="C173" i="11"/>
  <c r="K172" i="11"/>
  <c r="I172" i="11"/>
  <c r="G172" i="11"/>
  <c r="E172" i="11"/>
  <c r="C172" i="11"/>
  <c r="K171" i="11"/>
  <c r="I171" i="11"/>
  <c r="G171" i="11"/>
  <c r="E171" i="11"/>
  <c r="C171" i="11"/>
  <c r="K170" i="11"/>
  <c r="I170" i="11"/>
  <c r="G170" i="11"/>
  <c r="E170" i="11"/>
  <c r="C170" i="11"/>
  <c r="K169" i="11"/>
  <c r="I169" i="11"/>
  <c r="G169" i="11"/>
  <c r="E169" i="11"/>
  <c r="C169" i="11"/>
  <c r="K168" i="11"/>
  <c r="I168" i="11"/>
  <c r="G168" i="11"/>
  <c r="E168" i="11"/>
  <c r="C168" i="11"/>
  <c r="K167" i="11"/>
  <c r="I167" i="11"/>
  <c r="G167" i="11"/>
  <c r="E167" i="11"/>
  <c r="C167" i="11"/>
  <c r="K166" i="11"/>
  <c r="I166" i="11"/>
  <c r="G166" i="11"/>
  <c r="E166" i="11"/>
  <c r="C166" i="11"/>
  <c r="K165" i="11"/>
  <c r="I165" i="11"/>
  <c r="G165" i="11"/>
  <c r="E165" i="11"/>
  <c r="C165" i="11"/>
  <c r="K164" i="11"/>
  <c r="I164" i="11"/>
  <c r="G164" i="11"/>
  <c r="E164" i="11"/>
  <c r="C164" i="11"/>
  <c r="K163" i="11"/>
  <c r="I163" i="11"/>
  <c r="G163" i="11"/>
  <c r="E163" i="11"/>
  <c r="C163" i="11"/>
  <c r="K162" i="11"/>
  <c r="I162" i="11"/>
  <c r="G162" i="11"/>
  <c r="E162" i="11"/>
  <c r="C162" i="11"/>
  <c r="K161" i="11"/>
  <c r="I161" i="11"/>
  <c r="G161" i="11"/>
  <c r="E161" i="11"/>
  <c r="C161" i="11"/>
  <c r="K160" i="11"/>
  <c r="I160" i="11"/>
  <c r="G160" i="11"/>
  <c r="E160" i="11"/>
  <c r="C160" i="11"/>
  <c r="K159" i="11"/>
  <c r="I159" i="11"/>
  <c r="G159" i="11"/>
  <c r="E159" i="11"/>
  <c r="C159" i="11"/>
  <c r="K158" i="11"/>
  <c r="I158" i="11"/>
  <c r="G158" i="11"/>
  <c r="E158" i="11"/>
  <c r="C158" i="11"/>
  <c r="K157" i="11"/>
  <c r="I157" i="11"/>
  <c r="G157" i="11"/>
  <c r="E157" i="11"/>
  <c r="C157" i="11"/>
  <c r="K156" i="11"/>
  <c r="I156" i="11"/>
  <c r="G156" i="11"/>
  <c r="E156" i="11"/>
  <c r="C156" i="11"/>
  <c r="K155" i="11"/>
  <c r="I155" i="11"/>
  <c r="G155" i="11"/>
  <c r="E155" i="11"/>
  <c r="C155" i="11"/>
  <c r="K154" i="11"/>
  <c r="I154" i="11"/>
  <c r="G154" i="11"/>
  <c r="E154" i="11"/>
  <c r="C154" i="11"/>
  <c r="K153" i="11"/>
  <c r="I153" i="11"/>
  <c r="G153" i="11"/>
  <c r="E153" i="11"/>
  <c r="C153" i="11"/>
  <c r="K152" i="11"/>
  <c r="I152" i="11"/>
  <c r="G152" i="11"/>
  <c r="E152" i="11"/>
  <c r="C152" i="11"/>
  <c r="K151" i="11"/>
  <c r="I151" i="11"/>
  <c r="G151" i="11"/>
  <c r="E151" i="11"/>
  <c r="C151" i="11"/>
  <c r="K150" i="11"/>
  <c r="I150" i="11"/>
  <c r="G150" i="11"/>
  <c r="E150" i="11"/>
  <c r="C150" i="11"/>
  <c r="K149" i="11"/>
  <c r="I149" i="11"/>
  <c r="G149" i="11"/>
  <c r="E149" i="11"/>
  <c r="C149" i="11"/>
  <c r="K148" i="11"/>
  <c r="I148" i="11"/>
  <c r="G148" i="11"/>
  <c r="E148" i="11"/>
  <c r="C148" i="11"/>
  <c r="K147" i="11"/>
  <c r="I147" i="11"/>
  <c r="G147" i="11"/>
  <c r="E147" i="11"/>
  <c r="C147" i="11"/>
  <c r="K146" i="11"/>
  <c r="I146" i="11"/>
  <c r="G146" i="11"/>
  <c r="E146" i="11"/>
  <c r="C146" i="11"/>
  <c r="K145" i="11"/>
  <c r="I145" i="11"/>
  <c r="G145" i="11"/>
  <c r="E145" i="11"/>
  <c r="C145" i="11"/>
  <c r="K144" i="11"/>
  <c r="I144" i="11"/>
  <c r="G144" i="11"/>
  <c r="E144" i="11"/>
  <c r="C144" i="11"/>
  <c r="K143" i="11"/>
  <c r="I143" i="11"/>
  <c r="G143" i="11"/>
  <c r="E143" i="11"/>
  <c r="C143" i="11"/>
  <c r="K142" i="11"/>
  <c r="I142" i="11"/>
  <c r="G142" i="11"/>
  <c r="E142" i="11"/>
  <c r="C142" i="11"/>
  <c r="K141" i="11"/>
  <c r="I141" i="11"/>
  <c r="G141" i="11"/>
  <c r="E141" i="11"/>
  <c r="C141" i="11"/>
  <c r="K140" i="11"/>
  <c r="I140" i="11"/>
  <c r="G140" i="11"/>
  <c r="E140" i="11"/>
  <c r="C140" i="11"/>
  <c r="K139" i="11"/>
  <c r="I139" i="11"/>
  <c r="G139" i="11"/>
  <c r="E139" i="11"/>
  <c r="C139" i="11"/>
  <c r="K138" i="11"/>
  <c r="I138" i="11"/>
  <c r="G138" i="11"/>
  <c r="E138" i="11"/>
  <c r="C138" i="11"/>
  <c r="K137" i="11"/>
  <c r="I137" i="11"/>
  <c r="G137" i="11"/>
  <c r="E137" i="11"/>
  <c r="C137" i="11"/>
  <c r="K136" i="11"/>
  <c r="I136" i="11"/>
  <c r="G136" i="11"/>
  <c r="E136" i="11"/>
  <c r="C136" i="11"/>
  <c r="K135" i="11"/>
  <c r="I135" i="11"/>
  <c r="G135" i="11"/>
  <c r="E135" i="11"/>
  <c r="C135" i="11"/>
  <c r="K134" i="11"/>
  <c r="I134" i="11"/>
  <c r="G134" i="11"/>
  <c r="E134" i="11"/>
  <c r="C134" i="11"/>
  <c r="K133" i="11"/>
  <c r="I133" i="11"/>
  <c r="G133" i="11"/>
  <c r="E133" i="11"/>
  <c r="C133" i="11"/>
  <c r="K132" i="11"/>
  <c r="I132" i="11"/>
  <c r="G132" i="11"/>
  <c r="E132" i="11"/>
  <c r="C132" i="11"/>
  <c r="K131" i="11"/>
  <c r="I131" i="11"/>
  <c r="G131" i="11"/>
  <c r="E131" i="11"/>
  <c r="C131" i="11"/>
  <c r="K130" i="11"/>
  <c r="I130" i="11"/>
  <c r="G130" i="11"/>
  <c r="E130" i="11"/>
  <c r="C130" i="11"/>
  <c r="K129" i="11"/>
  <c r="I129" i="11"/>
  <c r="G129" i="11"/>
  <c r="E129" i="11"/>
  <c r="C129" i="11"/>
  <c r="K128" i="11"/>
  <c r="I128" i="11"/>
  <c r="G128" i="11"/>
  <c r="E128" i="11"/>
  <c r="C128" i="11"/>
  <c r="K127" i="11"/>
  <c r="I127" i="11"/>
  <c r="G127" i="11"/>
  <c r="E127" i="11"/>
  <c r="C127" i="11"/>
  <c r="K126" i="11"/>
  <c r="I126" i="11"/>
  <c r="G126" i="11"/>
  <c r="E126" i="11"/>
  <c r="C126" i="11"/>
  <c r="K125" i="11"/>
  <c r="I125" i="11"/>
  <c r="G125" i="11"/>
  <c r="E125" i="11"/>
  <c r="C125" i="11"/>
  <c r="K124" i="11"/>
  <c r="I124" i="11"/>
  <c r="G124" i="11"/>
  <c r="E124" i="11"/>
  <c r="C124" i="11"/>
  <c r="K123" i="11"/>
  <c r="I123" i="11"/>
  <c r="G123" i="11"/>
  <c r="E123" i="11"/>
  <c r="C123" i="11"/>
  <c r="K122" i="11"/>
  <c r="I122" i="11"/>
  <c r="G122" i="11"/>
  <c r="E122" i="11"/>
  <c r="C122" i="11"/>
  <c r="K121" i="11"/>
  <c r="I121" i="11"/>
  <c r="G121" i="11"/>
  <c r="E121" i="11"/>
  <c r="C121" i="11"/>
  <c r="K120" i="11"/>
  <c r="I120" i="11"/>
  <c r="G120" i="11"/>
  <c r="E120" i="11"/>
  <c r="C120" i="11"/>
  <c r="K119" i="11"/>
  <c r="I119" i="11"/>
  <c r="G119" i="11"/>
  <c r="E119" i="11"/>
  <c r="C119" i="11"/>
  <c r="K118" i="11"/>
  <c r="I118" i="11"/>
  <c r="G118" i="11"/>
  <c r="E118" i="11"/>
  <c r="C118" i="11"/>
  <c r="K117" i="11"/>
  <c r="I117" i="11"/>
  <c r="G117" i="11"/>
  <c r="E117" i="11"/>
  <c r="C117" i="11"/>
  <c r="K116" i="11"/>
  <c r="I116" i="11"/>
  <c r="G116" i="11"/>
  <c r="E116" i="11"/>
  <c r="C116" i="11"/>
  <c r="K115" i="11"/>
  <c r="I115" i="11"/>
  <c r="G115" i="11"/>
  <c r="E115" i="11"/>
  <c r="C115" i="11"/>
  <c r="K114" i="11"/>
  <c r="I114" i="11"/>
  <c r="G114" i="11"/>
  <c r="E114" i="11"/>
  <c r="C114" i="11"/>
  <c r="K113" i="11"/>
  <c r="I113" i="11"/>
  <c r="G113" i="11"/>
  <c r="E113" i="11"/>
  <c r="C113" i="11"/>
  <c r="K112" i="11"/>
  <c r="I112" i="11"/>
  <c r="G112" i="11"/>
  <c r="E112" i="11"/>
  <c r="C112" i="11"/>
  <c r="K111" i="11"/>
  <c r="I111" i="11"/>
  <c r="G111" i="11"/>
  <c r="E111" i="11"/>
  <c r="C111" i="11"/>
  <c r="K110" i="11"/>
  <c r="I110" i="11"/>
  <c r="G110" i="11"/>
  <c r="E110" i="11"/>
  <c r="C110" i="11"/>
  <c r="K109" i="11"/>
  <c r="I109" i="11"/>
  <c r="G109" i="11"/>
  <c r="E109" i="11"/>
  <c r="C109" i="11"/>
  <c r="K108" i="11"/>
  <c r="I108" i="11"/>
  <c r="G108" i="11"/>
  <c r="E108" i="11"/>
  <c r="C108" i="11"/>
  <c r="K107" i="11"/>
  <c r="I107" i="11"/>
  <c r="G107" i="11"/>
  <c r="E107" i="11"/>
  <c r="C107" i="11"/>
  <c r="K106" i="11"/>
  <c r="I106" i="11"/>
  <c r="G106" i="11"/>
  <c r="E106" i="11"/>
  <c r="C106" i="11"/>
  <c r="K105" i="11"/>
  <c r="I105" i="11"/>
  <c r="G105" i="11"/>
  <c r="E105" i="11"/>
  <c r="C105" i="11"/>
  <c r="K104" i="11"/>
  <c r="I104" i="11"/>
  <c r="G104" i="11"/>
  <c r="E104" i="11"/>
  <c r="C104" i="11"/>
  <c r="K103" i="11"/>
  <c r="I103" i="11"/>
  <c r="G103" i="11"/>
  <c r="E103" i="11"/>
  <c r="C103" i="11"/>
  <c r="K102" i="11"/>
  <c r="I102" i="11"/>
  <c r="G102" i="11"/>
  <c r="E102" i="11"/>
  <c r="C102" i="11"/>
  <c r="K101" i="11"/>
  <c r="I101" i="11"/>
  <c r="G101" i="11"/>
  <c r="E101" i="11"/>
  <c r="C101" i="11"/>
  <c r="K100" i="11"/>
  <c r="I100" i="11"/>
  <c r="G100" i="11"/>
  <c r="E100" i="11"/>
  <c r="C100" i="11"/>
  <c r="K99" i="11"/>
  <c r="I99" i="11"/>
  <c r="G99" i="11"/>
  <c r="E99" i="11"/>
  <c r="C99" i="11"/>
  <c r="K98" i="11"/>
  <c r="I98" i="11"/>
  <c r="G98" i="11"/>
  <c r="E98" i="11"/>
  <c r="C98" i="11"/>
  <c r="K97" i="11"/>
  <c r="I97" i="11"/>
  <c r="G97" i="11"/>
  <c r="E97" i="11"/>
  <c r="C97" i="11"/>
  <c r="K96" i="11"/>
  <c r="I96" i="11"/>
  <c r="G96" i="11"/>
  <c r="E96" i="11"/>
  <c r="C96" i="11"/>
  <c r="K95" i="11"/>
  <c r="I95" i="11"/>
  <c r="G95" i="11"/>
  <c r="E95" i="11"/>
  <c r="C95" i="11"/>
  <c r="K94" i="11"/>
  <c r="I94" i="11"/>
  <c r="G94" i="11"/>
  <c r="E94" i="11"/>
  <c r="C94" i="11"/>
  <c r="K93" i="11"/>
  <c r="I93" i="11"/>
  <c r="G93" i="11"/>
  <c r="E93" i="11"/>
  <c r="C93" i="11"/>
  <c r="K92" i="11"/>
  <c r="I92" i="11"/>
  <c r="G92" i="11"/>
  <c r="E92" i="11"/>
  <c r="C92" i="11"/>
  <c r="K91" i="11"/>
  <c r="I91" i="11"/>
  <c r="G91" i="11"/>
  <c r="E91" i="11"/>
  <c r="C91" i="11"/>
  <c r="K90" i="11"/>
  <c r="I90" i="11"/>
  <c r="G90" i="11"/>
  <c r="E90" i="11"/>
  <c r="C90" i="11"/>
  <c r="K89" i="11"/>
  <c r="I89" i="11"/>
  <c r="G89" i="11"/>
  <c r="E89" i="11"/>
  <c r="C89" i="11"/>
  <c r="K88" i="11"/>
  <c r="I88" i="11"/>
  <c r="G88" i="11"/>
  <c r="E88" i="11"/>
  <c r="C88" i="11"/>
  <c r="K87" i="11"/>
  <c r="I87" i="11"/>
  <c r="G87" i="11"/>
  <c r="E87" i="11"/>
  <c r="C87" i="11"/>
  <c r="K86" i="11"/>
  <c r="I86" i="11"/>
  <c r="G86" i="11"/>
  <c r="E86" i="11"/>
  <c r="C86" i="11"/>
  <c r="K85" i="11"/>
  <c r="I85" i="11"/>
  <c r="G85" i="11"/>
  <c r="E85" i="11"/>
  <c r="C85" i="11"/>
  <c r="K84" i="11"/>
  <c r="I84" i="11"/>
  <c r="G84" i="11"/>
  <c r="E84" i="11"/>
  <c r="C84" i="11"/>
  <c r="K83" i="11"/>
  <c r="I83" i="11"/>
  <c r="G83" i="11"/>
  <c r="E83" i="11"/>
  <c r="C83" i="11"/>
  <c r="K82" i="11"/>
  <c r="I82" i="11"/>
  <c r="G82" i="11"/>
  <c r="E82" i="11"/>
  <c r="C82" i="11"/>
  <c r="K81" i="11"/>
  <c r="I81" i="11"/>
  <c r="G81" i="11"/>
  <c r="E81" i="11"/>
  <c r="C81" i="11"/>
  <c r="K80" i="11"/>
  <c r="I80" i="11"/>
  <c r="G80" i="11"/>
  <c r="E80" i="11"/>
  <c r="C80" i="11"/>
  <c r="K79" i="11"/>
  <c r="I79" i="11"/>
  <c r="G79" i="11"/>
  <c r="E79" i="11"/>
  <c r="C79" i="11"/>
  <c r="K78" i="11"/>
  <c r="I78" i="11"/>
  <c r="G78" i="11"/>
  <c r="E78" i="11"/>
  <c r="C78" i="11"/>
  <c r="K77" i="11"/>
  <c r="I77" i="11"/>
  <c r="G77" i="11"/>
  <c r="E77" i="11"/>
  <c r="C77" i="11"/>
  <c r="K76" i="11"/>
  <c r="I76" i="11"/>
  <c r="G76" i="11"/>
  <c r="E76" i="11"/>
  <c r="C76" i="11"/>
  <c r="K75" i="11"/>
  <c r="I75" i="11"/>
  <c r="G75" i="11"/>
  <c r="E75" i="11"/>
  <c r="C75" i="11"/>
  <c r="K74" i="11"/>
  <c r="I74" i="11"/>
  <c r="G74" i="11"/>
  <c r="E74" i="11"/>
  <c r="C74" i="11"/>
  <c r="K73" i="11"/>
  <c r="I73" i="11"/>
  <c r="G73" i="11"/>
  <c r="E73" i="11"/>
  <c r="C73" i="11"/>
  <c r="K72" i="11"/>
  <c r="I72" i="11"/>
  <c r="G72" i="11"/>
  <c r="E72" i="11"/>
  <c r="C72" i="11"/>
  <c r="K71" i="11"/>
  <c r="I71" i="11"/>
  <c r="G71" i="11"/>
  <c r="E71" i="11"/>
  <c r="C71" i="11"/>
  <c r="K70" i="11"/>
  <c r="I70" i="11"/>
  <c r="G70" i="11"/>
  <c r="E70" i="11"/>
  <c r="C70" i="11"/>
  <c r="K69" i="11"/>
  <c r="I69" i="11"/>
  <c r="G69" i="11"/>
  <c r="E69" i="11"/>
  <c r="C69" i="11"/>
  <c r="K68" i="11"/>
  <c r="I68" i="11"/>
  <c r="G68" i="11"/>
  <c r="E68" i="11"/>
  <c r="C68" i="11"/>
  <c r="K67" i="11"/>
  <c r="I67" i="11"/>
  <c r="G67" i="11"/>
  <c r="E67" i="11"/>
  <c r="C67" i="11"/>
  <c r="K66" i="11"/>
  <c r="I66" i="11"/>
  <c r="G66" i="11"/>
  <c r="E66" i="11"/>
  <c r="C66" i="11"/>
  <c r="K54" i="11"/>
  <c r="I54" i="11"/>
  <c r="G54" i="11"/>
  <c r="E54" i="11"/>
  <c r="C54" i="11"/>
  <c r="K53" i="11"/>
  <c r="I53" i="11"/>
  <c r="G53" i="11"/>
  <c r="E53" i="11"/>
  <c r="C53" i="11"/>
  <c r="K51" i="11"/>
  <c r="I51" i="11"/>
  <c r="G51" i="11"/>
  <c r="E51" i="11"/>
  <c r="C51" i="11"/>
  <c r="K50" i="11"/>
  <c r="I50" i="11"/>
  <c r="G50" i="11"/>
  <c r="E50" i="11"/>
  <c r="C50" i="11"/>
  <c r="K49" i="11"/>
  <c r="I49" i="11"/>
  <c r="G49" i="11"/>
  <c r="E49" i="11"/>
  <c r="C49" i="11"/>
  <c r="K48" i="11"/>
  <c r="I48" i="11"/>
  <c r="G48" i="11"/>
  <c r="E48" i="11"/>
  <c r="C48" i="11"/>
  <c r="K47" i="11"/>
  <c r="I47" i="11"/>
  <c r="G47" i="11"/>
  <c r="E47" i="11"/>
  <c r="C47" i="11"/>
  <c r="K46" i="11"/>
  <c r="I46" i="11"/>
  <c r="G46" i="11"/>
  <c r="E46" i="11"/>
  <c r="C46" i="11"/>
  <c r="K45" i="11"/>
  <c r="I45" i="11"/>
  <c r="G45" i="11"/>
  <c r="E45" i="11"/>
  <c r="C45" i="11"/>
  <c r="K44" i="11"/>
  <c r="I44" i="11"/>
  <c r="G44" i="11"/>
  <c r="E44" i="11"/>
  <c r="C44" i="11"/>
  <c r="K43" i="11"/>
  <c r="I43" i="11"/>
  <c r="G43" i="11"/>
  <c r="E43" i="11"/>
  <c r="C43" i="11"/>
  <c r="K42" i="11"/>
  <c r="I42" i="11"/>
  <c r="G42" i="11"/>
  <c r="E42" i="11"/>
  <c r="C42" i="11"/>
  <c r="K41" i="11"/>
  <c r="I41" i="11"/>
  <c r="G41" i="11"/>
  <c r="E41" i="11"/>
  <c r="C41" i="11"/>
  <c r="K40" i="11"/>
  <c r="I40" i="11"/>
  <c r="G40" i="11"/>
  <c r="E40" i="11"/>
  <c r="C40" i="11"/>
  <c r="K39" i="11"/>
  <c r="I39" i="11"/>
  <c r="G39" i="11"/>
  <c r="E39" i="11"/>
  <c r="C39" i="11"/>
  <c r="K36" i="11"/>
  <c r="I36" i="11"/>
  <c r="G36" i="11"/>
  <c r="E36" i="11"/>
  <c r="C36" i="11"/>
  <c r="K35" i="11"/>
  <c r="I35" i="11"/>
  <c r="G35" i="11"/>
  <c r="E35" i="11"/>
  <c r="C35" i="11"/>
  <c r="K34" i="11"/>
  <c r="I34" i="11"/>
  <c r="G34" i="11"/>
  <c r="E34" i="11"/>
  <c r="C34" i="11"/>
  <c r="K33" i="11"/>
  <c r="I33" i="11"/>
  <c r="G33" i="11"/>
  <c r="E33" i="11"/>
  <c r="C33" i="11"/>
  <c r="K32" i="11"/>
  <c r="I32" i="11"/>
  <c r="G32" i="11"/>
  <c r="E32" i="11"/>
  <c r="C32" i="11"/>
  <c r="K31" i="11"/>
  <c r="I31" i="11"/>
  <c r="G31" i="11"/>
  <c r="E31" i="11"/>
  <c r="C31" i="11"/>
  <c r="K30" i="11"/>
  <c r="I30" i="11"/>
  <c r="G30" i="11"/>
  <c r="E30" i="11"/>
  <c r="C30" i="11"/>
  <c r="K29" i="11"/>
  <c r="I29" i="11"/>
  <c r="G29" i="11"/>
  <c r="E29" i="11"/>
  <c r="C29" i="11"/>
  <c r="K28" i="11"/>
  <c r="I28" i="11"/>
  <c r="G28" i="11"/>
  <c r="E28" i="11"/>
  <c r="C28" i="11"/>
  <c r="K27" i="11"/>
  <c r="I27" i="11"/>
  <c r="G27" i="11"/>
  <c r="E27" i="11"/>
  <c r="C27" i="11"/>
  <c r="K26" i="11"/>
  <c r="I26" i="11"/>
  <c r="G26" i="11"/>
  <c r="E26" i="11"/>
  <c r="C26" i="11"/>
  <c r="K25" i="11"/>
  <c r="I25" i="11"/>
  <c r="G25" i="11"/>
  <c r="E25" i="11"/>
  <c r="C25" i="11"/>
  <c r="K24" i="11"/>
  <c r="I24" i="11"/>
  <c r="G24" i="11"/>
  <c r="E24" i="11"/>
  <c r="C24" i="11"/>
  <c r="K21" i="11"/>
  <c r="I21" i="11"/>
  <c r="G21" i="11"/>
  <c r="E21" i="11"/>
  <c r="C21" i="11"/>
  <c r="K20" i="11"/>
  <c r="I20" i="11"/>
  <c r="G20" i="11"/>
  <c r="E20" i="11"/>
  <c r="C20" i="11"/>
  <c r="K19" i="11"/>
  <c r="I19" i="11"/>
  <c r="G19" i="11"/>
  <c r="E19" i="11"/>
  <c r="C19" i="11"/>
  <c r="K18" i="11"/>
  <c r="I18" i="11"/>
  <c r="G18" i="11"/>
  <c r="E18" i="11"/>
  <c r="C18" i="11"/>
  <c r="K17" i="11"/>
  <c r="I17" i="11"/>
  <c r="G17" i="11"/>
  <c r="E17" i="11"/>
  <c r="C17" i="11"/>
  <c r="K16" i="11"/>
  <c r="I16" i="11"/>
  <c r="G16" i="11"/>
  <c r="E16" i="11"/>
  <c r="C16" i="11"/>
  <c r="K15" i="11"/>
  <c r="I15" i="11"/>
  <c r="G15" i="11"/>
  <c r="E15" i="11"/>
  <c r="C15" i="11"/>
  <c r="K14" i="11"/>
  <c r="I14" i="11"/>
  <c r="G14" i="11"/>
  <c r="E14" i="11"/>
  <c r="C14" i="11"/>
  <c r="K13" i="11"/>
  <c r="I13" i="11"/>
  <c r="G13" i="11"/>
  <c r="E13" i="11"/>
  <c r="C13" i="11"/>
  <c r="K12" i="11"/>
  <c r="I12" i="11"/>
  <c r="G12" i="11"/>
  <c r="E12" i="11"/>
  <c r="C12" i="11"/>
  <c r="K11" i="11"/>
  <c r="I11" i="11"/>
  <c r="G11" i="11"/>
  <c r="E11" i="11"/>
  <c r="C11" i="11"/>
  <c r="K10" i="11"/>
  <c r="I10" i="11"/>
  <c r="G10" i="11"/>
  <c r="E10" i="11"/>
  <c r="C10" i="11"/>
  <c r="K9" i="11"/>
  <c r="I9" i="11"/>
  <c r="G9" i="11"/>
  <c r="E9" i="11"/>
  <c r="C9" i="11"/>
  <c r="C5" i="12"/>
  <c r="H16" i="1"/>
  <c r="U47" i="14" l="1"/>
  <c r="U46" i="14"/>
  <c r="F46" i="14"/>
  <c r="U44" i="14"/>
  <c r="F44" i="14"/>
  <c r="U30" i="14"/>
  <c r="U49" i="14" s="1"/>
  <c r="F30" i="14"/>
  <c r="F32" i="14" s="1"/>
  <c r="V29" i="14"/>
  <c r="AA29" i="14" s="1"/>
  <c r="G29" i="14"/>
  <c r="V28" i="14"/>
  <c r="AA28" i="14" s="1"/>
  <c r="G28" i="14"/>
  <c r="V27" i="14"/>
  <c r="AA27" i="14" s="1"/>
  <c r="G27" i="14"/>
  <c r="G30" i="14" s="1"/>
  <c r="V25" i="14"/>
  <c r="G25" i="14"/>
  <c r="V24" i="14"/>
  <c r="G24" i="14"/>
  <c r="F8" i="14" s="1"/>
  <c r="G9" i="14" s="1"/>
  <c r="U32" i="14"/>
  <c r="G23" i="14"/>
  <c r="T11" i="14"/>
  <c r="E11" i="14"/>
  <c r="T9" i="14"/>
  <c r="E9" i="14"/>
  <c r="T7" i="14"/>
  <c r="G7" i="14"/>
  <c r="E7" i="14"/>
  <c r="F6" i="14"/>
  <c r="P2" i="14"/>
  <c r="H18" i="1"/>
  <c r="H15" i="1"/>
  <c r="F18" i="1"/>
  <c r="F15" i="1"/>
  <c r="H5" i="1" s="1"/>
  <c r="H8" i="1" l="1"/>
  <c r="AA24" i="14"/>
  <c r="W24" i="14"/>
  <c r="U52" i="14"/>
  <c r="U51" i="14"/>
  <c r="AA25" i="14"/>
  <c r="W25" i="14"/>
  <c r="G10" i="14"/>
  <c r="F11" i="14" s="1"/>
  <c r="G32" i="14"/>
  <c r="B17" i="14" s="1"/>
  <c r="V23" i="14"/>
  <c r="W27" i="14"/>
  <c r="W28" i="14"/>
  <c r="W29" i="14"/>
  <c r="V30" i="14"/>
  <c r="F47" i="14"/>
  <c r="AA30" i="14"/>
  <c r="F49" i="14"/>
  <c r="U59" i="14" l="1"/>
  <c r="Y29" i="14"/>
  <c r="X29" i="14"/>
  <c r="U53" i="14"/>
  <c r="X28" i="14"/>
  <c r="Y28" i="14"/>
  <c r="Y27" i="14"/>
  <c r="W30" i="14"/>
  <c r="X27" i="14"/>
  <c r="Y25" i="14"/>
  <c r="X25" i="14"/>
  <c r="Y24" i="14"/>
  <c r="X24" i="14"/>
  <c r="F53" i="14"/>
  <c r="F60" i="14" s="1"/>
  <c r="G12" i="14" s="1"/>
  <c r="F14" i="14" s="1"/>
  <c r="F52" i="14"/>
  <c r="F51" i="14"/>
  <c r="V32" i="14"/>
  <c r="AA23" i="14"/>
  <c r="W23" i="14"/>
  <c r="Z25" i="14" l="1"/>
  <c r="Z29" i="14"/>
  <c r="U8" i="14"/>
  <c r="Z24" i="14"/>
  <c r="Z28" i="14"/>
  <c r="AA32" i="14"/>
  <c r="X30" i="14"/>
  <c r="Z27" i="14"/>
  <c r="U60" i="14"/>
  <c r="V60" i="14" s="1"/>
  <c r="F54" i="14"/>
  <c r="F56" i="14" s="1"/>
  <c r="F57" i="14" s="1"/>
  <c r="F59" i="14"/>
  <c r="V59" i="14"/>
  <c r="Y23" i="14"/>
  <c r="W32" i="14"/>
  <c r="X23" i="14"/>
  <c r="Y30" i="14"/>
  <c r="U54" i="14"/>
  <c r="U56" i="14" s="1"/>
  <c r="U57" i="14" s="1"/>
  <c r="V9" i="14" l="1"/>
  <c r="K6" i="1"/>
  <c r="X32" i="14"/>
  <c r="U6" i="14"/>
  <c r="Z23" i="14"/>
  <c r="Y32" i="14"/>
  <c r="W59" i="14"/>
  <c r="V13" i="14" s="1"/>
  <c r="U15" i="14" s="1"/>
  <c r="X59" i="14"/>
  <c r="X60" i="14"/>
  <c r="W60" i="14"/>
  <c r="V12" i="14" s="1"/>
  <c r="U14" i="14" s="1"/>
  <c r="Y60" i="14"/>
  <c r="V10" i="14"/>
  <c r="U11" i="14" s="1"/>
  <c r="Z30" i="14"/>
  <c r="G13" i="14"/>
  <c r="F15" i="14" s="1"/>
  <c r="Y59" i="14"/>
  <c r="V7" i="14" l="1"/>
  <c r="K5" i="1"/>
  <c r="Q17" i="14"/>
  <c r="Z32" i="14"/>
  <c r="F10" i="1" l="1"/>
  <c r="E10" i="1"/>
  <c r="E20" i="1" s="1"/>
  <c r="D10" i="1"/>
  <c r="D20" i="1" s="1"/>
  <c r="F20" i="1" l="1"/>
  <c r="H20" i="1" s="1"/>
  <c r="H10" i="1"/>
  <c r="F8" i="1" l="1"/>
  <c r="F5" i="1"/>
  <c r="E18" i="1"/>
  <c r="E15" i="1"/>
  <c r="E8" i="1"/>
  <c r="E5" i="1"/>
  <c r="D18" i="1"/>
  <c r="D15" i="1"/>
  <c r="D8" i="1"/>
  <c r="D5" i="1"/>
  <c r="R201" i="11" l="1"/>
  <c r="S201" i="11" s="1"/>
  <c r="F16" i="1" s="1"/>
  <c r="H17" i="1" s="1"/>
  <c r="H19" i="1" s="1"/>
  <c r="H21" i="1" s="1"/>
  <c r="D8" i="5" s="1"/>
  <c r="S200" i="11"/>
  <c r="E16" i="1" s="1"/>
  <c r="R200" i="11"/>
  <c r="E6" i="1" s="1"/>
  <c r="E7" i="1" s="1"/>
  <c r="E9" i="1" s="1"/>
  <c r="E11" i="1" s="1"/>
  <c r="S199" i="11"/>
  <c r="D16" i="1" s="1"/>
  <c r="R199" i="11"/>
  <c r="D6" i="1" s="1"/>
  <c r="D7" i="1" s="1"/>
  <c r="D9" i="1" s="1"/>
  <c r="S198" i="11"/>
  <c r="R198" i="11"/>
  <c r="S197" i="11"/>
  <c r="R197" i="11"/>
  <c r="S196" i="11"/>
  <c r="R196" i="11"/>
  <c r="S195" i="11"/>
  <c r="R195" i="11"/>
  <c r="S194" i="11"/>
  <c r="R194" i="11"/>
  <c r="B317" i="11"/>
  <c r="K312" i="11"/>
  <c r="C312" i="11"/>
  <c r="J281" i="11"/>
  <c r="H281" i="11"/>
  <c r="F281" i="11"/>
  <c r="D281" i="11"/>
  <c r="L264" i="11"/>
  <c r="J264" i="11"/>
  <c r="H264" i="11"/>
  <c r="F264" i="11"/>
  <c r="D264" i="11"/>
  <c r="H263" i="11"/>
  <c r="J263" i="11"/>
  <c r="D263" i="11"/>
  <c r="L263" i="11"/>
  <c r="J262" i="11"/>
  <c r="H262" i="11"/>
  <c r="F262" i="11"/>
  <c r="D262" i="11"/>
  <c r="L262" i="11"/>
  <c r="L261" i="11"/>
  <c r="J261" i="11"/>
  <c r="H261" i="11"/>
  <c r="F261" i="11"/>
  <c r="D261" i="11"/>
  <c r="L260" i="11"/>
  <c r="J260" i="11"/>
  <c r="H260" i="11"/>
  <c r="J259" i="11"/>
  <c r="H259" i="11"/>
  <c r="F259" i="11"/>
  <c r="D259" i="11"/>
  <c r="L259" i="11"/>
  <c r="G314" i="11"/>
  <c r="E314" i="11"/>
  <c r="L258" i="11"/>
  <c r="L257" i="11"/>
  <c r="J257" i="11"/>
  <c r="H257" i="11"/>
  <c r="F257" i="11"/>
  <c r="D257" i="11"/>
  <c r="L256" i="11"/>
  <c r="J256" i="11"/>
  <c r="H256" i="11"/>
  <c r="F256" i="11"/>
  <c r="D256" i="11"/>
  <c r="J255" i="11"/>
  <c r="D255" i="11"/>
  <c r="L255" i="11"/>
  <c r="J254" i="11"/>
  <c r="H254" i="11"/>
  <c r="F254" i="11"/>
  <c r="D254" i="11"/>
  <c r="L254" i="11"/>
  <c r="L253" i="11"/>
  <c r="J253" i="11"/>
  <c r="H253" i="11"/>
  <c r="F253" i="11"/>
  <c r="D253" i="11"/>
  <c r="L252" i="11"/>
  <c r="F252" i="11"/>
  <c r="J252" i="11"/>
  <c r="H252" i="11"/>
  <c r="J251" i="11"/>
  <c r="H251" i="11"/>
  <c r="F251" i="11"/>
  <c r="D251" i="11"/>
  <c r="L251" i="11"/>
  <c r="J250" i="11"/>
  <c r="H250" i="11"/>
  <c r="F250" i="11"/>
  <c r="D250" i="11"/>
  <c r="L250" i="11"/>
  <c r="L249" i="11"/>
  <c r="J249" i="11"/>
  <c r="H249" i="11"/>
  <c r="F249" i="11"/>
  <c r="D249" i="11"/>
  <c r="L248" i="11"/>
  <c r="N248" i="11" s="1"/>
  <c r="J248" i="11"/>
  <c r="H248" i="11"/>
  <c r="F248" i="11"/>
  <c r="D248" i="11"/>
  <c r="L247" i="11"/>
  <c r="N247" i="11" s="1"/>
  <c r="J247" i="11"/>
  <c r="H247" i="11"/>
  <c r="F247" i="11"/>
  <c r="D247" i="11"/>
  <c r="L246" i="11"/>
  <c r="N246" i="11" s="1"/>
  <c r="K313" i="11"/>
  <c r="J246" i="11"/>
  <c r="H246" i="11"/>
  <c r="G313" i="11"/>
  <c r="H313" i="11" s="1"/>
  <c r="F246" i="11"/>
  <c r="D246" i="11"/>
  <c r="C313" i="11"/>
  <c r="L245" i="11"/>
  <c r="N245" i="11" s="1"/>
  <c r="J245" i="11"/>
  <c r="H245" i="11"/>
  <c r="F245" i="11"/>
  <c r="D245" i="11"/>
  <c r="L244" i="11"/>
  <c r="N244" i="11" s="1"/>
  <c r="J244" i="11"/>
  <c r="H244" i="11"/>
  <c r="F244" i="11"/>
  <c r="D244" i="11"/>
  <c r="L243" i="11"/>
  <c r="N243" i="11" s="1"/>
  <c r="J243" i="11"/>
  <c r="H243" i="11"/>
  <c r="F243" i="11"/>
  <c r="D243" i="11"/>
  <c r="L242" i="11"/>
  <c r="N242" i="11" s="1"/>
  <c r="J242" i="11"/>
  <c r="H242" i="11"/>
  <c r="F242" i="11"/>
  <c r="D242" i="11"/>
  <c r="L241" i="11"/>
  <c r="N241" i="11" s="1"/>
  <c r="J241" i="11"/>
  <c r="H241" i="11"/>
  <c r="F241" i="11"/>
  <c r="D241" i="11"/>
  <c r="L240" i="11"/>
  <c r="N240" i="11" s="1"/>
  <c r="J240" i="11"/>
  <c r="H240" i="11"/>
  <c r="F240" i="11"/>
  <c r="D240" i="11"/>
  <c r="N239" i="11"/>
  <c r="L239" i="11"/>
  <c r="J239" i="11"/>
  <c r="H239" i="11"/>
  <c r="F239" i="11"/>
  <c r="D239" i="11"/>
  <c r="L238" i="11"/>
  <c r="N238" i="11" s="1"/>
  <c r="J238" i="11"/>
  <c r="H238" i="11"/>
  <c r="F238" i="11"/>
  <c r="D238" i="11"/>
  <c r="L237" i="11"/>
  <c r="N237" i="11" s="1"/>
  <c r="J237" i="11"/>
  <c r="H237" i="11"/>
  <c r="F237" i="11"/>
  <c r="D237" i="11"/>
  <c r="L236" i="11"/>
  <c r="N236" i="11" s="1"/>
  <c r="J236" i="11"/>
  <c r="H236" i="11"/>
  <c r="F236" i="11"/>
  <c r="D236" i="11"/>
  <c r="L235" i="11"/>
  <c r="N235" i="11" s="1"/>
  <c r="J235" i="11"/>
  <c r="H235" i="11"/>
  <c r="F235" i="11"/>
  <c r="D235" i="11"/>
  <c r="L234" i="11"/>
  <c r="N234" i="11" s="1"/>
  <c r="H234" i="11"/>
  <c r="G312" i="11"/>
  <c r="H312" i="11" s="1"/>
  <c r="F234" i="11"/>
  <c r="D234" i="11"/>
  <c r="L233" i="11"/>
  <c r="N233" i="11" s="1"/>
  <c r="J233" i="11"/>
  <c r="H233" i="11"/>
  <c r="F233" i="11"/>
  <c r="D233" i="11"/>
  <c r="L232" i="11"/>
  <c r="J232" i="11"/>
  <c r="H232" i="11"/>
  <c r="F232" i="11"/>
  <c r="D232" i="11"/>
  <c r="F231" i="11"/>
  <c r="J231" i="11"/>
  <c r="H231" i="11"/>
  <c r="D231" i="11"/>
  <c r="L231" i="11"/>
  <c r="H230" i="11"/>
  <c r="J230" i="11"/>
  <c r="F230" i="11"/>
  <c r="D230" i="11"/>
  <c r="L230" i="11"/>
  <c r="L229" i="11"/>
  <c r="J229" i="11"/>
  <c r="H229" i="11"/>
  <c r="F229" i="11"/>
  <c r="D229" i="11"/>
  <c r="L228" i="11"/>
  <c r="F228" i="11"/>
  <c r="J228" i="11"/>
  <c r="H228" i="11"/>
  <c r="D228" i="11"/>
  <c r="J227" i="11"/>
  <c r="H227" i="11"/>
  <c r="F227" i="11"/>
  <c r="D227" i="11"/>
  <c r="L227" i="11"/>
  <c r="J226" i="11"/>
  <c r="H226" i="11"/>
  <c r="F226" i="11"/>
  <c r="D226" i="11"/>
  <c r="L226" i="11"/>
  <c r="L225" i="11"/>
  <c r="J225" i="11"/>
  <c r="H225" i="11"/>
  <c r="F225" i="11"/>
  <c r="D225" i="11"/>
  <c r="L224" i="11"/>
  <c r="J224" i="11"/>
  <c r="H224" i="11"/>
  <c r="F224" i="11"/>
  <c r="D224" i="11"/>
  <c r="F223" i="11"/>
  <c r="J223" i="11"/>
  <c r="H223" i="11"/>
  <c r="D223" i="11"/>
  <c r="L223" i="11"/>
  <c r="H222" i="11"/>
  <c r="G311" i="11"/>
  <c r="F222" i="11"/>
  <c r="D222" i="11"/>
  <c r="L222" i="11"/>
  <c r="L221" i="11"/>
  <c r="J221" i="11"/>
  <c r="H221" i="11"/>
  <c r="F221" i="11"/>
  <c r="D221" i="11"/>
  <c r="L220" i="11"/>
  <c r="F220" i="11"/>
  <c r="J220" i="11"/>
  <c r="H220" i="11"/>
  <c r="D220" i="11"/>
  <c r="J219" i="11"/>
  <c r="H219" i="11"/>
  <c r="F219" i="11"/>
  <c r="D219" i="11"/>
  <c r="L219" i="11"/>
  <c r="M218" i="11"/>
  <c r="L218" i="11"/>
  <c r="J218" i="11"/>
  <c r="H218" i="11"/>
  <c r="F218" i="11"/>
  <c r="D218" i="11"/>
  <c r="L217" i="11"/>
  <c r="J217" i="11"/>
  <c r="H217" i="11"/>
  <c r="F217" i="11"/>
  <c r="D217" i="11"/>
  <c r="N218" i="11"/>
  <c r="H216" i="11"/>
  <c r="L216" i="11"/>
  <c r="M215" i="11"/>
  <c r="L215" i="11"/>
  <c r="J215" i="11"/>
  <c r="H215" i="11"/>
  <c r="F215" i="11"/>
  <c r="D215" i="11"/>
  <c r="L214" i="11"/>
  <c r="F214" i="11"/>
  <c r="N215" i="11"/>
  <c r="F213" i="11"/>
  <c r="L213" i="11"/>
  <c r="J212" i="11"/>
  <c r="H212" i="11"/>
  <c r="F212" i="11"/>
  <c r="D212" i="11"/>
  <c r="L212" i="11"/>
  <c r="L211" i="11"/>
  <c r="J211" i="11"/>
  <c r="H211" i="11"/>
  <c r="F211" i="11"/>
  <c r="D211" i="11"/>
  <c r="L210" i="11"/>
  <c r="I310" i="11"/>
  <c r="H210" i="11"/>
  <c r="E310" i="11"/>
  <c r="D210" i="11"/>
  <c r="J209" i="11"/>
  <c r="H209" i="11"/>
  <c r="F209" i="11"/>
  <c r="D209" i="11"/>
  <c r="L209" i="11"/>
  <c r="H208" i="11"/>
  <c r="J208" i="11"/>
  <c r="F208" i="11"/>
  <c r="D208" i="11"/>
  <c r="L208" i="11"/>
  <c r="L207" i="11"/>
  <c r="J207" i="11"/>
  <c r="H207" i="11"/>
  <c r="F207" i="11"/>
  <c r="D207" i="11"/>
  <c r="J206" i="11"/>
  <c r="F206" i="11"/>
  <c r="D206" i="11"/>
  <c r="L206" i="11"/>
  <c r="J205" i="11"/>
  <c r="H205" i="11"/>
  <c r="F205" i="11"/>
  <c r="D205" i="11"/>
  <c r="L205" i="11"/>
  <c r="L204" i="11"/>
  <c r="J204" i="11"/>
  <c r="H204" i="11"/>
  <c r="F204" i="11"/>
  <c r="D204" i="11"/>
  <c r="L203" i="11"/>
  <c r="J203" i="11"/>
  <c r="H203" i="11"/>
  <c r="D203" i="11"/>
  <c r="J202" i="11"/>
  <c r="H202" i="11"/>
  <c r="F202" i="11"/>
  <c r="D202" i="11"/>
  <c r="L202" i="11"/>
  <c r="H201" i="11"/>
  <c r="J201" i="11"/>
  <c r="F201" i="11"/>
  <c r="D201" i="11"/>
  <c r="L201" i="11"/>
  <c r="L200" i="11"/>
  <c r="J200" i="11"/>
  <c r="H200" i="11"/>
  <c r="D200" i="11"/>
  <c r="L199" i="11"/>
  <c r="F199" i="11"/>
  <c r="J199" i="11"/>
  <c r="H199" i="11"/>
  <c r="D199" i="11"/>
  <c r="J198" i="11"/>
  <c r="I309" i="11"/>
  <c r="D198" i="11"/>
  <c r="L198" i="11"/>
  <c r="J197" i="11"/>
  <c r="H197" i="11"/>
  <c r="F197" i="11"/>
  <c r="D197" i="11"/>
  <c r="L197" i="11"/>
  <c r="L196" i="11"/>
  <c r="J196" i="11"/>
  <c r="H196" i="11"/>
  <c r="D196" i="11"/>
  <c r="L195" i="11"/>
  <c r="J195" i="11"/>
  <c r="F195" i="11"/>
  <c r="D195" i="11"/>
  <c r="F194" i="11"/>
  <c r="J194" i="11"/>
  <c r="H194" i="11"/>
  <c r="D194" i="11"/>
  <c r="L194" i="11"/>
  <c r="L193" i="11"/>
  <c r="H193" i="11"/>
  <c r="J193" i="11"/>
  <c r="F193" i="11"/>
  <c r="D193" i="11"/>
  <c r="L192" i="11"/>
  <c r="J192" i="11"/>
  <c r="H192" i="11"/>
  <c r="F192" i="11"/>
  <c r="D192" i="11"/>
  <c r="H191" i="11"/>
  <c r="J191" i="11"/>
  <c r="F191" i="11"/>
  <c r="D191" i="11"/>
  <c r="L191" i="11"/>
  <c r="J190" i="11"/>
  <c r="F190" i="11"/>
  <c r="D190" i="11"/>
  <c r="L190" i="11"/>
  <c r="J189" i="11"/>
  <c r="H189" i="11"/>
  <c r="F189" i="11"/>
  <c r="D189" i="11"/>
  <c r="L189" i="11"/>
  <c r="H188" i="11"/>
  <c r="J188" i="11"/>
  <c r="F188" i="11"/>
  <c r="L188" i="11"/>
  <c r="L187" i="11"/>
  <c r="J187" i="11"/>
  <c r="H187" i="11"/>
  <c r="F187" i="11"/>
  <c r="D187" i="11"/>
  <c r="J186" i="11"/>
  <c r="H186" i="11"/>
  <c r="F186" i="11"/>
  <c r="L186" i="11"/>
  <c r="L185" i="11"/>
  <c r="J185" i="11"/>
  <c r="H185" i="11"/>
  <c r="F185" i="11"/>
  <c r="D185" i="11"/>
  <c r="L184" i="11"/>
  <c r="F184" i="11"/>
  <c r="J184" i="11"/>
  <c r="H184" i="11"/>
  <c r="D184" i="11"/>
  <c r="J183" i="11"/>
  <c r="H183" i="11"/>
  <c r="F183" i="11"/>
  <c r="D183" i="11"/>
  <c r="L183" i="11"/>
  <c r="J182" i="11"/>
  <c r="H182" i="11"/>
  <c r="F182" i="11"/>
  <c r="D182" i="11"/>
  <c r="L182" i="11"/>
  <c r="L181" i="11"/>
  <c r="J181" i="11"/>
  <c r="H181" i="11"/>
  <c r="F181" i="11"/>
  <c r="D181" i="11"/>
  <c r="J180" i="11"/>
  <c r="H180" i="11"/>
  <c r="F180" i="11"/>
  <c r="D180" i="11"/>
  <c r="L180" i="11"/>
  <c r="H179" i="11"/>
  <c r="J179" i="11"/>
  <c r="F179" i="11"/>
  <c r="D179" i="11"/>
  <c r="L179" i="11"/>
  <c r="L178" i="11"/>
  <c r="H178" i="11"/>
  <c r="J178" i="11"/>
  <c r="F178" i="11"/>
  <c r="D178" i="11"/>
  <c r="L177" i="11"/>
  <c r="F177" i="11"/>
  <c r="J177" i="11"/>
  <c r="H177" i="11"/>
  <c r="D177" i="11"/>
  <c r="L176" i="11"/>
  <c r="F176" i="11"/>
  <c r="J176" i="11"/>
  <c r="H176" i="11"/>
  <c r="D176" i="11"/>
  <c r="J175" i="11"/>
  <c r="H175" i="11"/>
  <c r="F175" i="11"/>
  <c r="D175" i="11"/>
  <c r="L175" i="11"/>
  <c r="H174" i="11"/>
  <c r="D174" i="11"/>
  <c r="L174" i="11"/>
  <c r="L173" i="11"/>
  <c r="J173" i="11"/>
  <c r="H173" i="11"/>
  <c r="F173" i="11"/>
  <c r="D173" i="11"/>
  <c r="J172" i="11"/>
  <c r="L172" i="11"/>
  <c r="H171" i="11"/>
  <c r="J171" i="11"/>
  <c r="F171" i="11"/>
  <c r="D171" i="11"/>
  <c r="L171" i="11"/>
  <c r="L170" i="11"/>
  <c r="H170" i="11"/>
  <c r="J170" i="11"/>
  <c r="F170" i="11"/>
  <c r="D170" i="11"/>
  <c r="L169" i="11"/>
  <c r="J169" i="11"/>
  <c r="H169" i="11"/>
  <c r="F169" i="11"/>
  <c r="D169" i="11"/>
  <c r="L168" i="11"/>
  <c r="F168" i="11"/>
  <c r="J167" i="11"/>
  <c r="H167" i="11"/>
  <c r="F167" i="11"/>
  <c r="D167" i="11"/>
  <c r="L167" i="11"/>
  <c r="J166" i="11"/>
  <c r="H166" i="11"/>
  <c r="F166" i="11"/>
  <c r="D166" i="11"/>
  <c r="L166" i="11"/>
  <c r="L165" i="11"/>
  <c r="J165" i="11"/>
  <c r="H165" i="11"/>
  <c r="F165" i="11"/>
  <c r="D165" i="11"/>
  <c r="J164" i="11"/>
  <c r="L164" i="11"/>
  <c r="H163" i="11"/>
  <c r="J163" i="11"/>
  <c r="F163" i="11"/>
  <c r="D163" i="11"/>
  <c r="L163" i="11"/>
  <c r="H162" i="11"/>
  <c r="F162" i="11"/>
  <c r="L162" i="11"/>
  <c r="L161" i="11"/>
  <c r="J161" i="11"/>
  <c r="H161" i="11"/>
  <c r="F161" i="11"/>
  <c r="D161" i="11"/>
  <c r="L160" i="11"/>
  <c r="J159" i="11"/>
  <c r="H159" i="11"/>
  <c r="F159" i="11"/>
  <c r="D159" i="11"/>
  <c r="L159" i="11"/>
  <c r="J158" i="11"/>
  <c r="H158" i="11"/>
  <c r="F158" i="11"/>
  <c r="D158" i="11"/>
  <c r="L158" i="11"/>
  <c r="L157" i="11"/>
  <c r="J157" i="11"/>
  <c r="H157" i="11"/>
  <c r="F157" i="11"/>
  <c r="D157" i="11"/>
  <c r="J156" i="11"/>
  <c r="H156" i="11"/>
  <c r="D156" i="11"/>
  <c r="L156" i="11"/>
  <c r="H155" i="11"/>
  <c r="F155" i="11"/>
  <c r="L155" i="11"/>
  <c r="H154" i="11"/>
  <c r="J154" i="11"/>
  <c r="F154" i="11"/>
  <c r="D154" i="11"/>
  <c r="L154" i="11"/>
  <c r="L153" i="11"/>
  <c r="J153" i="11"/>
  <c r="H153" i="11"/>
  <c r="F153" i="11"/>
  <c r="D153" i="11"/>
  <c r="L152" i="11"/>
  <c r="F152" i="11"/>
  <c r="J152" i="11"/>
  <c r="D152" i="11"/>
  <c r="J151" i="11"/>
  <c r="H151" i="11"/>
  <c r="F151" i="11"/>
  <c r="D151" i="11"/>
  <c r="L151" i="11"/>
  <c r="J150" i="11"/>
  <c r="I285" i="11"/>
  <c r="D150" i="11"/>
  <c r="L150" i="11"/>
  <c r="L149" i="11"/>
  <c r="J149" i="11"/>
  <c r="H149" i="11"/>
  <c r="F149" i="11"/>
  <c r="D149" i="11"/>
  <c r="J148" i="11"/>
  <c r="H148" i="11"/>
  <c r="L148" i="11"/>
  <c r="H147" i="11"/>
  <c r="F147" i="11"/>
  <c r="L147" i="11"/>
  <c r="H146" i="11"/>
  <c r="J146" i="11"/>
  <c r="F146" i="11"/>
  <c r="D146" i="11"/>
  <c r="L146" i="11"/>
  <c r="L145" i="11"/>
  <c r="J145" i="11"/>
  <c r="H145" i="11"/>
  <c r="F145" i="11"/>
  <c r="D145" i="11"/>
  <c r="L144" i="11"/>
  <c r="F144" i="11"/>
  <c r="J144" i="11"/>
  <c r="H144" i="11"/>
  <c r="D144" i="11"/>
  <c r="J143" i="11"/>
  <c r="H143" i="11"/>
  <c r="F143" i="11"/>
  <c r="D143" i="11"/>
  <c r="L143" i="11"/>
  <c r="J142" i="11"/>
  <c r="H142" i="11"/>
  <c r="F142" i="11"/>
  <c r="D142" i="11"/>
  <c r="L142" i="11"/>
  <c r="L141" i="11"/>
  <c r="J141" i="11"/>
  <c r="H141" i="11"/>
  <c r="F141" i="11"/>
  <c r="D141" i="11"/>
  <c r="J140" i="11"/>
  <c r="H140" i="11"/>
  <c r="L140" i="11"/>
  <c r="H139" i="11"/>
  <c r="J139" i="11"/>
  <c r="F139" i="11"/>
  <c r="D139" i="11"/>
  <c r="L139" i="11"/>
  <c r="H138" i="11"/>
  <c r="F138" i="11"/>
  <c r="L138" i="11"/>
  <c r="J137" i="11"/>
  <c r="H137" i="11"/>
  <c r="F137" i="11"/>
  <c r="D137" i="11"/>
  <c r="J136" i="11"/>
  <c r="H136" i="11"/>
  <c r="F136" i="11"/>
  <c r="D136" i="11"/>
  <c r="F135" i="11"/>
  <c r="D135" i="11"/>
  <c r="H134" i="11"/>
  <c r="F134" i="11"/>
  <c r="J133" i="11"/>
  <c r="D133" i="11"/>
  <c r="J132" i="11"/>
  <c r="H132" i="11"/>
  <c r="F132" i="11"/>
  <c r="D132" i="11"/>
  <c r="F131" i="11"/>
  <c r="J131" i="11"/>
  <c r="H131" i="11"/>
  <c r="D131" i="11"/>
  <c r="H130" i="11"/>
  <c r="J130" i="11"/>
  <c r="F130" i="11"/>
  <c r="J129" i="11"/>
  <c r="H129" i="11"/>
  <c r="J128" i="11"/>
  <c r="H128" i="11"/>
  <c r="F128" i="11"/>
  <c r="D128" i="11"/>
  <c r="F126" i="11"/>
  <c r="J125" i="11"/>
  <c r="J124" i="11"/>
  <c r="H124" i="11"/>
  <c r="F124" i="11"/>
  <c r="D124" i="11"/>
  <c r="D123" i="11"/>
  <c r="F123" i="11"/>
  <c r="F122" i="11"/>
  <c r="J121" i="11"/>
  <c r="H121" i="11"/>
  <c r="D120" i="11"/>
  <c r="H120" i="11"/>
  <c r="D119" i="11"/>
  <c r="F119" i="11"/>
  <c r="F118" i="11"/>
  <c r="J117" i="11"/>
  <c r="H117" i="11"/>
  <c r="H116" i="11"/>
  <c r="F116" i="11"/>
  <c r="D115" i="11"/>
  <c r="F115" i="11"/>
  <c r="J113" i="11"/>
  <c r="H113" i="11"/>
  <c r="D111" i="11"/>
  <c r="H110" i="11"/>
  <c r="F110" i="11"/>
  <c r="J109" i="11"/>
  <c r="H109" i="11"/>
  <c r="H108" i="11"/>
  <c r="F108" i="11"/>
  <c r="D107" i="11"/>
  <c r="F107" i="11"/>
  <c r="F106" i="11"/>
  <c r="H105" i="11"/>
  <c r="J104" i="11"/>
  <c r="H104" i="11"/>
  <c r="F104" i="11"/>
  <c r="D104" i="11"/>
  <c r="F103" i="11"/>
  <c r="J103" i="11"/>
  <c r="H103" i="11"/>
  <c r="D103" i="11"/>
  <c r="J102" i="11"/>
  <c r="F102" i="11"/>
  <c r="J101" i="11"/>
  <c r="H101" i="11"/>
  <c r="F101" i="11"/>
  <c r="D101" i="11"/>
  <c r="J100" i="11"/>
  <c r="H100" i="11"/>
  <c r="F100" i="11"/>
  <c r="D100" i="11"/>
  <c r="F99" i="11"/>
  <c r="J99" i="11"/>
  <c r="H99" i="11"/>
  <c r="D99" i="11"/>
  <c r="H98" i="11"/>
  <c r="J98" i="11"/>
  <c r="D98" i="11"/>
  <c r="J97" i="11"/>
  <c r="H97" i="11"/>
  <c r="F97" i="11"/>
  <c r="D97" i="11"/>
  <c r="J96" i="11"/>
  <c r="H96" i="11"/>
  <c r="F96" i="11"/>
  <c r="D96" i="11"/>
  <c r="J95" i="11"/>
  <c r="H95" i="11"/>
  <c r="F95" i="11"/>
  <c r="D95" i="11"/>
  <c r="F94" i="11"/>
  <c r="J94" i="11"/>
  <c r="D94" i="11"/>
  <c r="J93" i="11"/>
  <c r="H93" i="11"/>
  <c r="D93" i="11"/>
  <c r="J92" i="11"/>
  <c r="H92" i="11"/>
  <c r="F92" i="11"/>
  <c r="D92" i="11"/>
  <c r="J91" i="11"/>
  <c r="H91" i="11"/>
  <c r="F91" i="11"/>
  <c r="D91" i="11"/>
  <c r="K300" i="11"/>
  <c r="I300" i="11"/>
  <c r="J89" i="11"/>
  <c r="H89" i="11"/>
  <c r="D89" i="11"/>
  <c r="J88" i="11"/>
  <c r="H88" i="11"/>
  <c r="F88" i="11"/>
  <c r="D88" i="11"/>
  <c r="J87" i="11"/>
  <c r="H87" i="11"/>
  <c r="F87" i="11"/>
  <c r="D87" i="11"/>
  <c r="F86" i="11"/>
  <c r="J86" i="11"/>
  <c r="D86" i="11"/>
  <c r="J85" i="11"/>
  <c r="H85" i="11"/>
  <c r="D85" i="11"/>
  <c r="J84" i="11"/>
  <c r="H84" i="11"/>
  <c r="F84" i="11"/>
  <c r="D84" i="11"/>
  <c r="J83" i="11"/>
  <c r="H83" i="11"/>
  <c r="D83" i="11"/>
  <c r="F82" i="11"/>
  <c r="J82" i="11"/>
  <c r="D82" i="11"/>
  <c r="J81" i="11"/>
  <c r="H81" i="11"/>
  <c r="D81" i="11"/>
  <c r="J80" i="11"/>
  <c r="H80" i="11"/>
  <c r="F80" i="11"/>
  <c r="D80" i="11"/>
  <c r="J79" i="11"/>
  <c r="H79" i="11"/>
  <c r="D79" i="11"/>
  <c r="K299" i="11"/>
  <c r="I299" i="11"/>
  <c r="G299" i="11"/>
  <c r="J77" i="11"/>
  <c r="H77" i="11"/>
  <c r="D77" i="11"/>
  <c r="F76" i="11"/>
  <c r="J76" i="11"/>
  <c r="D76" i="11"/>
  <c r="J75" i="11"/>
  <c r="H75" i="11"/>
  <c r="D75" i="11"/>
  <c r="F74" i="11"/>
  <c r="J74" i="11"/>
  <c r="D74" i="11"/>
  <c r="J73" i="11"/>
  <c r="H73" i="11"/>
  <c r="D73" i="11"/>
  <c r="F72" i="11"/>
  <c r="J72" i="11"/>
  <c r="D72" i="11"/>
  <c r="J71" i="11"/>
  <c r="H71" i="11"/>
  <c r="D71" i="11"/>
  <c r="F70" i="11"/>
  <c r="J70" i="11"/>
  <c r="D70" i="11"/>
  <c r="J69" i="11"/>
  <c r="H69" i="11"/>
  <c r="D69" i="11"/>
  <c r="F68" i="11"/>
  <c r="J68" i="11"/>
  <c r="D68" i="11"/>
  <c r="J67" i="11"/>
  <c r="H67" i="11"/>
  <c r="D67" i="11"/>
  <c r="K298" i="11"/>
  <c r="I298" i="11"/>
  <c r="K65" i="11"/>
  <c r="K281" i="11" s="1"/>
  <c r="I65" i="11"/>
  <c r="I281" i="11" s="1"/>
  <c r="G65" i="11"/>
  <c r="G281" i="11" s="1"/>
  <c r="E65" i="11"/>
  <c r="E281" i="11" s="1"/>
  <c r="C65" i="11"/>
  <c r="C281" i="11" s="1"/>
  <c r="C64" i="11"/>
  <c r="J54" i="11"/>
  <c r="H54" i="11"/>
  <c r="F54" i="11"/>
  <c r="D53" i="11"/>
  <c r="H53" i="11"/>
  <c r="F53" i="11"/>
  <c r="K317" i="11"/>
  <c r="J51" i="11"/>
  <c r="J317" i="11" s="1"/>
  <c r="I317" i="11"/>
  <c r="E317" i="11"/>
  <c r="J50" i="11"/>
  <c r="H50" i="11"/>
  <c r="F50" i="11"/>
  <c r="D50" i="11"/>
  <c r="J49" i="11"/>
  <c r="F49" i="11"/>
  <c r="D49" i="11"/>
  <c r="A49" i="11"/>
  <c r="H48" i="11"/>
  <c r="F48" i="11"/>
  <c r="D48" i="11"/>
  <c r="J47" i="11"/>
  <c r="H47" i="11"/>
  <c r="F47" i="11"/>
  <c r="D47" i="11"/>
  <c r="A47" i="11"/>
  <c r="H46" i="11"/>
  <c r="D46" i="11"/>
  <c r="J45" i="11"/>
  <c r="A45" i="11"/>
  <c r="H44" i="11"/>
  <c r="D44" i="11"/>
  <c r="J43" i="11"/>
  <c r="F43" i="11"/>
  <c r="D42" i="11"/>
  <c r="J42" i="11"/>
  <c r="J41" i="11"/>
  <c r="F41" i="11"/>
  <c r="D41" i="11"/>
  <c r="J40" i="11"/>
  <c r="H40" i="11"/>
  <c r="D40" i="11"/>
  <c r="J39" i="11"/>
  <c r="H39" i="11"/>
  <c r="F39" i="11"/>
  <c r="D39" i="11"/>
  <c r="J36" i="11"/>
  <c r="H36" i="11"/>
  <c r="F36" i="11"/>
  <c r="D36" i="11"/>
  <c r="J35" i="11"/>
  <c r="H35" i="11"/>
  <c r="F35" i="11"/>
  <c r="D34" i="11"/>
  <c r="H34" i="11"/>
  <c r="F34" i="11"/>
  <c r="J33" i="11"/>
  <c r="H33" i="11"/>
  <c r="F33" i="11"/>
  <c r="D33" i="11"/>
  <c r="J32" i="11"/>
  <c r="H32" i="11"/>
  <c r="F32" i="11"/>
  <c r="D32" i="11"/>
  <c r="A32" i="11"/>
  <c r="J31" i="11"/>
  <c r="H31" i="11"/>
  <c r="F31" i="11"/>
  <c r="D31" i="11"/>
  <c r="F30" i="11"/>
  <c r="J30" i="11"/>
  <c r="H30" i="11"/>
  <c r="D30" i="11"/>
  <c r="A30" i="11"/>
  <c r="J29" i="11"/>
  <c r="H29" i="11"/>
  <c r="F29" i="11"/>
  <c r="D29" i="11"/>
  <c r="J28" i="11"/>
  <c r="H28" i="11"/>
  <c r="F28" i="11"/>
  <c r="D28" i="11"/>
  <c r="A28" i="11"/>
  <c r="J27" i="11"/>
  <c r="H27" i="11"/>
  <c r="F27" i="11"/>
  <c r="D27" i="11"/>
  <c r="F26" i="11"/>
  <c r="J26" i="11"/>
  <c r="H26" i="11"/>
  <c r="D26" i="11"/>
  <c r="A26" i="11"/>
  <c r="J25" i="11"/>
  <c r="H25" i="11"/>
  <c r="F25" i="11"/>
  <c r="D25" i="11"/>
  <c r="J24" i="11"/>
  <c r="H24" i="11"/>
  <c r="F24" i="11"/>
  <c r="D24" i="11"/>
  <c r="A24" i="11"/>
  <c r="J21" i="11"/>
  <c r="H21" i="11"/>
  <c r="F21" i="11"/>
  <c r="D21" i="11"/>
  <c r="A36" i="11"/>
  <c r="F20" i="11"/>
  <c r="J20" i="11"/>
  <c r="H20" i="11"/>
  <c r="D20" i="11"/>
  <c r="A50" i="11"/>
  <c r="J19" i="11"/>
  <c r="H19" i="11"/>
  <c r="F19" i="11"/>
  <c r="D19" i="11"/>
  <c r="A34" i="11"/>
  <c r="J18" i="11"/>
  <c r="H18" i="11"/>
  <c r="F18" i="11"/>
  <c r="D18" i="11"/>
  <c r="A48" i="11"/>
  <c r="J17" i="11"/>
  <c r="H17" i="11"/>
  <c r="F17" i="11"/>
  <c r="D17" i="11"/>
  <c r="F16" i="11"/>
  <c r="J16" i="11"/>
  <c r="H16" i="11"/>
  <c r="D16" i="11"/>
  <c r="A46" i="11"/>
  <c r="J15" i="11"/>
  <c r="H15" i="11"/>
  <c r="F15" i="11"/>
  <c r="D15" i="11"/>
  <c r="J14" i="11"/>
  <c r="H14" i="11"/>
  <c r="F14" i="11"/>
  <c r="D14" i="11"/>
  <c r="A44" i="11"/>
  <c r="J13" i="11"/>
  <c r="H13" i="11"/>
  <c r="F13" i="11"/>
  <c r="D13" i="11"/>
  <c r="A43" i="11"/>
  <c r="F12" i="11"/>
  <c r="J12" i="11"/>
  <c r="H12" i="11"/>
  <c r="D12" i="11"/>
  <c r="A42" i="11"/>
  <c r="H11" i="11"/>
  <c r="J11" i="11"/>
  <c r="F11" i="11"/>
  <c r="D11" i="11"/>
  <c r="A41" i="11"/>
  <c r="J10" i="11"/>
  <c r="H10" i="11"/>
  <c r="F10" i="11"/>
  <c r="D10" i="11"/>
  <c r="A40" i="11"/>
  <c r="J9" i="11"/>
  <c r="H9" i="11"/>
  <c r="F9" i="11"/>
  <c r="D9" i="11"/>
  <c r="A39" i="11"/>
  <c r="O218" i="11" l="1"/>
  <c r="D312" i="11"/>
  <c r="D313" i="11"/>
  <c r="F6" i="1"/>
  <c r="F7" i="1"/>
  <c r="F9" i="1" s="1"/>
  <c r="F11" i="1" s="1"/>
  <c r="H6" i="1"/>
  <c r="H7" i="1" s="1"/>
  <c r="H9" i="1" s="1"/>
  <c r="H11" i="1" s="1"/>
  <c r="C8" i="5" s="1"/>
  <c r="F44" i="11"/>
  <c r="F45" i="11"/>
  <c r="A25" i="11"/>
  <c r="A29" i="11"/>
  <c r="A33" i="11"/>
  <c r="D35" i="11"/>
  <c r="F40" i="11"/>
  <c r="H43" i="11"/>
  <c r="J46" i="11"/>
  <c r="A51" i="11"/>
  <c r="D54" i="11"/>
  <c r="F66" i="11"/>
  <c r="F67" i="11"/>
  <c r="F69" i="11"/>
  <c r="F71" i="11"/>
  <c r="F73" i="11"/>
  <c r="F75" i="11"/>
  <c r="F77" i="11"/>
  <c r="F78" i="11"/>
  <c r="F79" i="11"/>
  <c r="F81" i="11"/>
  <c r="F83" i="11"/>
  <c r="F85" i="11"/>
  <c r="F89" i="11"/>
  <c r="F90" i="11"/>
  <c r="F93" i="11"/>
  <c r="F98" i="11"/>
  <c r="H106" i="11"/>
  <c r="H112" i="11"/>
  <c r="K302" i="11"/>
  <c r="H125" i="11"/>
  <c r="H41" i="11"/>
  <c r="H42" i="11"/>
  <c r="J44" i="11"/>
  <c r="C317" i="11"/>
  <c r="D51" i="11"/>
  <c r="D317" i="11" s="1"/>
  <c r="G298" i="11"/>
  <c r="H66" i="11"/>
  <c r="H68" i="11"/>
  <c r="H70" i="11"/>
  <c r="H72" i="11"/>
  <c r="H74" i="11"/>
  <c r="H76" i="11"/>
  <c r="H82" i="11"/>
  <c r="H86" i="11"/>
  <c r="H94" i="11"/>
  <c r="F111" i="11"/>
  <c r="H118" i="11"/>
  <c r="K283" i="11"/>
  <c r="K303" i="11"/>
  <c r="H126" i="11"/>
  <c r="F51" i="11"/>
  <c r="F317" i="11" s="1"/>
  <c r="J66" i="11"/>
  <c r="J78" i="11"/>
  <c r="J90" i="11"/>
  <c r="D105" i="11"/>
  <c r="J105" i="11"/>
  <c r="D112" i="11"/>
  <c r="J112" i="11"/>
  <c r="A31" i="11"/>
  <c r="D45" i="11"/>
  <c r="G317" i="11"/>
  <c r="H51" i="11"/>
  <c r="H317" i="11" s="1"/>
  <c r="H122" i="11"/>
  <c r="F160" i="11"/>
  <c r="D160" i="11"/>
  <c r="D285" i="11" s="1"/>
  <c r="A27" i="11"/>
  <c r="J34" i="11"/>
  <c r="D43" i="11"/>
  <c r="F46" i="11"/>
  <c r="H49" i="11"/>
  <c r="J53" i="11"/>
  <c r="K301" i="11"/>
  <c r="H102" i="11"/>
  <c r="F114" i="11"/>
  <c r="D116" i="11"/>
  <c r="J116" i="11"/>
  <c r="F120" i="11"/>
  <c r="I284" i="11"/>
  <c r="I304" i="11"/>
  <c r="J138" i="11"/>
  <c r="C298" i="11"/>
  <c r="D298" i="11" s="1"/>
  <c r="D66" i="11"/>
  <c r="C299" i="11"/>
  <c r="D299" i="11" s="1"/>
  <c r="D78" i="11"/>
  <c r="C300" i="11"/>
  <c r="D300" i="11" s="1"/>
  <c r="D90" i="11"/>
  <c r="G302" i="11"/>
  <c r="H114" i="11"/>
  <c r="A35" i="11"/>
  <c r="F42" i="11"/>
  <c r="H45" i="11"/>
  <c r="J48" i="11"/>
  <c r="E298" i="11"/>
  <c r="E299" i="11"/>
  <c r="C301" i="11"/>
  <c r="D102" i="11"/>
  <c r="D108" i="11"/>
  <c r="J108" i="11"/>
  <c r="F112" i="11"/>
  <c r="J120" i="11"/>
  <c r="F127" i="11"/>
  <c r="D127" i="11"/>
  <c r="H107" i="11"/>
  <c r="H111" i="11"/>
  <c r="H115" i="11"/>
  <c r="H119" i="11"/>
  <c r="H123" i="11"/>
  <c r="H127" i="11"/>
  <c r="D147" i="11"/>
  <c r="D148" i="11"/>
  <c r="J155" i="11"/>
  <c r="H160" i="11"/>
  <c r="E306" i="11"/>
  <c r="E286" i="11"/>
  <c r="H164" i="11"/>
  <c r="H168" i="11"/>
  <c r="H172" i="11"/>
  <c r="E307" i="11"/>
  <c r="F174" i="11"/>
  <c r="E300" i="11"/>
  <c r="E301" i="11"/>
  <c r="J106" i="11"/>
  <c r="J107" i="11"/>
  <c r="J110" i="11"/>
  <c r="J111" i="11"/>
  <c r="I302" i="11"/>
  <c r="J114" i="11"/>
  <c r="J115" i="11"/>
  <c r="J118" i="11"/>
  <c r="J119" i="11"/>
  <c r="J122" i="11"/>
  <c r="J123" i="11"/>
  <c r="I303" i="11"/>
  <c r="I283" i="11"/>
  <c r="J126" i="11"/>
  <c r="J127" i="11"/>
  <c r="D134" i="11"/>
  <c r="F148" i="11"/>
  <c r="J160" i="11"/>
  <c r="J168" i="11"/>
  <c r="G300" i="11"/>
  <c r="G301" i="11"/>
  <c r="F133" i="11"/>
  <c r="H135" i="11"/>
  <c r="H284" i="11"/>
  <c r="E305" i="11"/>
  <c r="E285" i="11"/>
  <c r="F150" i="11"/>
  <c r="D155" i="11"/>
  <c r="I306" i="11"/>
  <c r="J162" i="11"/>
  <c r="I286" i="11"/>
  <c r="J308" i="11"/>
  <c r="H78" i="11"/>
  <c r="H90" i="11"/>
  <c r="D106" i="11"/>
  <c r="D109" i="11"/>
  <c r="D110" i="11"/>
  <c r="D113" i="11"/>
  <c r="C302" i="11"/>
  <c r="D114" i="11"/>
  <c r="D117" i="11"/>
  <c r="D118" i="11"/>
  <c r="D121" i="11"/>
  <c r="D122" i="11"/>
  <c r="D125" i="11"/>
  <c r="C283" i="11"/>
  <c r="C303" i="11"/>
  <c r="D126" i="11"/>
  <c r="D129" i="11"/>
  <c r="D130" i="11"/>
  <c r="J135" i="11"/>
  <c r="F156" i="11"/>
  <c r="I305" i="11"/>
  <c r="I301" i="11"/>
  <c r="F105" i="11"/>
  <c r="F109" i="11"/>
  <c r="F113" i="11"/>
  <c r="E302" i="11"/>
  <c r="F117" i="11"/>
  <c r="F121" i="11"/>
  <c r="F125" i="11"/>
  <c r="E303" i="11"/>
  <c r="E283" i="11"/>
  <c r="F129" i="11"/>
  <c r="H133" i="11"/>
  <c r="J134" i="11"/>
  <c r="D140" i="11"/>
  <c r="J147" i="11"/>
  <c r="H152" i="11"/>
  <c r="F140" i="11"/>
  <c r="D164" i="11"/>
  <c r="D168" i="11"/>
  <c r="D172" i="11"/>
  <c r="E304" i="11"/>
  <c r="E284" i="11"/>
  <c r="F164" i="11"/>
  <c r="F172" i="11"/>
  <c r="E309" i="11"/>
  <c r="F200" i="11"/>
  <c r="G303" i="11"/>
  <c r="G283" i="11"/>
  <c r="G304" i="11"/>
  <c r="G284" i="11"/>
  <c r="C305" i="11"/>
  <c r="C285" i="11"/>
  <c r="K305" i="11"/>
  <c r="K285" i="11"/>
  <c r="G286" i="11"/>
  <c r="G306" i="11"/>
  <c r="C307" i="11"/>
  <c r="K307" i="11"/>
  <c r="J299" i="11" s="1"/>
  <c r="F198" i="11"/>
  <c r="N206" i="11"/>
  <c r="G310" i="11"/>
  <c r="D213" i="11"/>
  <c r="J216" i="11"/>
  <c r="E311" i="11"/>
  <c r="I314" i="11"/>
  <c r="J258" i="11"/>
  <c r="C311" i="11"/>
  <c r="I308" i="11"/>
  <c r="D188" i="11"/>
  <c r="H190" i="11"/>
  <c r="G309" i="11"/>
  <c r="H198" i="11"/>
  <c r="D214" i="11"/>
  <c r="O215" i="11"/>
  <c r="H255" i="11"/>
  <c r="F255" i="11"/>
  <c r="K314" i="11"/>
  <c r="H314" i="11" s="1"/>
  <c r="K311" i="11"/>
  <c r="H311" i="11" s="1"/>
  <c r="K308" i="11"/>
  <c r="F196" i="11"/>
  <c r="F308" i="11" s="1"/>
  <c r="H206" i="11"/>
  <c r="J210" i="11"/>
  <c r="K310" i="11"/>
  <c r="J310" i="11" s="1"/>
  <c r="H213" i="11"/>
  <c r="D216" i="11"/>
  <c r="I311" i="11"/>
  <c r="J311" i="11" s="1"/>
  <c r="C304" i="11"/>
  <c r="K304" i="11"/>
  <c r="G305" i="11"/>
  <c r="G285" i="11"/>
  <c r="C306" i="11"/>
  <c r="C286" i="11"/>
  <c r="K306" i="11"/>
  <c r="K286" i="11"/>
  <c r="C308" i="11"/>
  <c r="D308" i="11" s="1"/>
  <c r="D186" i="11"/>
  <c r="H195" i="11"/>
  <c r="K309" i="11"/>
  <c r="J309" i="11" s="1"/>
  <c r="M206" i="11"/>
  <c r="O206" i="11" s="1"/>
  <c r="H214" i="11"/>
  <c r="J234" i="11"/>
  <c r="I312" i="11"/>
  <c r="J312" i="11" s="1"/>
  <c r="E313" i="11"/>
  <c r="F313" i="11" s="1"/>
  <c r="D252" i="11"/>
  <c r="D260" i="11"/>
  <c r="G307" i="11"/>
  <c r="H307" i="11" s="1"/>
  <c r="D138" i="11"/>
  <c r="H150" i="11"/>
  <c r="D162" i="11"/>
  <c r="E308" i="11"/>
  <c r="C309" i="11"/>
  <c r="F203" i="11"/>
  <c r="C310" i="11"/>
  <c r="J213" i="11"/>
  <c r="J214" i="11"/>
  <c r="F216" i="11"/>
  <c r="C314" i="11"/>
  <c r="D314" i="11" s="1"/>
  <c r="F260" i="11"/>
  <c r="I313" i="11"/>
  <c r="J313" i="11" s="1"/>
  <c r="I307" i="11"/>
  <c r="C284" i="11"/>
  <c r="J174" i="11"/>
  <c r="G308" i="11"/>
  <c r="K284" i="11"/>
  <c r="F210" i="11"/>
  <c r="H258" i="11"/>
  <c r="D258" i="11"/>
  <c r="E312" i="11"/>
  <c r="F312" i="11" s="1"/>
  <c r="F263" i="11"/>
  <c r="J222" i="11"/>
  <c r="F258" i="11"/>
  <c r="H308" i="11" l="1"/>
  <c r="F286" i="11"/>
  <c r="H305" i="11"/>
  <c r="H303" i="11"/>
  <c r="D306" i="11"/>
  <c r="D301" i="11"/>
  <c r="D303" i="11"/>
  <c r="F314" i="11"/>
  <c r="J307" i="11"/>
  <c r="F285" i="11"/>
  <c r="D309" i="11"/>
  <c r="H309" i="11"/>
  <c r="H306" i="11"/>
  <c r="F302" i="11"/>
  <c r="J285" i="11"/>
  <c r="D304" i="11"/>
  <c r="F311" i="11"/>
  <c r="F283" i="11"/>
  <c r="F284" i="11"/>
  <c r="H299" i="11"/>
  <c r="F301" i="11"/>
  <c r="D284" i="11"/>
  <c r="D302" i="11"/>
  <c r="J286" i="11"/>
  <c r="J305" i="11"/>
  <c r="J302" i="11"/>
  <c r="J300" i="11"/>
  <c r="H286" i="11"/>
  <c r="J314" i="11"/>
  <c r="D307" i="11"/>
  <c r="J298" i="11"/>
  <c r="F310" i="11"/>
  <c r="D286" i="11"/>
  <c r="J306" i="11"/>
  <c r="H301" i="11"/>
  <c r="F300" i="11"/>
  <c r="F306" i="11"/>
  <c r="H285" i="11"/>
  <c r="H310" i="11"/>
  <c r="F309" i="11"/>
  <c r="H300" i="11"/>
  <c r="J283" i="11"/>
  <c r="H298" i="11"/>
  <c r="D311" i="11"/>
  <c r="D305" i="11"/>
  <c r="J303" i="11"/>
  <c r="F307" i="11"/>
  <c r="F299" i="11"/>
  <c r="H302" i="11"/>
  <c r="J304" i="11"/>
  <c r="J284" i="11"/>
  <c r="H283" i="11"/>
  <c r="D310" i="11"/>
  <c r="D283" i="11"/>
  <c r="F305" i="11"/>
  <c r="F298" i="11"/>
  <c r="A317" i="11"/>
  <c r="A53" i="11"/>
  <c r="A54" i="11"/>
  <c r="H304" i="11"/>
  <c r="F304" i="11"/>
  <c r="F303" i="11"/>
  <c r="J301" i="11"/>
  <c r="E17" i="1" l="1"/>
  <c r="D17" i="1"/>
  <c r="C6" i="5"/>
  <c r="D11" i="1"/>
  <c r="F17" i="1"/>
  <c r="D12" i="10"/>
  <c r="E19" i="1" l="1"/>
  <c r="E21" i="1" s="1"/>
  <c r="D6" i="5" s="1"/>
  <c r="D19" i="1"/>
  <c r="D21" i="1" s="1"/>
  <c r="D5" i="5" s="1"/>
  <c r="F19" i="1"/>
  <c r="F21" i="1" l="1"/>
  <c r="D7" i="5" s="1"/>
  <c r="C7" i="5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Flynn, Keeley</author>
  </authors>
  <commentList>
    <comment ref="F6" authorId="0" shapeId="0" xr:uid="{C89B41A7-BA8E-4011-8D7E-214E773F68A3}">
      <text>
        <r>
          <rPr>
            <b/>
            <sz val="9"/>
            <color indexed="81"/>
            <rFont val="Tahoma"/>
            <family val="2"/>
          </rPr>
          <t>Flynn, Keeley:</t>
        </r>
        <r>
          <rPr>
            <sz val="9"/>
            <color indexed="81"/>
            <rFont val="Tahoma"/>
            <family val="2"/>
          </rPr>
          <t xml:space="preserve">
Trailing 12 months, as of July 2020</t>
        </r>
      </text>
    </comment>
    <comment ref="F16" authorId="0" shapeId="0" xr:uid="{2FCF3AF2-E1C5-480F-834E-646210CE95B6}">
      <text>
        <r>
          <rPr>
            <b/>
            <sz val="9"/>
            <color indexed="81"/>
            <rFont val="Tahoma"/>
            <family val="2"/>
          </rPr>
          <t>Flynn, Keeley:</t>
        </r>
        <r>
          <rPr>
            <sz val="9"/>
            <color indexed="81"/>
            <rFont val="Tahoma"/>
            <family val="2"/>
          </rPr>
          <t xml:space="preserve">
Trailing 12 months, as of July 2020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a2c</author>
  </authors>
  <commentList>
    <comment ref="B6" authorId="0" shapeId="0" xr:uid="{62378A39-DA26-4D3A-B6EC-BE25D4148F3A}">
      <text>
        <r>
          <rPr>
            <b/>
            <sz val="8"/>
            <color indexed="81"/>
            <rFont val="Tahoma"/>
            <family val="2"/>
          </rPr>
          <t>a2c:</t>
        </r>
        <r>
          <rPr>
            <sz val="8"/>
            <color indexed="81"/>
            <rFont val="Tahoma"/>
            <family val="2"/>
          </rPr>
          <t xml:space="preserve">
Updated on July 26 - Financial Planning Data (TD)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Walker, Kyle T.</author>
  </authors>
  <commentList>
    <comment ref="F4" authorId="0" shapeId="0" xr:uid="{CA0FEB9E-064E-4299-A6CC-E1D1B33383AF}">
      <text>
        <r>
          <rPr>
            <b/>
            <sz val="9"/>
            <color indexed="81"/>
            <rFont val="Tahoma"/>
            <family val="2"/>
          </rPr>
          <t>Walker, Kyle T.:</t>
        </r>
        <r>
          <rPr>
            <sz val="9"/>
            <color indexed="81"/>
            <rFont val="Tahoma"/>
            <family val="2"/>
          </rPr>
          <t xml:space="preserve">
Updated 11/19/2020 based on payroll factor. The overall O&amp;M was used when we had the OR pension balancing account. </t>
        </r>
      </text>
    </comment>
  </commentList>
</comments>
</file>

<file path=xl/sharedStrings.xml><?xml version="1.0" encoding="utf-8"?>
<sst xmlns="http://schemas.openxmlformats.org/spreadsheetml/2006/main" count="728" uniqueCount="236">
  <si>
    <t>PENSION CONTRIBUTION</t>
  </si>
  <si>
    <t>DBP PENSION LIABILIT</t>
  </si>
  <si>
    <t>Pension</t>
  </si>
  <si>
    <t>DBP PENSION COSTS</t>
  </si>
  <si>
    <t>WA Allocation %</t>
  </si>
  <si>
    <t>SAP</t>
  </si>
  <si>
    <t>Payroll Analysis Report</t>
  </si>
  <si>
    <t>Rx</t>
  </si>
  <si>
    <t>NORTHWEST NATURAL GAS COMPANY</t>
  </si>
  <si>
    <t>PAYROLL ANALYSIS REPORT</t>
  </si>
  <si>
    <t xml:space="preserve">      EMPLOYEE WAGES - TOTALS</t>
  </si>
  <si>
    <t>FTE's</t>
  </si>
  <si>
    <t>O&amp;M</t>
  </si>
  <si>
    <t>INDIRECT CONST</t>
  </si>
  <si>
    <t>DIR CONST</t>
  </si>
  <si>
    <t>OTHER</t>
  </si>
  <si>
    <t>TOTAL</t>
  </si>
  <si>
    <t xml:space="preserve">Monthly </t>
  </si>
  <si>
    <t xml:space="preserve">Year-To-Date </t>
  </si>
  <si>
    <t xml:space="preserve">12 Month </t>
  </si>
  <si>
    <t>Notes:</t>
  </si>
  <si>
    <t>1) The Payroll Analysis refers to Corp. 5000 Payroll costs and its allocation to O&amp;M, Capital, CoH and Other.  Non-corp. 5000 employees payroll costs are only included in this report when they correspond to and are booked in Corp. 5000 projects or orders.</t>
  </si>
  <si>
    <t>2) The Other category includes Corp.5000 employees payroll costs charged to other corporations (shared services).  Corp. 5000 employees direct charges to non-Corp.5000 activities are part of the Payroll Analysis Other category  -- refer to the report Manual Adjustments.</t>
  </si>
  <si>
    <t>3) Total Payroll Analysis estimates above are unloaded (or without Payroll Overheads). Total amounts represent salaries and wages, including Vation Taken.</t>
  </si>
  <si>
    <t>Monthly</t>
  </si>
  <si>
    <t>O&amp;M%</t>
  </si>
  <si>
    <t>IND%</t>
  </si>
  <si>
    <t>CAP%</t>
  </si>
  <si>
    <t>OTH%</t>
  </si>
  <si>
    <t>Period</t>
  </si>
  <si>
    <t>PAYROLL ANALYSIS MONTHLY AVERAGES</t>
  </si>
  <si>
    <t>YEAR</t>
  </si>
  <si>
    <t>2009</t>
  </si>
  <si>
    <t>2010</t>
  </si>
  <si>
    <t>2011</t>
  </si>
  <si>
    <t>2012</t>
  </si>
  <si>
    <t>2013</t>
  </si>
  <si>
    <t>2014</t>
  </si>
  <si>
    <t>Sept Trailing 12 mo</t>
  </si>
  <si>
    <t>Service Cost O&amp;M</t>
  </si>
  <si>
    <t>Non-Service Cost</t>
  </si>
  <si>
    <t>Total O&amp;M</t>
  </si>
  <si>
    <t>WA Allocated O&amp;M</t>
  </si>
  <si>
    <t>O&amp;M %</t>
  </si>
  <si>
    <t>D-1</t>
  </si>
  <si>
    <t>DB Expense per SAP</t>
  </si>
  <si>
    <t>602-02485 (Service Cost), Cost Element 506000</t>
  </si>
  <si>
    <t>926-09920 (Non-Service Cost), Cost Element 502200</t>
  </si>
  <si>
    <t>Run YTD. Only grab FAS 87 Expense. Remainder of expenses are professional fees and administrative costs, which are not components of FAS 87.</t>
  </si>
  <si>
    <t>Service Cost</t>
  </si>
  <si>
    <t>FAS 87 Expense - WA Portion</t>
  </si>
  <si>
    <t>^</t>
  </si>
  <si>
    <t>2018 includes 3 months of pre-ASU 2017-07 adoption and 9 months of post-adoption</t>
  </si>
  <si>
    <t>*</t>
  </si>
  <si>
    <t>502200</t>
  </si>
  <si>
    <t>BENEFITS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</si>
  <si>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</si>
  <si>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</si>
  <si>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</si>
  <si>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</si>
  <si>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</si>
  <si>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</si>
  <si>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</si>
  <si>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</si>
  <si>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</si>
  <si>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</si>
  <si>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</si>
  <si>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</si>
  <si>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2015</t>
  </si>
  <si>
    <t>2016</t>
  </si>
  <si>
    <t>2017</t>
  </si>
  <si>
    <t>Name</t>
  </si>
  <si>
    <t>Cost Element</t>
  </si>
  <si>
    <t>Cost element name</t>
  </si>
  <si>
    <t>Val.in rep.cur.</t>
  </si>
  <si>
    <t>Name of offsetting account</t>
  </si>
  <si>
    <t>Document Header Text</t>
  </si>
  <si>
    <t>Fiscal Year</t>
  </si>
  <si>
    <t>506000</t>
  </si>
  <si>
    <t>2020 includes 8 months of actuals and 4 months of projected results</t>
  </si>
  <si>
    <t>~</t>
  </si>
  <si>
    <t>2020 includes 11 months of actuals and 1 month of projected results</t>
  </si>
  <si>
    <t>FAS 87 expense - DBP - Service Cost</t>
  </si>
  <si>
    <t>Sept Update - DBP - Service Cost</t>
  </si>
  <si>
    <t>Oct Est to Actual - DBP - Service Cost</t>
  </si>
  <si>
    <t>Nov Est to Actual - DBP - Service Cost</t>
  </si>
  <si>
    <t>Dec Est to Actual - DBP - Service Cost</t>
  </si>
  <si>
    <t>2018</t>
  </si>
  <si>
    <t>Pension Sept Update</t>
  </si>
  <si>
    <t>DBP Oct Est to Actual</t>
  </si>
  <si>
    <t>DBP Nov Est to Actual</t>
  </si>
  <si>
    <t>Pension Est to Final Expe</t>
  </si>
  <si>
    <t>2019</t>
  </si>
  <si>
    <t>PAYROLL ANALYSIS ANNUAL AVERAGES</t>
  </si>
  <si>
    <t>2004</t>
  </si>
  <si>
    <t>2005</t>
  </si>
  <si>
    <t>2006</t>
  </si>
  <si>
    <t>2007</t>
  </si>
  <si>
    <t>2008</t>
  </si>
  <si>
    <t>2020</t>
  </si>
  <si>
    <t>2020 (July trailing)</t>
  </si>
  <si>
    <t>KOB1, IO 602-02485, Cost Element 506000</t>
  </si>
  <si>
    <t>FAS 87 expense ? DBP  Other Components</t>
  </si>
  <si>
    <t>Sept Update - DBP - Other Components</t>
  </si>
  <si>
    <t>Oct Est to Actual - DBP - Other Components</t>
  </si>
  <si>
    <t>Novt Est to Actual - DBP - Other Components</t>
  </si>
  <si>
    <t>SERP LIABILITY LONG</t>
  </si>
  <si>
    <t>Dec Est to Actual - DBP - Other Components</t>
  </si>
  <si>
    <t>OTHER COMP INCOME</t>
  </si>
  <si>
    <t>Pension Year-end Adjustme</t>
  </si>
  <si>
    <t>True Up DB Nonservice Cost</t>
  </si>
  <si>
    <t>2018-2019 - Service Cost</t>
  </si>
  <si>
    <t>2018-2019 - Non-Service Cost</t>
  </si>
  <si>
    <t>System-Wide FAS 87 - Service Cost</t>
  </si>
  <si>
    <t>System-Wide FAS 87 - Non-Service Cost</t>
  </si>
  <si>
    <t>2018 (Jan - Sep 2018 Only)</t>
  </si>
  <si>
    <t>Nov Est to Actual - DBP - Other Components</t>
  </si>
  <si>
    <t>Note: Amounts are for Jan to Aug 2020</t>
  </si>
  <si>
    <t>Sep 2020 - Projected</t>
  </si>
  <si>
    <t>Trailing Twelve Month Ended September 30, 2018 - 2020 - post ASU 2017-07 adoption</t>
  </si>
  <si>
    <t>2020 (Oct 2019 - Aug 2020 Actual plus Sep 2020 Projected)</t>
  </si>
  <si>
    <t>Calendar Year
2018 - 2020</t>
  </si>
  <si>
    <t>KOB1, IO 926-09920, Cost Element 502200</t>
  </si>
  <si>
    <t>WA Allocation Rate</t>
  </si>
  <si>
    <t>Source</t>
  </si>
  <si>
    <t>Q3 2018 O&amp;M Analysis Report (see email screenshot from Rates below)</t>
  </si>
  <si>
    <t>WA Allocation Rates tab</t>
  </si>
  <si>
    <t>Trailing 12 months, September 30^~#</t>
  </si>
  <si>
    <t>#</t>
  </si>
  <si>
    <t>2021 is comprised fully of projected results</t>
  </si>
  <si>
    <t>Calendar Year (2020 Est) *#</t>
  </si>
  <si>
    <t>2021 (Oct 2020 - Sep 2021 - Projected)</t>
  </si>
  <si>
    <t>2021 (Projected)</t>
  </si>
  <si>
    <t>NW Natural</t>
  </si>
  <si>
    <t>Retirement Plan for Bargaining Unit and Non Bargaining Unit</t>
  </si>
  <si>
    <t>Employees of Northwest Natural Gas Company</t>
  </si>
  <si>
    <t>Increasing Interest Rate Scenario</t>
  </si>
  <si>
    <t>Description: Plus 50 basis points</t>
  </si>
  <si>
    <t xml:space="preserve">Projected </t>
  </si>
  <si>
    <t>Projected</t>
  </si>
  <si>
    <t>Amortization of</t>
  </si>
  <si>
    <t>BoY Projected Net</t>
  </si>
  <si>
    <t>Fair</t>
  </si>
  <si>
    <t>BoY Projected</t>
  </si>
  <si>
    <t xml:space="preserve">Funded </t>
  </si>
  <si>
    <t>Assumed</t>
  </si>
  <si>
    <t>Year</t>
  </si>
  <si>
    <t>Contribution</t>
  </si>
  <si>
    <t>Benefit Payments</t>
  </si>
  <si>
    <t>Interest Cost</t>
  </si>
  <si>
    <t>Expected Return</t>
  </si>
  <si>
    <t xml:space="preserve"> Prior Service Costs</t>
  </si>
  <si>
    <t>(Gains)/Losses</t>
  </si>
  <si>
    <t>Expense</t>
  </si>
  <si>
    <t>Amount Recognized</t>
  </si>
  <si>
    <t>Benefit Obligation</t>
  </si>
  <si>
    <t>Value of Assets</t>
  </si>
  <si>
    <t>Funded Status</t>
  </si>
  <si>
    <t>Percentage</t>
  </si>
  <si>
    <t>EIR</t>
  </si>
  <si>
    <t>Discount Rate</t>
  </si>
  <si>
    <t>EROA</t>
  </si>
  <si>
    <t>Tab A</t>
  </si>
  <si>
    <t>Calendar year (2020 est)</t>
  </si>
  <si>
    <t>Original Monthly JE Calculation</t>
  </si>
  <si>
    <t>August 2020 Forecast Update</t>
  </si>
  <si>
    <t>NW Natural Gas Co.</t>
  </si>
  <si>
    <t>Year ended December 31, 2020</t>
  </si>
  <si>
    <t>Update to year ended December 31, 2020</t>
  </si>
  <si>
    <t>DBP</t>
  </si>
  <si>
    <t>Account Number</t>
  </si>
  <si>
    <t>Transaction Description</t>
  </si>
  <si>
    <t>DR</t>
  </si>
  <si>
    <t>CR</t>
  </si>
  <si>
    <t>Clear. Acct</t>
  </si>
  <si>
    <t>602-02485</t>
  </si>
  <si>
    <t>DBP Expense - Service Cost</t>
  </si>
  <si>
    <t>KMH Review Notes:</t>
  </si>
  <si>
    <t>Pen Liab</t>
  </si>
  <si>
    <t>Agreed full year to Actuary forecast</t>
  </si>
  <si>
    <t>Non-Op Exp</t>
  </si>
  <si>
    <t>926-09920</t>
  </si>
  <si>
    <t>DBP Expense - Non-Service Cost</t>
  </si>
  <si>
    <t>Reviewed formulas &amp; recalculated</t>
  </si>
  <si>
    <t>w/ no exception.</t>
  </si>
  <si>
    <t>Reg Asset</t>
  </si>
  <si>
    <t>DBP - Amort Actuarial GL PSC - Reg Asset</t>
  </si>
  <si>
    <t>Def Taxes</t>
  </si>
  <si>
    <t>Fed tax on DBP OCI</t>
  </si>
  <si>
    <t>State tax on DBP OCI</t>
  </si>
  <si>
    <t>DBP Def tax - Fed</t>
  </si>
  <si>
    <t>DBP Def tax - State</t>
  </si>
  <si>
    <t>Check Figure - Service + Non-Service Accrual Ties to Total</t>
  </si>
  <si>
    <t>Pension Expense Estimate - from Year-End Actuary Statement</t>
  </si>
  <si>
    <t>Pension Expense Estimate - August 2020 Actuary Update</t>
  </si>
  <si>
    <t>Populate Blue Cells - Remaining are recalculations.</t>
  </si>
  <si>
    <t>Full Year 
(Per Actuary)</t>
  </si>
  <si>
    <t>Monthly Amount</t>
  </si>
  <si>
    <t>Full Year 
(Per Actuary Updated)</t>
  </si>
  <si>
    <t>Difference</t>
  </si>
  <si>
    <t>Monthly Adjustment</t>
  </si>
  <si>
    <t>Q3 True-Up</t>
  </si>
  <si>
    <t>Q4 True-Up</t>
  </si>
  <si>
    <t>Check1</t>
  </si>
  <si>
    <t>Check2</t>
  </si>
  <si>
    <t>Expected Return on Assets</t>
  </si>
  <si>
    <t>Amortization of:</t>
  </si>
  <si>
    <t>Transition (Asset)/Obligation</t>
  </si>
  <si>
    <t>Prior Service Cost</t>
  </si>
  <si>
    <t>Net (Gain)/Loss</t>
  </si>
  <si>
    <t>Total Amortization</t>
  </si>
  <si>
    <t>Net Periodic Pension Cost/(Income)</t>
  </si>
  <si>
    <t>Deferred Tax Calculation</t>
  </si>
  <si>
    <r>
      <t xml:space="preserve">Assumptions - </t>
    </r>
    <r>
      <rPr>
        <i/>
        <sz val="11"/>
        <rFont val="Georgia"/>
        <family val="1"/>
      </rPr>
      <t>Populate Blue Cells w/ figures from Tax Dept</t>
    </r>
  </si>
  <si>
    <t>Oregon statutory rate</t>
  </si>
  <si>
    <t>Oregon apportionment</t>
  </si>
  <si>
    <t>California statutory rate</t>
  </si>
  <si>
    <t>California apportionment</t>
  </si>
  <si>
    <t>State blended statutory rate</t>
  </si>
  <si>
    <t>Federal statutory rate</t>
  </si>
  <si>
    <t>Combined statutory rate</t>
  </si>
  <si>
    <t>Gross-up for revenue requirement</t>
  </si>
  <si>
    <t>Calculation</t>
  </si>
  <si>
    <t>DBP amortization Reg Asset</t>
  </si>
  <si>
    <t>OR State tax - GL 283305</t>
  </si>
  <si>
    <t>CA State tax - GL 283305</t>
  </si>
  <si>
    <t>Federal tax - GL 283096</t>
  </si>
  <si>
    <t xml:space="preserve">   Total deferred taxes, full year</t>
  </si>
  <si>
    <t>Rate to be recorded</t>
  </si>
  <si>
    <t>Check</t>
  </si>
  <si>
    <t>Monthly Difference</t>
  </si>
  <si>
    <t>Monthly - State Tax GL 283305</t>
  </si>
  <si>
    <t>Monthly - Federal Tax 283096</t>
  </si>
  <si>
    <t>Tab B - Sep JE 21 + Sep True-up JE 21-2</t>
  </si>
  <si>
    <t>Ties to 2019 WA CBR</t>
  </si>
  <si>
    <t>Ties to WA GRC Filing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</si>
</sst>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6" formatCode="&quot;$&quot;#,##0_);[Red]\(&quot;$&quot;#,##0\)"/>
    <numFmt numFmtId="8" formatCode="&quot;$&quot;#,##0.00_);[Red]\(&quot;$&quot;#,##0.00\)"/>
    <numFmt numFmtId="41" formatCode="_(* #,##0_);_(* \(#,##0\);_(* &quot;-&quot;_);_(@_)"/>
    <numFmt numFmtId="43" formatCode="_(* #,##0.00_);_(* \(#,##0.00\);_(* &quot;-&quot;??_);_(@_)"/>
    <numFmt numFmtId="164" formatCode="dd\-mmm\-yy_)"/>
    <numFmt numFmtId="165" formatCode="hh:mm\ AM/PM_)"/>
    <numFmt numFmtId="166" formatCode="mmm\-yy_)"/>
    <numFmt numFmtId="167" formatCode="_(* #,##0_);_(* \(#,##0\);_(* &quot;-&quot;??_);_(@_)"/>
    <numFmt numFmtId="168" formatCode="0.0%"/>
    <numFmt numFmtId="169" formatCode="_(* #,##0.0_);_(* \(#,##0.0\);_(* &quot;-&quot;??_);_(@_)"/>
    <numFmt numFmtId="170" formatCode="#,##0.000_);\(#,##0.000\)"/>
    <numFmt numFmtId="171" formatCode="0.0000%"/>
    <numFmt numFmtId="172" formatCode="0.000%"/>
    <numFmt numFmtId="173" formatCode="_(* #,##0.000000_);_(* \(#,##0.000000\);_(* &quot;-&quot;??????_);_(@_)"/>
  </numFmts>
  <fonts count="4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name val="MS Sans Serif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1"/>
      <color rgb="FFFF000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u/>
      <sz val="10"/>
      <name val="Calibri"/>
      <family val="2"/>
      <scheme val="minor"/>
    </font>
    <font>
      <b/>
      <u/>
      <sz val="12"/>
      <name val="Calibri"/>
      <family val="2"/>
      <scheme val="minor"/>
    </font>
    <font>
      <b/>
      <sz val="10"/>
      <name val="Calibri"/>
      <family val="2"/>
      <scheme val="minor"/>
    </font>
    <font>
      <b/>
      <u/>
      <sz val="10"/>
      <name val="Calibri"/>
      <family val="2"/>
      <scheme val="minor"/>
    </font>
    <font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theme="1"/>
      <name val="Calibri"/>
      <family val="2"/>
      <scheme val="minor"/>
    </font>
    <font>
      <b/>
      <sz val="14"/>
      <color theme="1"/>
      <name val="Arial"/>
      <family val="2"/>
    </font>
    <font>
      <sz val="10"/>
      <color theme="1"/>
      <name val="Arial"/>
      <family val="2"/>
    </font>
    <font>
      <i/>
      <sz val="10"/>
      <color rgb="FFFF0000"/>
      <name val="Arial"/>
      <family val="2"/>
    </font>
    <font>
      <b/>
      <sz val="16"/>
      <name val="Georgia"/>
      <family val="1"/>
    </font>
    <font>
      <sz val="16"/>
      <name val="Georgia"/>
      <family val="1"/>
    </font>
    <font>
      <b/>
      <sz val="16"/>
      <color indexed="12"/>
      <name val="Georgia"/>
      <family val="1"/>
    </font>
    <font>
      <sz val="12"/>
      <name val="Georgia"/>
      <family val="1"/>
    </font>
    <font>
      <b/>
      <sz val="10"/>
      <name val="Arial"/>
      <family val="2"/>
    </font>
    <font>
      <sz val="8"/>
      <name val="Arial"/>
      <family val="2"/>
    </font>
    <font>
      <b/>
      <i/>
      <sz val="10"/>
      <color rgb="FF0070C0"/>
      <name val="Calibri Light"/>
      <family val="1"/>
      <scheme val="major"/>
    </font>
    <font>
      <sz val="10"/>
      <color rgb="FF0070C0"/>
      <name val="Calibri Light"/>
      <family val="1"/>
      <scheme val="major"/>
    </font>
    <font>
      <i/>
      <sz val="10"/>
      <name val="Arial"/>
      <family val="2"/>
    </font>
    <font>
      <b/>
      <sz val="10"/>
      <color rgb="FF0070C0"/>
      <name val="Arial"/>
      <family val="2"/>
    </font>
    <font>
      <sz val="11"/>
      <name val="Georgia"/>
      <family val="1"/>
    </font>
    <font>
      <b/>
      <sz val="11"/>
      <name val="Georgia"/>
      <family val="1"/>
    </font>
    <font>
      <i/>
      <sz val="11"/>
      <name val="Georgia"/>
      <family val="1"/>
    </font>
    <font>
      <u val="singleAccounting"/>
      <sz val="11"/>
      <name val="Georgia"/>
      <family val="1"/>
    </font>
    <font>
      <b/>
      <sz val="11"/>
      <color rgb="FF0070C0"/>
      <name val="Georgia"/>
      <family val="1"/>
    </font>
    <font>
      <b/>
      <u/>
      <sz val="11"/>
      <name val="Georgia"/>
      <family val="1"/>
    </font>
    <font>
      <sz val="11"/>
      <color indexed="10"/>
      <name val="Georgia"/>
      <family val="1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 style="medium">
        <color auto="1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37" fontId="4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43" fontId="9" fillId="0" borderId="0" applyFont="0" applyFill="0" applyBorder="0" applyAlignment="0" applyProtection="0"/>
  </cellStyleXfs>
  <cellXfs count="347">
    <xf numFmtId="0" fontId="0" fillId="0" borderId="0" xfId="0"/>
    <xf numFmtId="0" fontId="0" fillId="0" borderId="0" xfId="0" applyNumberFormat="1"/>
    <xf numFmtId="43" fontId="0" fillId="0" borderId="0" xfId="1" applyFont="1"/>
    <xf numFmtId="0" fontId="2" fillId="0" borderId="0" xfId="0" applyFont="1"/>
    <xf numFmtId="0" fontId="2" fillId="0" borderId="0" xfId="0" applyFont="1" applyAlignment="1">
      <alignment horizontal="center"/>
    </xf>
    <xf numFmtId="43" fontId="0" fillId="0" borderId="1" xfId="1" applyFont="1" applyBorder="1"/>
    <xf numFmtId="43" fontId="0" fillId="0" borderId="0" xfId="0" applyNumberFormat="1"/>
    <xf numFmtId="0" fontId="3" fillId="0" borderId="0" xfId="0" applyFont="1" applyAlignment="1">
      <alignment horizontal="right"/>
    </xf>
    <xf numFmtId="0" fontId="0" fillId="0" borderId="0" xfId="0" applyFill="1"/>
    <xf numFmtId="10" fontId="0" fillId="0" borderId="0" xfId="0" applyNumberFormat="1"/>
    <xf numFmtId="43" fontId="7" fillId="0" borderId="1" xfId="1" applyFont="1" applyBorder="1"/>
    <xf numFmtId="0" fontId="2" fillId="3" borderId="5" xfId="0" applyFont="1" applyFill="1" applyBorder="1" applyAlignment="1">
      <alignment horizontal="center" wrapText="1"/>
    </xf>
    <xf numFmtId="0" fontId="2" fillId="0" borderId="0" xfId="0" applyFont="1" applyAlignment="1">
      <alignment horizontal="right"/>
    </xf>
    <xf numFmtId="0" fontId="8" fillId="0" borderId="0" xfId="0" applyFont="1"/>
    <xf numFmtId="43" fontId="0" fillId="0" borderId="0" xfId="1" applyNumberFormat="1" applyFont="1"/>
    <xf numFmtId="43" fontId="0" fillId="0" borderId="6" xfId="1" applyNumberFormat="1" applyFont="1" applyBorder="1"/>
    <xf numFmtId="0" fontId="2" fillId="0" borderId="10" xfId="0" applyFont="1" applyBorder="1" applyAlignment="1">
      <alignment horizontal="center"/>
    </xf>
    <xf numFmtId="4" fontId="0" fillId="0" borderId="0" xfId="0" applyNumberFormat="1"/>
    <xf numFmtId="0" fontId="0" fillId="0" borderId="15" xfId="0" applyBorder="1"/>
    <xf numFmtId="0" fontId="2" fillId="0" borderId="16" xfId="0" applyFont="1" applyBorder="1" applyAlignment="1">
      <alignment horizontal="center" wrapText="1"/>
    </xf>
    <xf numFmtId="0" fontId="2" fillId="0" borderId="17" xfId="0" applyFont="1" applyBorder="1"/>
    <xf numFmtId="43" fontId="0" fillId="0" borderId="18" xfId="0" applyNumberFormat="1" applyBorder="1"/>
    <xf numFmtId="0" fontId="2" fillId="0" borderId="19" xfId="0" applyFont="1" applyBorder="1"/>
    <xf numFmtId="0" fontId="10" fillId="0" borderId="0" xfId="0" applyFont="1"/>
    <xf numFmtId="4" fontId="0" fillId="0" borderId="0" xfId="0" applyNumberFormat="1" applyAlignment="1">
      <alignment horizontal="right" vertical="top"/>
    </xf>
    <xf numFmtId="0" fontId="0" fillId="0" borderId="0" xfId="0" applyAlignment="1">
      <alignment vertical="top"/>
    </xf>
    <xf numFmtId="0" fontId="0" fillId="4" borderId="7" xfId="0" applyFill="1" applyBorder="1" applyAlignment="1">
      <alignment vertical="top"/>
    </xf>
    <xf numFmtId="167" fontId="0" fillId="0" borderId="0" xfId="1" applyNumberFormat="1" applyFont="1"/>
    <xf numFmtId="167" fontId="0" fillId="0" borderId="0" xfId="0" applyNumberFormat="1"/>
    <xf numFmtId="0" fontId="7" fillId="0" borderId="0" xfId="0" applyFont="1" applyFill="1"/>
    <xf numFmtId="167" fontId="0" fillId="0" borderId="1" xfId="1" applyNumberFormat="1" applyFont="1" applyBorder="1"/>
    <xf numFmtId="37" fontId="11" fillId="0" borderId="0" xfId="3" applyFont="1" applyAlignment="1" applyProtection="1">
      <alignment horizontal="centerContinuous" vertical="center"/>
    </xf>
    <xf numFmtId="37" fontId="11" fillId="2" borderId="0" xfId="3" applyFont="1" applyFill="1" applyAlignment="1" applyProtection="1">
      <alignment horizontal="centerContinuous" vertical="center"/>
    </xf>
    <xf numFmtId="37" fontId="11" fillId="0" borderId="0" xfId="3" applyFont="1" applyAlignment="1">
      <alignment horizontal="centerContinuous" vertical="center"/>
    </xf>
    <xf numFmtId="164" fontId="12" fillId="0" borderId="0" xfId="3" applyNumberFormat="1" applyFont="1" applyAlignment="1" applyProtection="1">
      <alignment horizontal="centerContinuous" vertical="center"/>
    </xf>
    <xf numFmtId="37" fontId="12" fillId="0" borderId="0" xfId="3" applyFont="1" applyAlignment="1">
      <alignment vertical="center"/>
    </xf>
    <xf numFmtId="37" fontId="11" fillId="2" borderId="0" xfId="3" applyFont="1" applyFill="1" applyAlignment="1">
      <alignment horizontal="centerContinuous" vertical="center"/>
    </xf>
    <xf numFmtId="165" fontId="12" fillId="2" borderId="0" xfId="3" applyNumberFormat="1" applyFont="1" applyFill="1" applyAlignment="1" applyProtection="1">
      <alignment horizontal="centerContinuous" vertical="center"/>
    </xf>
    <xf numFmtId="37" fontId="12" fillId="0" borderId="0" xfId="3" applyFont="1" applyAlignment="1">
      <alignment horizontal="centerContinuous" vertical="center"/>
    </xf>
    <xf numFmtId="37" fontId="12" fillId="0" borderId="0" xfId="3" applyFont="1"/>
    <xf numFmtId="37" fontId="12" fillId="2" borderId="0" xfId="3" applyFont="1" applyFill="1"/>
    <xf numFmtId="37" fontId="12" fillId="0" borderId="0" xfId="3" applyFont="1" applyAlignment="1">
      <alignment horizontal="centerContinuous"/>
    </xf>
    <xf numFmtId="37" fontId="13" fillId="0" borderId="0" xfId="3" applyFont="1" applyAlignment="1"/>
    <xf numFmtId="37" fontId="13" fillId="0" borderId="0" xfId="3" applyFont="1"/>
    <xf numFmtId="37" fontId="13" fillId="2" borderId="0" xfId="3" applyFont="1" applyFill="1"/>
    <xf numFmtId="37" fontId="13" fillId="0" borderId="0" xfId="3" applyFont="1" applyAlignment="1" applyProtection="1">
      <alignment horizontal="centerContinuous"/>
    </xf>
    <xf numFmtId="37" fontId="13" fillId="0" borderId="0" xfId="3" applyFont="1" applyAlignment="1">
      <alignment horizontal="centerContinuous"/>
    </xf>
    <xf numFmtId="37" fontId="13" fillId="0" borderId="0" xfId="3" applyFont="1" applyAlignment="1" applyProtection="1">
      <alignment horizontal="center"/>
    </xf>
    <xf numFmtId="37" fontId="12" fillId="0" borderId="0" xfId="3" applyFont="1" applyAlignment="1" applyProtection="1">
      <alignment horizontal="left"/>
    </xf>
    <xf numFmtId="37" fontId="12" fillId="2" borderId="0" xfId="3" applyFont="1" applyFill="1" applyAlignment="1" applyProtection="1">
      <alignment horizontal="left"/>
    </xf>
    <xf numFmtId="37" fontId="14" fillId="0" borderId="0" xfId="3" applyFont="1" applyAlignment="1" applyProtection="1">
      <alignment horizontal="left"/>
    </xf>
    <xf numFmtId="37" fontId="14" fillId="2" borderId="0" xfId="3" applyFont="1" applyFill="1" applyAlignment="1" applyProtection="1">
      <alignment horizontal="left"/>
    </xf>
    <xf numFmtId="166" fontId="12" fillId="0" borderId="0" xfId="3" applyNumberFormat="1" applyFont="1" applyProtection="1"/>
    <xf numFmtId="167" fontId="1" fillId="2" borderId="0" xfId="4" applyNumberFormat="1" applyFont="1" applyFill="1" applyProtection="1"/>
    <xf numFmtId="37" fontId="12" fillId="0" borderId="0" xfId="3" applyFont="1" applyProtection="1"/>
    <xf numFmtId="168" fontId="12" fillId="0" borderId="0" xfId="3" applyNumberFormat="1" applyFont="1" applyProtection="1"/>
    <xf numFmtId="168" fontId="1" fillId="0" borderId="0" xfId="5" applyNumberFormat="1" applyFont="1"/>
    <xf numFmtId="166" fontId="12" fillId="0" borderId="0" xfId="3" applyNumberFormat="1" applyFont="1" applyFill="1" applyProtection="1"/>
    <xf numFmtId="37" fontId="12" fillId="0" borderId="0" xfId="3" applyFont="1" applyFill="1" applyProtection="1"/>
    <xf numFmtId="168" fontId="12" fillId="0" borderId="0" xfId="3" applyNumberFormat="1" applyFont="1" applyFill="1" applyProtection="1"/>
    <xf numFmtId="37" fontId="12" fillId="0" borderId="0" xfId="3" applyFont="1" applyFill="1"/>
    <xf numFmtId="167" fontId="12" fillId="2" borderId="0" xfId="4" applyNumberFormat="1" applyFont="1" applyFill="1" applyProtection="1"/>
    <xf numFmtId="166" fontId="12" fillId="2" borderId="0" xfId="3" applyNumberFormat="1" applyFont="1" applyFill="1" applyProtection="1"/>
    <xf numFmtId="169" fontId="1" fillId="0" borderId="0" xfId="4" applyNumberFormat="1" applyFont="1"/>
    <xf numFmtId="37" fontId="14" fillId="0" borderId="0" xfId="3" quotePrefix="1" applyFont="1" applyAlignment="1" applyProtection="1">
      <alignment horizontal="left"/>
    </xf>
    <xf numFmtId="37" fontId="14" fillId="2" borderId="0" xfId="3" quotePrefix="1" applyFont="1" applyFill="1" applyAlignment="1" applyProtection="1">
      <alignment horizontal="left"/>
    </xf>
    <xf numFmtId="170" fontId="12" fillId="0" borderId="0" xfId="3" applyNumberFormat="1" applyFont="1"/>
    <xf numFmtId="37" fontId="12" fillId="0" borderId="0" xfId="3" applyFont="1" applyAlignment="1">
      <alignment horizontal="left" vertical="center"/>
    </xf>
    <xf numFmtId="37" fontId="15" fillId="0" borderId="0" xfId="3" applyFont="1"/>
    <xf numFmtId="37" fontId="12" fillId="0" borderId="0" xfId="3" applyFont="1" applyAlignment="1">
      <alignment horizontal="center"/>
    </xf>
    <xf numFmtId="10" fontId="12" fillId="0" borderId="0" xfId="3" applyNumberFormat="1" applyFont="1" applyProtection="1"/>
    <xf numFmtId="166" fontId="16" fillId="0" borderId="0" xfId="3" applyNumberFormat="1" applyFont="1" applyProtection="1"/>
    <xf numFmtId="37" fontId="13" fillId="0" borderId="0" xfId="3" applyFont="1" applyAlignment="1" applyProtection="1">
      <alignment horizontal="left"/>
    </xf>
    <xf numFmtId="166" fontId="12" fillId="0" borderId="0" xfId="3" quotePrefix="1" applyNumberFormat="1" applyFont="1" applyProtection="1"/>
    <xf numFmtId="166" fontId="12" fillId="5" borderId="0" xfId="3" quotePrefix="1" applyNumberFormat="1" applyFont="1" applyFill="1" applyProtection="1"/>
    <xf numFmtId="166" fontId="12" fillId="5" borderId="0" xfId="3" applyNumberFormat="1" applyFont="1" applyFill="1" applyProtection="1"/>
    <xf numFmtId="37" fontId="12" fillId="5" borderId="0" xfId="3" applyFont="1" applyFill="1"/>
    <xf numFmtId="168" fontId="1" fillId="5" borderId="0" xfId="5" applyNumberFormat="1" applyFont="1" applyFill="1"/>
    <xf numFmtId="166" fontId="12" fillId="6" borderId="0" xfId="3" applyNumberFormat="1" applyFont="1" applyFill="1" applyProtection="1"/>
    <xf numFmtId="37" fontId="12" fillId="6" borderId="0" xfId="3" applyFont="1" applyFill="1"/>
    <xf numFmtId="168" fontId="1" fillId="6" borderId="0" xfId="5" applyNumberFormat="1" applyFont="1" applyFill="1"/>
    <xf numFmtId="10" fontId="12" fillId="0" borderId="0" xfId="2" applyNumberFormat="1" applyFont="1"/>
    <xf numFmtId="43" fontId="12" fillId="0" borderId="0" xfId="1" applyFont="1"/>
    <xf numFmtId="10" fontId="0" fillId="0" borderId="0" xfId="0" applyNumberFormat="1" applyFill="1"/>
    <xf numFmtId="43" fontId="0" fillId="0" borderId="7" xfId="0" applyNumberFormat="1" applyFill="1" applyBorder="1"/>
    <xf numFmtId="43" fontId="0" fillId="0" borderId="18" xfId="0" applyNumberFormat="1" applyFill="1" applyBorder="1"/>
    <xf numFmtId="0" fontId="0" fillId="0" borderId="0" xfId="0" applyFill="1" applyBorder="1" applyAlignment="1">
      <alignment vertical="top"/>
    </xf>
    <xf numFmtId="0" fontId="0" fillId="0" borderId="0" xfId="0" applyBorder="1"/>
    <xf numFmtId="43" fontId="0" fillId="0" borderId="0" xfId="1" applyFont="1" applyBorder="1"/>
    <xf numFmtId="0" fontId="0" fillId="0" borderId="0" xfId="0" applyFill="1" applyBorder="1"/>
    <xf numFmtId="0" fontId="2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/>
    </xf>
    <xf numFmtId="43" fontId="0" fillId="0" borderId="0" xfId="0" applyNumberFormat="1" applyFill="1" applyBorder="1"/>
    <xf numFmtId="10" fontId="0" fillId="0" borderId="0" xfId="0" applyNumberFormat="1" applyFill="1" applyBorder="1"/>
    <xf numFmtId="43" fontId="0" fillId="0" borderId="0" xfId="1" applyFont="1" applyFill="1" applyBorder="1"/>
    <xf numFmtId="10" fontId="0" fillId="0" borderId="0" xfId="2" applyNumberFormat="1" applyFont="1" applyFill="1" applyBorder="1"/>
    <xf numFmtId="43" fontId="7" fillId="0" borderId="0" xfId="1" applyFont="1" applyFill="1" applyBorder="1"/>
    <xf numFmtId="0" fontId="0" fillId="0" borderId="0" xfId="0" applyFill="1" applyBorder="1" applyAlignment="1">
      <alignment horizontal="center"/>
    </xf>
    <xf numFmtId="0" fontId="0" fillId="0" borderId="0" xfId="0" applyNumberFormat="1" applyFill="1" applyBorder="1"/>
    <xf numFmtId="0" fontId="2" fillId="0" borderId="0" xfId="0" applyFont="1" applyAlignment="1">
      <alignment horizontal="center" wrapText="1"/>
    </xf>
    <xf numFmtId="0" fontId="0" fillId="0" borderId="0" xfId="0" applyNumberFormat="1" applyFill="1"/>
    <xf numFmtId="0" fontId="0" fillId="0" borderId="0" xfId="0" applyFill="1" applyAlignment="1">
      <alignment vertical="top"/>
    </xf>
    <xf numFmtId="4" fontId="0" fillId="0" borderId="0" xfId="0" applyNumberFormat="1" applyFill="1"/>
    <xf numFmtId="43" fontId="0" fillId="0" borderId="1" xfId="0" applyNumberFormat="1" applyBorder="1"/>
    <xf numFmtId="0" fontId="18" fillId="0" borderId="0" xfId="0" applyFont="1"/>
    <xf numFmtId="43" fontId="0" fillId="0" borderId="0" xfId="1" applyFont="1" applyFill="1"/>
    <xf numFmtId="0" fontId="18" fillId="0" borderId="0" xfId="0" applyFont="1" applyFill="1" applyBorder="1"/>
    <xf numFmtId="37" fontId="12" fillId="8" borderId="0" xfId="3" applyFont="1" applyFill="1"/>
    <xf numFmtId="0" fontId="2" fillId="8" borderId="0" xfId="0" applyFont="1" applyFill="1"/>
    <xf numFmtId="1" fontId="17" fillId="8" borderId="0" xfId="3" applyNumberFormat="1" applyFont="1" applyFill="1"/>
    <xf numFmtId="10" fontId="17" fillId="8" borderId="0" xfId="2" applyNumberFormat="1" applyFont="1" applyFill="1"/>
    <xf numFmtId="1" fontId="17" fillId="8" borderId="0" xfId="3" applyNumberFormat="1" applyFont="1" applyFill="1" applyAlignment="1">
      <alignment horizontal="right"/>
    </xf>
    <xf numFmtId="0" fontId="18" fillId="0" borderId="0" xfId="0" applyFont="1" applyFill="1" applyAlignment="1">
      <alignment vertical="top"/>
    </xf>
    <xf numFmtId="0" fontId="18" fillId="0" borderId="0" xfId="0" applyFont="1" applyAlignment="1">
      <alignment vertical="top"/>
    </xf>
    <xf numFmtId="0" fontId="18" fillId="0" borderId="0" xfId="0" applyFont="1" applyFill="1" applyBorder="1" applyAlignment="1">
      <alignment horizontal="center"/>
    </xf>
    <xf numFmtId="0" fontId="18" fillId="0" borderId="0" xfId="0" applyFont="1" applyFill="1" applyBorder="1" applyAlignment="1">
      <alignment vertical="top"/>
    </xf>
    <xf numFmtId="0" fontId="7" fillId="0" borderId="0" xfId="0" applyFont="1"/>
    <xf numFmtId="0" fontId="21" fillId="0" borderId="0" xfId="0" applyFont="1"/>
    <xf numFmtId="10" fontId="21" fillId="0" borderId="0" xfId="0" applyNumberFormat="1" applyFont="1"/>
    <xf numFmtId="10" fontId="0" fillId="0" borderId="0" xfId="2" applyNumberFormat="1" applyFont="1" applyFill="1"/>
    <xf numFmtId="10" fontId="0" fillId="0" borderId="1" xfId="2" applyNumberFormat="1" applyFont="1" applyBorder="1"/>
    <xf numFmtId="43" fontId="0" fillId="0" borderId="20" xfId="0" applyNumberFormat="1" applyFill="1" applyBorder="1"/>
    <xf numFmtId="43" fontId="0" fillId="0" borderId="21" xfId="0" applyNumberFormat="1" applyFill="1" applyBorder="1"/>
    <xf numFmtId="0" fontId="22" fillId="0" borderId="0" xfId="6" applyFont="1"/>
    <xf numFmtId="0" fontId="23" fillId="0" borderId="0" xfId="6" applyFont="1" applyAlignment="1">
      <alignment horizontal="left"/>
    </xf>
    <xf numFmtId="0" fontId="23" fillId="0" borderId="0" xfId="6" applyFont="1"/>
    <xf numFmtId="0" fontId="23" fillId="0" borderId="0" xfId="6" applyFont="1" applyAlignment="1">
      <alignment horizontal="right"/>
    </xf>
    <xf numFmtId="0" fontId="9" fillId="0" borderId="0" xfId="6"/>
    <xf numFmtId="14" fontId="23" fillId="0" borderId="0" xfId="6" applyNumberFormat="1" applyFont="1" applyAlignment="1">
      <alignment horizontal="right"/>
    </xf>
    <xf numFmtId="0" fontId="9" fillId="0" borderId="0" xfId="6" applyFill="1"/>
    <xf numFmtId="8" fontId="23" fillId="0" borderId="0" xfId="6" applyNumberFormat="1" applyFont="1" applyAlignment="1">
      <alignment horizontal="left"/>
    </xf>
    <xf numFmtId="8" fontId="23" fillId="0" borderId="0" xfId="6" applyNumberFormat="1" applyFont="1" applyAlignment="1">
      <alignment horizontal="right"/>
    </xf>
    <xf numFmtId="0" fontId="23" fillId="0" borderId="0" xfId="6" quotePrefix="1" applyFont="1" applyAlignment="1">
      <alignment horizontal="right"/>
    </xf>
    <xf numFmtId="0" fontId="23" fillId="0" borderId="22" xfId="6" applyFont="1" applyBorder="1" applyAlignment="1">
      <alignment horizontal="left"/>
    </xf>
    <xf numFmtId="0" fontId="23" fillId="0" borderId="22" xfId="6" applyFont="1" applyBorder="1" applyAlignment="1">
      <alignment horizontal="right"/>
    </xf>
    <xf numFmtId="9" fontId="23" fillId="0" borderId="22" xfId="7" applyFont="1" applyBorder="1" applyAlignment="1">
      <alignment horizontal="right"/>
    </xf>
    <xf numFmtId="0" fontId="23" fillId="0" borderId="22" xfId="6" quotePrefix="1" applyFont="1" applyBorder="1" applyAlignment="1">
      <alignment horizontal="right"/>
    </xf>
    <xf numFmtId="6" fontId="9" fillId="0" borderId="0" xfId="6" applyNumberFormat="1" applyAlignment="1">
      <alignment horizontal="right"/>
    </xf>
    <xf numFmtId="6" fontId="9" fillId="0" borderId="0" xfId="6" applyNumberFormat="1" applyFill="1" applyAlignment="1">
      <alignment horizontal="right"/>
    </xf>
    <xf numFmtId="9" fontId="0" fillId="0" borderId="0" xfId="7" applyFont="1" applyAlignment="1">
      <alignment horizontal="right"/>
    </xf>
    <xf numFmtId="10" fontId="23" fillId="0" borderId="0" xfId="6" applyNumberFormat="1" applyFont="1" applyAlignment="1">
      <alignment horizontal="right"/>
    </xf>
    <xf numFmtId="167" fontId="0" fillId="0" borderId="0" xfId="8" applyNumberFormat="1" applyFont="1" applyFill="1"/>
    <xf numFmtId="167" fontId="17" fillId="0" borderId="0" xfId="1" applyNumberFormat="1" applyFont="1" applyFill="1"/>
    <xf numFmtId="0" fontId="24" fillId="0" borderId="0" xfId="6" applyFont="1" applyFill="1"/>
    <xf numFmtId="0" fontId="24" fillId="0" borderId="23" xfId="6" applyFont="1" applyFill="1" applyBorder="1"/>
    <xf numFmtId="37" fontId="25" fillId="3" borderId="13" xfId="6" applyNumberFormat="1" applyFont="1" applyFill="1" applyBorder="1"/>
    <xf numFmtId="0" fontId="26" fillId="3" borderId="13" xfId="6" applyFont="1" applyFill="1" applyBorder="1"/>
    <xf numFmtId="37" fontId="26" fillId="3" borderId="13" xfId="6" applyNumberFormat="1" applyFont="1" applyFill="1" applyBorder="1"/>
    <xf numFmtId="43" fontId="26" fillId="3" borderId="13" xfId="6" applyNumberFormat="1" applyFont="1" applyFill="1" applyBorder="1"/>
    <xf numFmtId="0" fontId="27" fillId="3" borderId="13" xfId="6" applyFont="1" applyFill="1" applyBorder="1" applyAlignment="1">
      <alignment horizontal="right"/>
    </xf>
    <xf numFmtId="0" fontId="9" fillId="3" borderId="0" xfId="6" applyFill="1"/>
    <xf numFmtId="37" fontId="25" fillId="0" borderId="12" xfId="6" applyNumberFormat="1" applyFont="1" applyBorder="1"/>
    <xf numFmtId="37" fontId="25" fillId="0" borderId="13" xfId="6" applyNumberFormat="1" applyFont="1" applyBorder="1"/>
    <xf numFmtId="0" fontId="26" fillId="0" borderId="13" xfId="6" applyFont="1" applyBorder="1"/>
    <xf numFmtId="37" fontId="26" fillId="0" borderId="13" xfId="6" applyNumberFormat="1" applyFont="1" applyBorder="1"/>
    <xf numFmtId="43" fontId="26" fillId="0" borderId="13" xfId="6" applyNumberFormat="1" applyFont="1" applyBorder="1"/>
    <xf numFmtId="0" fontId="27" fillId="0" borderId="13" xfId="6" applyFont="1" applyBorder="1" applyAlignment="1">
      <alignment horizontal="right"/>
    </xf>
    <xf numFmtId="0" fontId="28" fillId="3" borderId="24" xfId="6" applyFont="1" applyFill="1" applyBorder="1" applyAlignment="1">
      <alignment horizontal="left"/>
    </xf>
    <xf numFmtId="0" fontId="26" fillId="3" borderId="24" xfId="6" applyFont="1" applyFill="1" applyBorder="1"/>
    <xf numFmtId="37" fontId="26" fillId="3" borderId="24" xfId="6" applyNumberFormat="1" applyFont="1" applyFill="1" applyBorder="1"/>
    <xf numFmtId="43" fontId="26" fillId="3" borderId="24" xfId="6" applyNumberFormat="1" applyFont="1" applyFill="1" applyBorder="1"/>
    <xf numFmtId="0" fontId="28" fillId="0" borderId="25" xfId="6" applyFont="1" applyBorder="1" applyAlignment="1">
      <alignment horizontal="left"/>
    </xf>
    <xf numFmtId="0" fontId="28" fillId="0" borderId="24" xfId="6" applyFont="1" applyBorder="1" applyAlignment="1">
      <alignment horizontal="left"/>
    </xf>
    <xf numFmtId="0" fontId="26" fillId="0" borderId="24" xfId="6" applyFont="1" applyBorder="1"/>
    <xf numFmtId="37" fontId="26" fillId="0" borderId="24" xfId="6" applyNumberFormat="1" applyFont="1" applyBorder="1"/>
    <xf numFmtId="43" fontId="26" fillId="0" borderId="24" xfId="6" applyNumberFormat="1" applyFont="1" applyBorder="1"/>
    <xf numFmtId="0" fontId="9" fillId="0" borderId="23" xfId="6" applyBorder="1"/>
    <xf numFmtId="0" fontId="29" fillId="3" borderId="0" xfId="6" applyFont="1" applyFill="1" applyBorder="1"/>
    <xf numFmtId="43" fontId="29" fillId="3" borderId="0" xfId="8" applyFont="1" applyFill="1" applyBorder="1" applyAlignment="1">
      <alignment horizontal="center"/>
    </xf>
    <xf numFmtId="0" fontId="29" fillId="0" borderId="0" xfId="6" applyFont="1" applyBorder="1"/>
    <xf numFmtId="43" fontId="29" fillId="0" borderId="0" xfId="8" applyFont="1" applyBorder="1" applyAlignment="1">
      <alignment horizontal="center"/>
    </xf>
    <xf numFmtId="0" fontId="30" fillId="3" borderId="0" xfId="6" applyFont="1" applyFill="1" applyAlignment="1">
      <alignment horizontal="right"/>
    </xf>
    <xf numFmtId="0" fontId="9" fillId="3" borderId="7" xfId="6" applyFont="1" applyFill="1" applyBorder="1"/>
    <xf numFmtId="0" fontId="9" fillId="3" borderId="7" xfId="6" applyFont="1" applyFill="1" applyBorder="1" applyAlignment="1">
      <alignment horizontal="center"/>
    </xf>
    <xf numFmtId="43" fontId="9" fillId="3" borderId="7" xfId="8" applyFont="1" applyFill="1" applyBorder="1"/>
    <xf numFmtId="0" fontId="30" fillId="0" borderId="23" xfId="6" applyFont="1" applyBorder="1" applyAlignment="1">
      <alignment horizontal="right"/>
    </xf>
    <xf numFmtId="0" fontId="9" fillId="0" borderId="7" xfId="6" applyFont="1" applyFill="1" applyBorder="1"/>
    <xf numFmtId="0" fontId="9" fillId="0" borderId="7" xfId="6" applyFont="1" applyFill="1" applyBorder="1" applyAlignment="1">
      <alignment horizontal="center"/>
    </xf>
    <xf numFmtId="0" fontId="9" fillId="0" borderId="7" xfId="6" applyFont="1" applyBorder="1"/>
    <xf numFmtId="43" fontId="9" fillId="0" borderId="7" xfId="8" applyFont="1" applyBorder="1"/>
    <xf numFmtId="0" fontId="31" fillId="0" borderId="8" xfId="6" applyFont="1" applyBorder="1"/>
    <xf numFmtId="0" fontId="9" fillId="0" borderId="9" xfId="6" applyBorder="1"/>
    <xf numFmtId="0" fontId="32" fillId="0" borderId="23" xfId="6" applyFont="1" applyBorder="1"/>
    <xf numFmtId="0" fontId="9" fillId="0" borderId="26" xfId="6" applyBorder="1"/>
    <xf numFmtId="0" fontId="32" fillId="0" borderId="12" xfId="6" applyFont="1" applyBorder="1"/>
    <xf numFmtId="0" fontId="9" fillId="0" borderId="14" xfId="6" applyBorder="1"/>
    <xf numFmtId="0" fontId="9" fillId="3" borderId="7" xfId="6" applyFont="1" applyFill="1" applyBorder="1" applyAlignment="1">
      <alignment wrapText="1"/>
    </xf>
    <xf numFmtId="0" fontId="9" fillId="0" borderId="7" xfId="6" applyFont="1" applyBorder="1" applyAlignment="1">
      <alignment wrapText="1"/>
    </xf>
    <xf numFmtId="43" fontId="9" fillId="0" borderId="7" xfId="8" applyFont="1" applyFill="1" applyBorder="1"/>
    <xf numFmtId="0" fontId="9" fillId="0" borderId="7" xfId="6" applyFont="1" applyFill="1" applyBorder="1" applyAlignment="1">
      <alignment wrapText="1"/>
    </xf>
    <xf numFmtId="0" fontId="30" fillId="3" borderId="0" xfId="6" applyFont="1" applyFill="1" applyBorder="1" applyAlignment="1">
      <alignment horizontal="right"/>
    </xf>
    <xf numFmtId="0" fontId="30" fillId="0" borderId="23" xfId="6" applyFont="1" applyFill="1" applyBorder="1" applyAlignment="1">
      <alignment horizontal="right"/>
    </xf>
    <xf numFmtId="0" fontId="9" fillId="3" borderId="0" xfId="6" applyFont="1" applyFill="1" applyBorder="1"/>
    <xf numFmtId="43" fontId="9" fillId="3" borderId="0" xfId="8" applyFont="1" applyFill="1" applyBorder="1"/>
    <xf numFmtId="0" fontId="9" fillId="0" borderId="0" xfId="6" applyFont="1" applyBorder="1"/>
    <xf numFmtId="43" fontId="9" fillId="0" borderId="0" xfId="8" applyFont="1" applyBorder="1"/>
    <xf numFmtId="43" fontId="9" fillId="3" borderId="7" xfId="6" applyNumberFormat="1" applyFill="1" applyBorder="1"/>
    <xf numFmtId="0" fontId="33" fillId="3" borderId="0" xfId="6" applyFont="1" applyFill="1"/>
    <xf numFmtId="43" fontId="9" fillId="0" borderId="7" xfId="6" applyNumberFormat="1" applyBorder="1"/>
    <xf numFmtId="0" fontId="33" fillId="0" borderId="0" xfId="6" applyFont="1"/>
    <xf numFmtId="0" fontId="9" fillId="3" borderId="23" xfId="6" applyFont="1" applyFill="1" applyBorder="1"/>
    <xf numFmtId="43" fontId="29" fillId="3" borderId="32" xfId="8" applyFont="1" applyFill="1" applyBorder="1" applyAlignment="1">
      <alignment horizontal="center" wrapText="1"/>
    </xf>
    <xf numFmtId="43" fontId="29" fillId="3" borderId="33" xfId="8" applyFont="1" applyFill="1" applyBorder="1" applyAlignment="1">
      <alignment horizontal="center" wrapText="1"/>
    </xf>
    <xf numFmtId="0" fontId="9" fillId="0" borderId="23" xfId="6" applyFont="1" applyBorder="1"/>
    <xf numFmtId="43" fontId="29" fillId="0" borderId="32" xfId="8" applyFont="1" applyBorder="1" applyAlignment="1">
      <alignment horizontal="center" wrapText="1"/>
    </xf>
    <xf numFmtId="43" fontId="29" fillId="0" borderId="34" xfId="8" applyFont="1" applyBorder="1" applyAlignment="1">
      <alignment horizontal="center" wrapText="1"/>
    </xf>
    <xf numFmtId="0" fontId="29" fillId="0" borderId="32" xfId="6" applyFont="1" applyBorder="1" applyAlignment="1">
      <alignment horizontal="center" wrapText="1"/>
    </xf>
    <xf numFmtId="0" fontId="29" fillId="0" borderId="32" xfId="6" applyFont="1" applyBorder="1" applyAlignment="1">
      <alignment horizontal="center"/>
    </xf>
    <xf numFmtId="0" fontId="29" fillId="0" borderId="26" xfId="6" applyFont="1" applyBorder="1" applyAlignment="1">
      <alignment horizontal="center"/>
    </xf>
    <xf numFmtId="0" fontId="29" fillId="3" borderId="23" xfId="6" applyFont="1" applyFill="1" applyBorder="1" applyAlignment="1">
      <alignment horizontal="right"/>
    </xf>
    <xf numFmtId="43" fontId="34" fillId="3" borderId="32" xfId="8" applyFont="1" applyFill="1" applyBorder="1"/>
    <xf numFmtId="43" fontId="9" fillId="3" borderId="33" xfId="8" applyFont="1" applyFill="1" applyBorder="1"/>
    <xf numFmtId="0" fontId="29" fillId="0" borderId="23" xfId="6" applyFont="1" applyFill="1" applyBorder="1" applyAlignment="1">
      <alignment horizontal="right"/>
    </xf>
    <xf numFmtId="43" fontId="34" fillId="0" borderId="32" xfId="8" applyFont="1" applyFill="1" applyBorder="1"/>
    <xf numFmtId="43" fontId="9" fillId="0" borderId="34" xfId="8" applyFont="1" applyBorder="1"/>
    <xf numFmtId="43" fontId="9" fillId="0" borderId="32" xfId="6" applyNumberFormat="1" applyBorder="1"/>
    <xf numFmtId="43" fontId="9" fillId="0" borderId="26" xfId="6" applyNumberFormat="1" applyBorder="1"/>
    <xf numFmtId="0" fontId="9" fillId="3" borderId="23" xfId="6" applyFont="1" applyFill="1" applyBorder="1" applyAlignment="1">
      <alignment horizontal="right"/>
    </xf>
    <xf numFmtId="0" fontId="9" fillId="0" borderId="23" xfId="6" applyFont="1" applyFill="1" applyBorder="1" applyAlignment="1">
      <alignment horizontal="right"/>
    </xf>
    <xf numFmtId="0" fontId="9" fillId="0" borderId="32" xfId="6" applyBorder="1"/>
    <xf numFmtId="43" fontId="9" fillId="3" borderId="35" xfId="8" applyFont="1" applyFill="1" applyBorder="1"/>
    <xf numFmtId="43" fontId="9" fillId="3" borderId="36" xfId="8" applyFont="1" applyFill="1" applyBorder="1"/>
    <xf numFmtId="43" fontId="9" fillId="0" borderId="35" xfId="8" applyFont="1" applyBorder="1"/>
    <xf numFmtId="43" fontId="9" fillId="0" borderId="37" xfId="8" applyFont="1" applyBorder="1"/>
    <xf numFmtId="43" fontId="9" fillId="3" borderId="32" xfId="8" applyFont="1" applyFill="1" applyBorder="1"/>
    <xf numFmtId="0" fontId="29" fillId="0" borderId="23" xfId="6" applyFont="1" applyBorder="1" applyAlignment="1">
      <alignment horizontal="right"/>
    </xf>
    <xf numFmtId="43" fontId="9" fillId="0" borderId="32" xfId="8" applyFont="1" applyBorder="1"/>
    <xf numFmtId="0" fontId="29" fillId="3" borderId="12" xfId="6" applyFont="1" applyFill="1" applyBorder="1" applyAlignment="1">
      <alignment horizontal="right"/>
    </xf>
    <xf numFmtId="43" fontId="9" fillId="3" borderId="38" xfId="8" applyFont="1" applyFill="1" applyBorder="1"/>
    <xf numFmtId="43" fontId="9" fillId="3" borderId="39" xfId="8" applyFont="1" applyFill="1" applyBorder="1"/>
    <xf numFmtId="0" fontId="29" fillId="0" borderId="12" xfId="6" applyFont="1" applyFill="1" applyBorder="1" applyAlignment="1">
      <alignment horizontal="right"/>
    </xf>
    <xf numFmtId="43" fontId="9" fillId="0" borderId="38" xfId="8" applyFont="1" applyBorder="1"/>
    <xf numFmtId="43" fontId="9" fillId="0" borderId="40" xfId="8" applyFont="1" applyBorder="1"/>
    <xf numFmtId="0" fontId="9" fillId="0" borderId="38" xfId="6" applyBorder="1"/>
    <xf numFmtId="0" fontId="29" fillId="3" borderId="0" xfId="6" applyFont="1" applyFill="1" applyBorder="1" applyAlignment="1">
      <alignment horizontal="right"/>
    </xf>
    <xf numFmtId="0" fontId="29" fillId="0" borderId="0" xfId="6" applyFont="1" applyFill="1" applyBorder="1" applyAlignment="1">
      <alignment horizontal="right"/>
    </xf>
    <xf numFmtId="0" fontId="9" fillId="3" borderId="0" xfId="6" applyFill="1" applyBorder="1"/>
    <xf numFmtId="0" fontId="9" fillId="0" borderId="0" xfId="6" applyBorder="1"/>
    <xf numFmtId="0" fontId="35" fillId="3" borderId="0" xfId="6" applyFont="1" applyFill="1"/>
    <xf numFmtId="0" fontId="36" fillId="3" borderId="0" xfId="6" applyFont="1" applyFill="1" applyAlignment="1">
      <alignment horizontal="center"/>
    </xf>
    <xf numFmtId="0" fontId="35" fillId="0" borderId="0" xfId="6" applyFont="1"/>
    <xf numFmtId="0" fontId="36" fillId="0" borderId="0" xfId="6" applyFont="1" applyAlignment="1">
      <alignment horizontal="center"/>
    </xf>
    <xf numFmtId="0" fontId="35" fillId="3" borderId="23" xfId="6" applyFont="1" applyFill="1" applyBorder="1"/>
    <xf numFmtId="14" fontId="38" fillId="3" borderId="0" xfId="6" quotePrefix="1" applyNumberFormat="1" applyFont="1" applyFill="1" applyBorder="1" applyAlignment="1">
      <alignment horizontal="center"/>
    </xf>
    <xf numFmtId="0" fontId="36" fillId="3" borderId="26" xfId="6" applyFont="1" applyFill="1" applyBorder="1" applyAlignment="1">
      <alignment horizontal="center"/>
    </xf>
    <xf numFmtId="0" fontId="35" fillId="0" borderId="23" xfId="6" applyFont="1" applyBorder="1"/>
    <xf numFmtId="14" fontId="38" fillId="0" borderId="0" xfId="6" quotePrefix="1" applyNumberFormat="1" applyFont="1" applyBorder="1" applyAlignment="1">
      <alignment horizontal="center"/>
    </xf>
    <xf numFmtId="0" fontId="36" fillId="0" borderId="26" xfId="6" applyFont="1" applyBorder="1" applyAlignment="1">
      <alignment horizontal="center"/>
    </xf>
    <xf numFmtId="49" fontId="35" fillId="3" borderId="0" xfId="6" applyNumberFormat="1" applyFont="1" applyFill="1" applyBorder="1" applyAlignment="1">
      <alignment horizontal="right"/>
    </xf>
    <xf numFmtId="10" fontId="39" fillId="3" borderId="0" xfId="6" applyNumberFormat="1" applyFont="1" applyFill="1" applyBorder="1" applyAlignment="1" applyProtection="1">
      <alignment horizontal="right"/>
    </xf>
    <xf numFmtId="49" fontId="35" fillId="3" borderId="0" xfId="6" applyNumberFormat="1" applyFont="1" applyFill="1" applyAlignment="1">
      <alignment horizontal="left"/>
    </xf>
    <xf numFmtId="41" fontId="40" fillId="3" borderId="0" xfId="6" applyNumberFormat="1" applyFont="1" applyFill="1"/>
    <xf numFmtId="10" fontId="35" fillId="3" borderId="0" xfId="6" applyNumberFormat="1" applyFont="1" applyFill="1" applyAlignment="1">
      <alignment horizontal="right"/>
    </xf>
    <xf numFmtId="49" fontId="35" fillId="0" borderId="0" xfId="6" applyNumberFormat="1" applyFont="1" applyBorder="1" applyAlignment="1">
      <alignment horizontal="right"/>
    </xf>
    <xf numFmtId="10" fontId="39" fillId="0" borderId="0" xfId="6" applyNumberFormat="1" applyFont="1" applyFill="1" applyBorder="1" applyAlignment="1" applyProtection="1">
      <alignment horizontal="right"/>
    </xf>
    <xf numFmtId="171" fontId="39" fillId="3" borderId="0" xfId="6" applyNumberFormat="1" applyFont="1" applyFill="1" applyBorder="1" applyAlignment="1">
      <alignment horizontal="right"/>
    </xf>
    <xf numFmtId="171" fontId="41" fillId="3" borderId="0" xfId="6" applyNumberFormat="1" applyFont="1" applyFill="1" applyAlignment="1">
      <alignment horizontal="right"/>
    </xf>
    <xf numFmtId="171" fontId="39" fillId="0" borderId="0" xfId="6" applyNumberFormat="1" applyFont="1" applyFill="1" applyBorder="1" applyAlignment="1">
      <alignment horizontal="right"/>
    </xf>
    <xf numFmtId="172" fontId="35" fillId="3" borderId="0" xfId="6" applyNumberFormat="1" applyFont="1" applyFill="1" applyBorder="1" applyAlignment="1" applyProtection="1">
      <alignment horizontal="right"/>
    </xf>
    <xf numFmtId="0" fontId="37" fillId="3" borderId="26" xfId="6" applyFont="1" applyFill="1" applyBorder="1" applyAlignment="1">
      <alignment horizontal="left"/>
    </xf>
    <xf numFmtId="10" fontId="35" fillId="3" borderId="0" xfId="6" applyNumberFormat="1" applyFont="1" applyFill="1" applyAlignment="1" applyProtection="1">
      <alignment horizontal="right"/>
    </xf>
    <xf numFmtId="172" fontId="35" fillId="0" borderId="0" xfId="6" applyNumberFormat="1" applyFont="1" applyFill="1" applyBorder="1" applyAlignment="1" applyProtection="1">
      <alignment horizontal="right"/>
    </xf>
    <xf numFmtId="0" fontId="37" fillId="0" borderId="26" xfId="6" applyFont="1" applyBorder="1" applyAlignment="1">
      <alignment horizontal="left"/>
    </xf>
    <xf numFmtId="171" fontId="39" fillId="3" borderId="0" xfId="6" applyNumberFormat="1" applyFont="1" applyFill="1" applyBorder="1" applyAlignment="1" applyProtection="1">
      <alignment horizontal="right"/>
    </xf>
    <xf numFmtId="171" fontId="39" fillId="0" borderId="0" xfId="6" applyNumberFormat="1" applyFont="1" applyFill="1" applyBorder="1" applyAlignment="1" applyProtection="1">
      <alignment horizontal="right"/>
    </xf>
    <xf numFmtId="0" fontId="35" fillId="3" borderId="12" xfId="6" applyFont="1" applyFill="1" applyBorder="1"/>
    <xf numFmtId="49" fontId="35" fillId="3" borderId="13" xfId="6" applyNumberFormat="1" applyFont="1" applyFill="1" applyBorder="1" applyAlignment="1">
      <alignment horizontal="right"/>
    </xf>
    <xf numFmtId="173" fontId="35" fillId="3" borderId="13" xfId="6" applyNumberFormat="1" applyFont="1" applyFill="1" applyBorder="1" applyAlignment="1" applyProtection="1">
      <alignment horizontal="right"/>
    </xf>
    <xf numFmtId="0" fontId="37" fillId="3" borderId="14" xfId="6" applyFont="1" applyFill="1" applyBorder="1" applyAlignment="1">
      <alignment horizontal="left"/>
    </xf>
    <xf numFmtId="0" fontId="35" fillId="0" borderId="12" xfId="6" applyFont="1" applyBorder="1"/>
    <xf numFmtId="49" fontId="35" fillId="0" borderId="13" xfId="6" applyNumberFormat="1" applyFont="1" applyBorder="1" applyAlignment="1">
      <alignment horizontal="right"/>
    </xf>
    <xf numFmtId="173" fontId="35" fillId="0" borderId="13" xfId="6" applyNumberFormat="1" applyFont="1" applyBorder="1" applyAlignment="1" applyProtection="1">
      <alignment horizontal="right"/>
    </xf>
    <xf numFmtId="0" fontId="37" fillId="0" borderId="14" xfId="6" applyFont="1" applyBorder="1" applyAlignment="1">
      <alignment horizontal="left"/>
    </xf>
    <xf numFmtId="173" fontId="35" fillId="3" borderId="0" xfId="6" applyNumberFormat="1" applyFont="1" applyFill="1" applyAlignment="1" applyProtection="1">
      <alignment horizontal="right"/>
    </xf>
    <xf numFmtId="0" fontId="35" fillId="3" borderId="0" xfId="6" applyFont="1" applyFill="1" applyBorder="1" applyAlignment="1">
      <alignment horizontal="right"/>
    </xf>
    <xf numFmtId="41" fontId="36" fillId="3" borderId="24" xfId="6" applyNumberFormat="1" applyFont="1" applyFill="1" applyBorder="1"/>
    <xf numFmtId="0" fontId="35" fillId="3" borderId="26" xfId="6" quotePrefix="1" applyFont="1" applyFill="1" applyBorder="1"/>
    <xf numFmtId="0" fontId="35" fillId="0" borderId="0" xfId="6" applyFont="1" applyBorder="1" applyAlignment="1">
      <alignment horizontal="right"/>
    </xf>
    <xf numFmtId="41" fontId="36" fillId="0" borderId="24" xfId="6" applyNumberFormat="1" applyFont="1" applyFill="1" applyBorder="1"/>
    <xf numFmtId="0" fontId="35" fillId="0" borderId="26" xfId="6" quotePrefix="1" applyFont="1" applyBorder="1"/>
    <xf numFmtId="41" fontId="35" fillId="3" borderId="0" xfId="6" applyNumberFormat="1" applyFont="1" applyFill="1" applyBorder="1"/>
    <xf numFmtId="0" fontId="35" fillId="3" borderId="26" xfId="6" applyFont="1" applyFill="1" applyBorder="1"/>
    <xf numFmtId="41" fontId="35" fillId="0" borderId="0" xfId="6" applyNumberFormat="1" applyFont="1" applyBorder="1"/>
    <xf numFmtId="0" fontId="35" fillId="0" borderId="26" xfId="6" applyFont="1" applyBorder="1"/>
    <xf numFmtId="43" fontId="35" fillId="3" borderId="26" xfId="6" applyNumberFormat="1" applyFont="1" applyFill="1" applyBorder="1"/>
    <xf numFmtId="43" fontId="35" fillId="0" borderId="26" xfId="6" applyNumberFormat="1" applyFont="1" applyBorder="1"/>
    <xf numFmtId="41" fontId="35" fillId="3" borderId="41" xfId="6" applyNumberFormat="1" applyFont="1" applyFill="1" applyBorder="1"/>
    <xf numFmtId="171" fontId="35" fillId="3" borderId="26" xfId="7" applyNumberFormat="1" applyFont="1" applyFill="1" applyBorder="1"/>
    <xf numFmtId="41" fontId="35" fillId="0" borderId="41" xfId="6" applyNumberFormat="1" applyFont="1" applyBorder="1"/>
    <xf numFmtId="171" fontId="35" fillId="0" borderId="26" xfId="7" applyNumberFormat="1" applyFont="1" applyFill="1" applyBorder="1"/>
    <xf numFmtId="0" fontId="37" fillId="3" borderId="0" xfId="6" applyFont="1" applyFill="1" applyBorder="1" applyAlignment="1">
      <alignment horizontal="right"/>
    </xf>
    <xf numFmtId="171" fontId="35" fillId="3" borderId="0" xfId="7" applyNumberFormat="1" applyFont="1" applyFill="1" applyBorder="1"/>
    <xf numFmtId="0" fontId="37" fillId="0" borderId="0" xfId="6" applyFont="1" applyBorder="1" applyAlignment="1">
      <alignment horizontal="right"/>
    </xf>
    <xf numFmtId="171" fontId="35" fillId="0" borderId="0" xfId="7" applyNumberFormat="1" applyFont="1" applyBorder="1"/>
    <xf numFmtId="171" fontId="36" fillId="0" borderId="42" xfId="7" applyNumberFormat="1" applyFont="1" applyFill="1" applyBorder="1" applyAlignment="1">
      <alignment horizontal="center" wrapText="1"/>
    </xf>
    <xf numFmtId="171" fontId="36" fillId="0" borderId="43" xfId="7" applyNumberFormat="1" applyFont="1" applyFill="1" applyBorder="1" applyAlignment="1">
      <alignment horizontal="center" wrapText="1"/>
    </xf>
    <xf numFmtId="41" fontId="35" fillId="0" borderId="32" xfId="6" applyNumberFormat="1" applyFont="1" applyBorder="1"/>
    <xf numFmtId="41" fontId="9" fillId="0" borderId="33" xfId="6" applyNumberFormat="1" applyBorder="1"/>
    <xf numFmtId="0" fontId="35" fillId="3" borderId="13" xfId="6" applyFont="1" applyFill="1" applyBorder="1" applyAlignment="1">
      <alignment horizontal="right"/>
    </xf>
    <xf numFmtId="41" fontId="35" fillId="3" borderId="13" xfId="6" applyNumberFormat="1" applyFont="1" applyFill="1" applyBorder="1"/>
    <xf numFmtId="0" fontId="35" fillId="3" borderId="14" xfId="6" applyFont="1" applyFill="1" applyBorder="1"/>
    <xf numFmtId="0" fontId="35" fillId="0" borderId="13" xfId="6" applyFont="1" applyBorder="1" applyAlignment="1">
      <alignment horizontal="right"/>
    </xf>
    <xf numFmtId="41" fontId="35" fillId="0" borderId="13" xfId="6" applyNumberFormat="1" applyFont="1" applyBorder="1"/>
    <xf numFmtId="41" fontId="35" fillId="0" borderId="38" xfId="6" applyNumberFormat="1" applyFont="1" applyBorder="1"/>
    <xf numFmtId="43" fontId="9" fillId="0" borderId="38" xfId="6" applyNumberFormat="1" applyBorder="1"/>
    <xf numFmtId="41" fontId="9" fillId="0" borderId="39" xfId="6" applyNumberFormat="1" applyBorder="1"/>
    <xf numFmtId="0" fontId="0" fillId="9" borderId="0" xfId="0" applyFill="1" applyBorder="1"/>
    <xf numFmtId="43" fontId="0" fillId="9" borderId="0" xfId="1" applyFont="1" applyFill="1" applyBorder="1"/>
    <xf numFmtId="0" fontId="0" fillId="9" borderId="0" xfId="0" applyNumberFormat="1" applyFill="1" applyBorder="1"/>
    <xf numFmtId="0" fontId="21" fillId="0" borderId="0" xfId="0" applyFont="1" applyFill="1"/>
    <xf numFmtId="10" fontId="21" fillId="0" borderId="0" xfId="0" applyNumberFormat="1" applyFont="1" applyFill="1"/>
    <xf numFmtId="0" fontId="2" fillId="3" borderId="8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 wrapText="1"/>
    </xf>
    <xf numFmtId="0" fontId="0" fillId="7" borderId="7" xfId="0" applyFill="1" applyBorder="1" applyAlignment="1">
      <alignment horizontal="center"/>
    </xf>
    <xf numFmtId="37" fontId="12" fillId="0" borderId="0" xfId="3" applyFont="1" applyAlignment="1">
      <alignment horizontal="left" vertical="center" wrapText="1"/>
    </xf>
    <xf numFmtId="17" fontId="12" fillId="0" borderId="0" xfId="3" applyNumberFormat="1" applyFont="1" applyAlignment="1">
      <alignment wrapText="1"/>
    </xf>
    <xf numFmtId="37" fontId="12" fillId="0" borderId="0" xfId="3" applyFont="1" applyAlignment="1">
      <alignment wrapText="1"/>
    </xf>
    <xf numFmtId="0" fontId="29" fillId="3" borderId="0" xfId="6" applyFont="1" applyFill="1" applyBorder="1" applyAlignment="1">
      <alignment horizontal="center"/>
    </xf>
    <xf numFmtId="0" fontId="29" fillId="0" borderId="0" xfId="6" applyFont="1" applyBorder="1" applyAlignment="1">
      <alignment horizontal="center"/>
    </xf>
    <xf numFmtId="0" fontId="29" fillId="3" borderId="27" xfId="6" applyFont="1" applyFill="1" applyBorder="1" applyAlignment="1">
      <alignment horizontal="center"/>
    </xf>
    <xf numFmtId="0" fontId="29" fillId="3" borderId="28" xfId="6" applyFont="1" applyFill="1" applyBorder="1" applyAlignment="1">
      <alignment horizontal="center"/>
    </xf>
    <xf numFmtId="0" fontId="29" fillId="3" borderId="29" xfId="6" applyFont="1" applyFill="1" applyBorder="1" applyAlignment="1">
      <alignment horizontal="center"/>
    </xf>
    <xf numFmtId="0" fontId="29" fillId="3" borderId="8" xfId="6" applyFont="1" applyFill="1" applyBorder="1" applyAlignment="1">
      <alignment horizontal="center"/>
    </xf>
    <xf numFmtId="0" fontId="29" fillId="3" borderId="11" xfId="6" applyFont="1" applyFill="1" applyBorder="1" applyAlignment="1">
      <alignment horizontal="center"/>
    </xf>
    <xf numFmtId="0" fontId="29" fillId="3" borderId="9" xfId="6" applyFont="1" applyFill="1" applyBorder="1" applyAlignment="1">
      <alignment horizontal="center"/>
    </xf>
    <xf numFmtId="0" fontId="33" fillId="3" borderId="30" xfId="6" applyFont="1" applyFill="1" applyBorder="1" applyAlignment="1">
      <alignment horizontal="center"/>
    </xf>
    <xf numFmtId="0" fontId="33" fillId="3" borderId="1" xfId="6" applyFont="1" applyFill="1" applyBorder="1" applyAlignment="1">
      <alignment horizontal="center"/>
    </xf>
    <xf numFmtId="0" fontId="33" fillId="3" borderId="31" xfId="6" applyFont="1" applyFill="1" applyBorder="1" applyAlignment="1">
      <alignment horizontal="center"/>
    </xf>
    <xf numFmtId="0" fontId="33" fillId="3" borderId="12" xfId="6" applyFont="1" applyFill="1" applyBorder="1" applyAlignment="1">
      <alignment horizontal="center"/>
    </xf>
    <xf numFmtId="0" fontId="33" fillId="3" borderId="13" xfId="6" applyFont="1" applyFill="1" applyBorder="1" applyAlignment="1">
      <alignment horizontal="center"/>
    </xf>
    <xf numFmtId="0" fontId="33" fillId="3" borderId="14" xfId="6" applyFont="1" applyFill="1" applyBorder="1" applyAlignment="1">
      <alignment horizontal="center"/>
    </xf>
    <xf numFmtId="0" fontId="36" fillId="3" borderId="2" xfId="6" applyFont="1" applyFill="1" applyBorder="1" applyAlignment="1">
      <alignment horizontal="center"/>
    </xf>
    <xf numFmtId="0" fontId="36" fillId="3" borderId="3" xfId="6" applyFont="1" applyFill="1" applyBorder="1" applyAlignment="1">
      <alignment horizontal="center"/>
    </xf>
    <xf numFmtId="0" fontId="36" fillId="3" borderId="4" xfId="6" applyFont="1" applyFill="1" applyBorder="1" applyAlignment="1">
      <alignment horizontal="center"/>
    </xf>
    <xf numFmtId="49" fontId="36" fillId="3" borderId="2" xfId="6" applyNumberFormat="1" applyFont="1" applyFill="1" applyBorder="1" applyAlignment="1">
      <alignment horizontal="center"/>
    </xf>
    <xf numFmtId="49" fontId="36" fillId="3" borderId="3" xfId="6" applyNumberFormat="1" applyFont="1" applyFill="1" applyBorder="1" applyAlignment="1">
      <alignment horizontal="center"/>
    </xf>
    <xf numFmtId="49" fontId="36" fillId="3" borderId="4" xfId="6" applyNumberFormat="1" applyFont="1" applyFill="1" applyBorder="1" applyAlignment="1">
      <alignment horizontal="center"/>
    </xf>
    <xf numFmtId="49" fontId="36" fillId="0" borderId="2" xfId="6" applyNumberFormat="1" applyFont="1" applyBorder="1" applyAlignment="1">
      <alignment horizontal="center"/>
    </xf>
    <xf numFmtId="49" fontId="36" fillId="0" borderId="3" xfId="6" applyNumberFormat="1" applyFont="1" applyBorder="1" applyAlignment="1">
      <alignment horizontal="center"/>
    </xf>
    <xf numFmtId="49" fontId="36" fillId="0" borderId="4" xfId="6" applyNumberFormat="1" applyFont="1" applyBorder="1" applyAlignment="1">
      <alignment horizontal="center"/>
    </xf>
  </cellXfs>
  <cellStyles count="9">
    <cellStyle name="Comma" xfId="1" builtinId="3"/>
    <cellStyle name="Comma 2" xfId="4" xr:uid="{6D510488-2EEA-4B3F-BE1B-165CC920D7E9}"/>
    <cellStyle name="Comma 3" xfId="8" xr:uid="{11F42298-EA2A-49D7-B016-8962CBD85594}"/>
    <cellStyle name="Normal" xfId="0" builtinId="0"/>
    <cellStyle name="Normal 2" xfId="3" xr:uid="{E5988ED3-B620-44F0-AADC-9C3A9CB915EB}"/>
    <cellStyle name="Normal 3" xfId="6" xr:uid="{FD4F1E48-5425-40B1-A373-4B9C51DE3E9E}"/>
    <cellStyle name="Percent" xfId="2" builtinId="5"/>
    <cellStyle name="Percent 2" xfId="5" xr:uid="{5130F1C3-1E21-4C95-954F-EEC517ADDC6A}"/>
    <cellStyle name="Percent 3" xfId="7" xr:uid="{1B9B545C-57B7-4542-A489-26B70C4A22D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6.xml"/><Relationship Id="rId18" Type="http://schemas.openxmlformats.org/officeDocument/2006/relationships/externalLink" Target="externalLinks/externalLink11.xml"/><Relationship Id="rId26" Type="http://schemas.openxmlformats.org/officeDocument/2006/relationships/externalLink" Target="externalLinks/externalLink19.xml"/><Relationship Id="rId39" Type="http://schemas.openxmlformats.org/officeDocument/2006/relationships/customXml" Target="../customXml/item3.xml"/><Relationship Id="rId21" Type="http://schemas.openxmlformats.org/officeDocument/2006/relationships/externalLink" Target="externalLinks/externalLink14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17" Type="http://schemas.openxmlformats.org/officeDocument/2006/relationships/externalLink" Target="externalLinks/externalLink10.xml"/><Relationship Id="rId25" Type="http://schemas.openxmlformats.org/officeDocument/2006/relationships/externalLink" Target="externalLinks/externalLink18.xml"/><Relationship Id="rId33" Type="http://schemas.openxmlformats.org/officeDocument/2006/relationships/theme" Target="theme/theme1.xml"/><Relationship Id="rId38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9.xml"/><Relationship Id="rId20" Type="http://schemas.openxmlformats.org/officeDocument/2006/relationships/externalLink" Target="externalLinks/externalLink13.xml"/><Relationship Id="rId29" Type="http://schemas.openxmlformats.org/officeDocument/2006/relationships/externalLink" Target="externalLinks/externalLink2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24" Type="http://schemas.openxmlformats.org/officeDocument/2006/relationships/externalLink" Target="externalLinks/externalLink17.xml"/><Relationship Id="rId32" Type="http://schemas.openxmlformats.org/officeDocument/2006/relationships/externalLink" Target="externalLinks/externalLink25.xml"/><Relationship Id="rId37" Type="http://schemas.openxmlformats.org/officeDocument/2006/relationships/customXml" Target="../customXml/item1.xml"/><Relationship Id="rId40" Type="http://schemas.openxmlformats.org/officeDocument/2006/relationships/customXml" Target="../customXml/item4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8.xml"/><Relationship Id="rId23" Type="http://schemas.openxmlformats.org/officeDocument/2006/relationships/externalLink" Target="externalLinks/externalLink16.xml"/><Relationship Id="rId28" Type="http://schemas.openxmlformats.org/officeDocument/2006/relationships/externalLink" Target="externalLinks/externalLink21.xml"/><Relationship Id="rId36" Type="http://schemas.openxmlformats.org/officeDocument/2006/relationships/calcChain" Target="calcChain.xml"/><Relationship Id="rId10" Type="http://schemas.openxmlformats.org/officeDocument/2006/relationships/externalLink" Target="externalLinks/externalLink3.xml"/><Relationship Id="rId19" Type="http://schemas.openxmlformats.org/officeDocument/2006/relationships/externalLink" Target="externalLinks/externalLink12.xml"/><Relationship Id="rId31" Type="http://schemas.openxmlformats.org/officeDocument/2006/relationships/externalLink" Target="externalLinks/externalLink2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externalLink" Target="externalLinks/externalLink7.xml"/><Relationship Id="rId22" Type="http://schemas.openxmlformats.org/officeDocument/2006/relationships/externalLink" Target="externalLinks/externalLink15.xml"/><Relationship Id="rId27" Type="http://schemas.openxmlformats.org/officeDocument/2006/relationships/externalLink" Target="externalLinks/externalLink20.xml"/><Relationship Id="rId30" Type="http://schemas.openxmlformats.org/officeDocument/2006/relationships/externalLink" Target="externalLinks/externalLink23.xml"/><Relationship Id="rId35" Type="http://schemas.openxmlformats.org/officeDocument/2006/relationships/sharedStrings" Target="sharedStrings.xml"/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400050</xdr:colOff>
      <xdr:row>7</xdr:row>
      <xdr:rowOff>152400</xdr:rowOff>
    </xdr:from>
    <xdr:to>
      <xdr:col>19</xdr:col>
      <xdr:colOff>532240</xdr:colOff>
      <xdr:row>28</xdr:row>
      <xdr:rowOff>28090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920D7180-60A0-412D-AB2F-2CB16F85A3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67100" y="1562100"/>
          <a:ext cx="9276190" cy="3876190"/>
        </a:xfrm>
        <a:prstGeom prst="rect">
          <a:avLst/>
        </a:prstGeom>
      </xdr:spPr>
    </xdr:pic>
    <xdr:clientData/>
  </xdr:twoCellAnchor>
  <xdr:twoCellAnchor editAs="oneCell">
    <xdr:from>
      <xdr:col>4</xdr:col>
      <xdr:colOff>409575</xdr:colOff>
      <xdr:row>29</xdr:row>
      <xdr:rowOff>180975</xdr:rowOff>
    </xdr:from>
    <xdr:to>
      <xdr:col>19</xdr:col>
      <xdr:colOff>465575</xdr:colOff>
      <xdr:row>50</xdr:row>
      <xdr:rowOff>151904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10810CB2-F985-4E00-997C-E866EAB57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476625" y="5781675"/>
          <a:ext cx="9200000" cy="397142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425450</xdr:colOff>
      <xdr:row>4</xdr:row>
      <xdr:rowOff>19050</xdr:rowOff>
    </xdr:from>
    <xdr:to>
      <xdr:col>12</xdr:col>
      <xdr:colOff>30162</xdr:colOff>
      <xdr:row>36</xdr:row>
      <xdr:rowOff>57150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0D74CDE-3D03-4832-932B-45B912F48C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02525" y="885825"/>
          <a:ext cx="4576762" cy="5924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nancial%20Planning%20and%20Analysis\Payroll\Payroll%20Analysis\Automated\2016\Payroll%20Analysis%20by%20CC%20-%20YTD\Payroll%20O&amp;M%20by%20Cost%20Center%20-%20Apr%202016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ncial%20Planning%20and%20Analysis/Payroll/Payroll%20Analysis/Automated/2015/01%20January%202015/PAR%20data%20Jan%202015%20with%20Manual%20Adjustments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jzs\Local%20Settings\Temporary%20Internet%20Files\OLK17C\Income%20Statement%20Budget%20-%20Version%200531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nancial%20Planning%20and%20Analysis\Payroll\Payroll%20Analysis\Automated\2016\Payroll%20Analysis%20by%20CC%20-%20YTD\Payroll%20O&amp;M%20by%20Cost%20Center%20-%20Feb%202016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ncial%20Planning%20and%20Analysis/Payroll/Payroll%20Analysis/Automated/2015/Payroll%20Analysis%20by%20CC%20-%20YTD/Data/Payroll%20O&amp;M%20by%20Cost%20Center%20-%20Dec%202015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ncial%20Planning%20and%20Analysis/Payroll/Payroll%20Analysis/Automated/2015/Payroll%20Analysis%20by%20CC%20-%20YTD/Data/Payroll%20O&amp;M%20by%20Cost%20Center%20-%20Jan%202015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nancial%20Planning%20and%20Analysis\Payroll\Payroll%20Analysis\Automated\2016\Payroll%20Analysis%20by%20CC%20-%20YTD\Payroll%20O&amp;M%20by%20Cost%20Center%20-%20July%202016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nancial%20Planning%20and%20Analysis\Payroll\Payroll%20Analysis\Automated\2016\Payroll%20Analysis%20by%20CC%20-%20YTD\Payroll%20O&amp;M%20by%20Cost%20Center%20-%20June%202016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nancial%20Planning%20and%20Analysis\Payroll\Payroll%20Analysis\Automated\2016\Payroll%20Analysis%20by%20CC%20-%20YTD\Payroll%20O&amp;M%20by%20Cost%20Center%20-%20Mar%202016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nancial%20Planning%20and%20Analysis\Payroll\Payroll%20Analysis\Automated\2016\Payroll%20Analysis%20by%20CC%20-%20YTD\Payroll%20O&amp;M%20by%20Cost%20Center%20-%20May%202016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tfd\Local%20Settings\Temporary%20Internet%20Files\OLK176\Margin%20Analysis%20Report%20Form%20200803%20(3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ncial%20Planning%20and%20Analysis/Payroll/Payroll%20Analysis/Automated/2016/08%20Aug%202016/Payroll%20Analysis%20by%20Cost%20Center/Payroll%20O&amp;M%20by%20Cost%20Center%20-%20Aug%202016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nancial%20Planning%20and%20Analysis\Payroll\Payroll%20Analysis\Automated\2016\Payroll%20Analysis%20by%20CC%20-%20YTD\Data\Payroll%20O&amp;M%20by%20Cost%20Center%20-%20Dec%202016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nancial%20Planning%20and%20Analysis\Margin\2008\Margin%20Analysis%20200803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ncial%20Planning%20and%20Analysis/Payroll/Payroll%20Analysis/Automated/2016/09%20Sep%202016/Payroll%20Analysis%20by%20Cost%20Center/Payroll%20O&amp;M%20by%20Cost%20Center%20-%20Sep%202016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\Documents%20and%20Settings\blv\Desktop\in%20progress\2006PurLog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20XXXX-NWN-Exh-KTW-2-Walker-WP1-12-18-2020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20XXXX-NWN-Exh-KTW-3-Walker-WP2-12-18-202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nancial%20Planning%20and%20Analysis\Payroll\Payroll%20Analysis\Automated\2016\Payroll%20Analysis%20by%20CC%20-%20YTD\Payroll%20O&amp;M%20by%20Cost%20Center%20-%20Jan-Dec%202016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20XXXX-NWN-Exh-KTW-5-Walker-WP1-12-18-2020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nancial%20Planning%20and%20Analysis\Forecast%20-%20Quarterly\2015\Working%20Statements\Revised%20FTE%20Budget,%20Actual,%20Variance%20and%20Forecast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ncial%20Planning%20and%20Analysis/Forecast%20-%20Quarterly/2014/Working%20Statements/FTE%20Count%20with%202014B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nancial%20Planning%20and%20Analysis\Forecast%20-%20Quarterly\2015\Working%20Statements\2015%20FTE's%20%20Budget,%20Actual,%20Variance%20and%20Footprint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ncial%20Planning%20and%20Analysis/Monthly%20Board%20Reports/2016/01%20January/FTEs/FTE%20Budget%20Actual%20Variance%20by%20Hierarchy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ncial%20Planning%20and%20Analysis/Forecast%20-%20Quarterly/2013/Working%20Statements/FTE%20Count%20with%202013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tistics"/>
      <sheetName val="Apr 2016"/>
      <sheetName val="PR GL Data"/>
      <sheetName val="Unloaded All Costs"/>
      <sheetName val="Loaded All Costs"/>
    </sheetNames>
    <sheetDataSet>
      <sheetData sheetId="0" refreshError="1"/>
      <sheetData sheetId="1" refreshError="1"/>
      <sheetData sheetId="2">
        <row r="5">
          <cell r="A5" t="str">
            <v>NW NATURAL</v>
          </cell>
          <cell r="F5">
            <v>3265.2363700000001</v>
          </cell>
        </row>
        <row r="6">
          <cell r="F6">
            <v>-2.7879999999999999E-2</v>
          </cell>
        </row>
        <row r="7">
          <cell r="F7">
            <v>-23.774999999999999</v>
          </cell>
        </row>
        <row r="8">
          <cell r="F8">
            <v>48.901580000000003</v>
          </cell>
        </row>
        <row r="9">
          <cell r="F9">
            <v>2820.8843499999998</v>
          </cell>
        </row>
        <row r="10">
          <cell r="F10">
            <v>243.05651</v>
          </cell>
        </row>
        <row r="11">
          <cell r="F11">
            <v>6.4303999999999997</v>
          </cell>
        </row>
        <row r="12">
          <cell r="F12">
            <v>27.97475</v>
          </cell>
        </row>
        <row r="13">
          <cell r="F13">
            <v>1.95289</v>
          </cell>
        </row>
        <row r="14">
          <cell r="F14">
            <v>8.5506399999999996</v>
          </cell>
        </row>
        <row r="15">
          <cell r="F15">
            <v>879.56753000000003</v>
          </cell>
        </row>
        <row r="16">
          <cell r="F16">
            <v>4107.8515699999998</v>
          </cell>
        </row>
        <row r="17">
          <cell r="F17">
            <v>196.78747999999999</v>
          </cell>
        </row>
        <row r="19">
          <cell r="F19">
            <v>407.20947999999999</v>
          </cell>
        </row>
        <row r="20">
          <cell r="F20">
            <v>39.029150000000001</v>
          </cell>
        </row>
        <row r="21">
          <cell r="F21">
            <v>2480.0162700000001</v>
          </cell>
        </row>
        <row r="22">
          <cell r="F22">
            <v>121.6588</v>
          </cell>
        </row>
        <row r="23">
          <cell r="F23">
            <v>-2040.93193</v>
          </cell>
        </row>
        <row r="24">
          <cell r="F24">
            <v>-58.211129999999997</v>
          </cell>
        </row>
        <row r="25">
          <cell r="F25">
            <v>-4230.98452</v>
          </cell>
        </row>
        <row r="26">
          <cell r="F26">
            <v>-238.89174</v>
          </cell>
        </row>
        <row r="29">
          <cell r="F29">
            <v>8062.28557</v>
          </cell>
        </row>
        <row r="30">
          <cell r="F30">
            <v>3265.2363700000001</v>
          </cell>
        </row>
        <row r="31">
          <cell r="F31">
            <v>-2.7879999999999999E-2</v>
          </cell>
        </row>
        <row r="32">
          <cell r="F32">
            <v>-23.774999999999999</v>
          </cell>
        </row>
        <row r="33">
          <cell r="F33">
            <v>48.901580000000003</v>
          </cell>
        </row>
        <row r="34">
          <cell r="F34">
            <v>2820.8843499999998</v>
          </cell>
        </row>
        <row r="35">
          <cell r="F35">
            <v>243.05651</v>
          </cell>
        </row>
        <row r="36">
          <cell r="F36">
            <v>6.4303999999999997</v>
          </cell>
        </row>
        <row r="37">
          <cell r="F37">
            <v>27.97475</v>
          </cell>
        </row>
        <row r="38">
          <cell r="F38">
            <v>1.95289</v>
          </cell>
        </row>
        <row r="39">
          <cell r="F39">
            <v>8.5506399999999996</v>
          </cell>
        </row>
        <row r="40">
          <cell r="F40">
            <v>879.56753000000003</v>
          </cell>
        </row>
        <row r="41">
          <cell r="F41">
            <v>4107.8515699999998</v>
          </cell>
        </row>
        <row r="42">
          <cell r="F42">
            <v>196.78747999999999</v>
          </cell>
        </row>
        <row r="44">
          <cell r="F44">
            <v>407.20947999999999</v>
          </cell>
        </row>
        <row r="45">
          <cell r="F45">
            <v>39.029150000000001</v>
          </cell>
        </row>
        <row r="46">
          <cell r="F46">
            <v>2480.0162700000001</v>
          </cell>
        </row>
        <row r="47">
          <cell r="F47">
            <v>121.6588</v>
          </cell>
        </row>
        <row r="48">
          <cell r="F48">
            <v>-2040.93193</v>
          </cell>
        </row>
        <row r="49">
          <cell r="F49">
            <v>-58.211129999999997</v>
          </cell>
        </row>
        <row r="50">
          <cell r="F50">
            <v>-4230.98452</v>
          </cell>
        </row>
        <row r="51">
          <cell r="F51">
            <v>-238.89174</v>
          </cell>
        </row>
        <row r="54">
          <cell r="F54">
            <v>8062.28557</v>
          </cell>
        </row>
        <row r="55">
          <cell r="F55">
            <v>-234.52</v>
          </cell>
        </row>
        <row r="56">
          <cell r="F56">
            <v>-23.774999999999999</v>
          </cell>
        </row>
        <row r="60">
          <cell r="F60">
            <v>-12.122999999999999</v>
          </cell>
        </row>
        <row r="62">
          <cell r="F62">
            <v>-1.375</v>
          </cell>
        </row>
        <row r="63">
          <cell r="F63">
            <v>-47.970999999999997</v>
          </cell>
        </row>
        <row r="64">
          <cell r="F64">
            <v>-237.91800000000001</v>
          </cell>
        </row>
        <row r="73">
          <cell r="F73">
            <v>-557.68200000000002</v>
          </cell>
        </row>
        <row r="74">
          <cell r="F74">
            <v>-234.52</v>
          </cell>
        </row>
        <row r="75">
          <cell r="F75">
            <v>-23.774999999999999</v>
          </cell>
        </row>
        <row r="79">
          <cell r="F79">
            <v>-12.122999999999999</v>
          </cell>
        </row>
        <row r="80">
          <cell r="F80">
            <v>-1.375</v>
          </cell>
        </row>
        <row r="81">
          <cell r="F81">
            <v>-47.970999999999997</v>
          </cell>
        </row>
        <row r="82">
          <cell r="F82">
            <v>-237.91800000000001</v>
          </cell>
        </row>
        <row r="91">
          <cell r="F91">
            <v>-557.68200000000002</v>
          </cell>
        </row>
        <row r="92">
          <cell r="F92">
            <v>-234.52</v>
          </cell>
        </row>
        <row r="93">
          <cell r="F93">
            <v>-23.774999999999999</v>
          </cell>
        </row>
        <row r="97">
          <cell r="F97">
            <v>-12.122999999999999</v>
          </cell>
        </row>
        <row r="98">
          <cell r="F98">
            <v>-1.375</v>
          </cell>
        </row>
        <row r="99">
          <cell r="F99">
            <v>-47.970999999999997</v>
          </cell>
        </row>
        <row r="100">
          <cell r="F100">
            <v>-237.91800000000001</v>
          </cell>
        </row>
        <row r="109">
          <cell r="F109">
            <v>-557.68200000000002</v>
          </cell>
        </row>
        <row r="137">
          <cell r="F137">
            <v>3499.7563700000001</v>
          </cell>
        </row>
        <row r="138">
          <cell r="F138">
            <v>-2.7879999999999999E-2</v>
          </cell>
        </row>
        <row r="139">
          <cell r="F139">
            <v>48.901580000000003</v>
          </cell>
        </row>
        <row r="140">
          <cell r="F140">
            <v>2820.8843499999998</v>
          </cell>
        </row>
        <row r="141">
          <cell r="F141">
            <v>243.05651</v>
          </cell>
        </row>
        <row r="142">
          <cell r="F142">
            <v>6.4303999999999997</v>
          </cell>
        </row>
        <row r="143">
          <cell r="F143">
            <v>40.097749999999998</v>
          </cell>
        </row>
        <row r="144">
          <cell r="F144">
            <v>1.95289</v>
          </cell>
        </row>
        <row r="145">
          <cell r="F145">
            <v>9.9256399999999996</v>
          </cell>
        </row>
        <row r="146">
          <cell r="F146">
            <v>927.53853000000004</v>
          </cell>
        </row>
        <row r="147">
          <cell r="F147">
            <v>4345.7695700000004</v>
          </cell>
        </row>
        <row r="148">
          <cell r="F148">
            <v>196.78747999999999</v>
          </cell>
        </row>
        <row r="150">
          <cell r="F150">
            <v>407.20947999999999</v>
          </cell>
        </row>
        <row r="151">
          <cell r="F151">
            <v>39.029150000000001</v>
          </cell>
        </row>
        <row r="152">
          <cell r="F152">
            <v>2480.0162700000001</v>
          </cell>
        </row>
        <row r="153">
          <cell r="F153">
            <v>121.6588</v>
          </cell>
        </row>
        <row r="154">
          <cell r="F154">
            <v>-2040.93193</v>
          </cell>
        </row>
        <row r="155">
          <cell r="F155">
            <v>-58.211129999999997</v>
          </cell>
        </row>
        <row r="156">
          <cell r="F156">
            <v>-4230.98452</v>
          </cell>
        </row>
        <row r="157">
          <cell r="F157">
            <v>-238.89174</v>
          </cell>
        </row>
        <row r="160">
          <cell r="F160">
            <v>8619.9675700000007</v>
          </cell>
        </row>
        <row r="161">
          <cell r="F161">
            <v>303.10127</v>
          </cell>
        </row>
        <row r="163">
          <cell r="F163">
            <v>60.427849999999999</v>
          </cell>
        </row>
        <row r="164">
          <cell r="F164">
            <v>0.53415999999999997</v>
          </cell>
        </row>
        <row r="166">
          <cell r="F166">
            <v>0.28552</v>
          </cell>
        </row>
        <row r="167">
          <cell r="F167">
            <v>52.070099999999996</v>
          </cell>
        </row>
        <row r="168">
          <cell r="F168">
            <v>250.34323000000001</v>
          </cell>
        </row>
        <row r="170">
          <cell r="F170">
            <v>24.843250000000001</v>
          </cell>
        </row>
        <row r="171">
          <cell r="F171">
            <v>20.36045</v>
          </cell>
        </row>
        <row r="172">
          <cell r="F172">
            <v>0.26199</v>
          </cell>
        </row>
        <row r="173">
          <cell r="F173">
            <v>-112.5744</v>
          </cell>
        </row>
        <row r="175">
          <cell r="F175">
            <v>-85.774950000000004</v>
          </cell>
        </row>
        <row r="176">
          <cell r="F176">
            <v>-0.71087999999999996</v>
          </cell>
        </row>
        <row r="177">
          <cell r="F177">
            <v>513.16759000000002</v>
          </cell>
        </row>
        <row r="180">
          <cell r="F180">
            <v>6.3684399999999997</v>
          </cell>
        </row>
        <row r="182">
          <cell r="F182">
            <v>39.108280000000001</v>
          </cell>
        </row>
        <row r="183">
          <cell r="F183">
            <v>0.48463000000000001</v>
          </cell>
        </row>
        <row r="184">
          <cell r="F184">
            <v>7.0324299999999997</v>
          </cell>
        </row>
        <row r="185">
          <cell r="F185">
            <v>33.875360000000001</v>
          </cell>
        </row>
        <row r="186">
          <cell r="F186">
            <v>2.4425400000000002</v>
          </cell>
        </row>
        <row r="187">
          <cell r="F187">
            <v>10.73114</v>
          </cell>
        </row>
        <row r="188">
          <cell r="F188">
            <v>0.26199</v>
          </cell>
        </row>
        <row r="189">
          <cell r="F189">
            <v>-11.731680000000001</v>
          </cell>
        </row>
        <row r="191">
          <cell r="F191">
            <v>-75.559950000000001</v>
          </cell>
        </row>
        <row r="192">
          <cell r="F192">
            <v>-0.71087999999999996</v>
          </cell>
        </row>
        <row r="193">
          <cell r="F193">
            <v>12.302300000000001</v>
          </cell>
        </row>
        <row r="194">
          <cell r="F194">
            <v>50.117699999999999</v>
          </cell>
        </row>
        <row r="195">
          <cell r="F195">
            <v>7.0005199999999999</v>
          </cell>
        </row>
        <row r="196">
          <cell r="F196">
            <v>33.645980000000002</v>
          </cell>
        </row>
        <row r="197">
          <cell r="F197">
            <v>22.40071</v>
          </cell>
        </row>
        <row r="198">
          <cell r="F198">
            <v>-68.021280000000004</v>
          </cell>
        </row>
        <row r="199">
          <cell r="F199">
            <v>45.143630000000002</v>
          </cell>
        </row>
        <row r="200">
          <cell r="F200">
            <v>24.830960000000001</v>
          </cell>
        </row>
        <row r="201">
          <cell r="F201">
            <v>3.4272800000000001</v>
          </cell>
        </row>
        <row r="202">
          <cell r="F202">
            <v>16.472380000000001</v>
          </cell>
        </row>
        <row r="204">
          <cell r="F204">
            <v>44.730620000000002</v>
          </cell>
        </row>
        <row r="205">
          <cell r="F205">
            <v>19.834779999999999</v>
          </cell>
        </row>
        <row r="206">
          <cell r="F206">
            <v>2.7502399999999998</v>
          </cell>
        </row>
        <row r="207">
          <cell r="F207">
            <v>13.21828</v>
          </cell>
        </row>
        <row r="208">
          <cell r="F208">
            <v>35.8033</v>
          </cell>
        </row>
        <row r="209">
          <cell r="F209">
            <v>201.94938999999999</v>
          </cell>
        </row>
        <row r="210">
          <cell r="F210">
            <v>21.319569999999999</v>
          </cell>
        </row>
        <row r="211">
          <cell r="F211">
            <v>4.9529999999999998E-2</v>
          </cell>
        </row>
        <row r="213">
          <cell r="F213">
            <v>0.28552</v>
          </cell>
        </row>
        <row r="214">
          <cell r="F214">
            <v>31.859629999999999</v>
          </cell>
        </row>
        <row r="215">
          <cell r="F215">
            <v>153.13122999999999</v>
          </cell>
        </row>
        <row r="216">
          <cell r="F216">
            <v>9.6293100000000003</v>
          </cell>
        </row>
        <row r="218">
          <cell r="F218">
            <v>-32.821440000000003</v>
          </cell>
        </row>
        <row r="219">
          <cell r="F219">
            <v>-10.215</v>
          </cell>
        </row>
        <row r="221">
          <cell r="F221">
            <v>375.18774000000002</v>
          </cell>
        </row>
        <row r="222">
          <cell r="F222">
            <v>42.690559999999998</v>
          </cell>
        </row>
        <row r="223">
          <cell r="F223">
            <v>6.7403399999999998</v>
          </cell>
        </row>
        <row r="224">
          <cell r="F224">
            <v>32.39573</v>
          </cell>
        </row>
        <row r="226">
          <cell r="F226">
            <v>81.826629999999994</v>
          </cell>
        </row>
        <row r="227">
          <cell r="F227">
            <v>9.7850000000000001</v>
          </cell>
        </row>
        <row r="228">
          <cell r="F228">
            <v>1.3180400000000001</v>
          </cell>
        </row>
        <row r="229">
          <cell r="F229">
            <v>6.3348000000000004</v>
          </cell>
        </row>
        <row r="231">
          <cell r="F231">
            <v>17.437840000000001</v>
          </cell>
        </row>
        <row r="232">
          <cell r="F232">
            <v>149.47382999999999</v>
          </cell>
        </row>
        <row r="233">
          <cell r="F233">
            <v>21.319569999999999</v>
          </cell>
        </row>
        <row r="234">
          <cell r="F234">
            <v>4.9529999999999998E-2</v>
          </cell>
        </row>
        <row r="236">
          <cell r="F236">
            <v>0.28552</v>
          </cell>
        </row>
        <row r="237">
          <cell r="F237">
            <v>23.80125</v>
          </cell>
        </row>
        <row r="238">
          <cell r="F238">
            <v>114.4007</v>
          </cell>
        </row>
        <row r="239">
          <cell r="F239">
            <v>9.6293100000000003</v>
          </cell>
        </row>
        <row r="241">
          <cell r="F241">
            <v>-32.821440000000003</v>
          </cell>
        </row>
        <row r="242">
          <cell r="F242">
            <v>-10.215</v>
          </cell>
        </row>
        <row r="244">
          <cell r="F244">
            <v>275.92327</v>
          </cell>
        </row>
        <row r="245">
          <cell r="F245">
            <v>19.36666</v>
          </cell>
        </row>
        <row r="246">
          <cell r="F246">
            <v>2.6086999999999998</v>
          </cell>
        </row>
        <row r="247">
          <cell r="F247">
            <v>12.537979999999999</v>
          </cell>
        </row>
        <row r="249">
          <cell r="F249">
            <v>34.513339999999999</v>
          </cell>
        </row>
        <row r="250">
          <cell r="F250">
            <v>130.10717</v>
          </cell>
        </row>
        <row r="251">
          <cell r="F251">
            <v>21.319569999999999</v>
          </cell>
        </row>
        <row r="252">
          <cell r="F252">
            <v>4.9529999999999998E-2</v>
          </cell>
        </row>
        <row r="254">
          <cell r="F254">
            <v>0.28552</v>
          </cell>
        </row>
        <row r="255">
          <cell r="F255">
            <v>21.192550000000001</v>
          </cell>
        </row>
        <row r="256">
          <cell r="F256">
            <v>101.86272</v>
          </cell>
        </row>
        <row r="257">
          <cell r="F257">
            <v>9.6293100000000003</v>
          </cell>
        </row>
        <row r="259">
          <cell r="F259">
            <v>-32.821440000000003</v>
          </cell>
        </row>
        <row r="260">
          <cell r="F260">
            <v>-10.215</v>
          </cell>
        </row>
        <row r="262">
          <cell r="F262">
            <v>241.40993</v>
          </cell>
        </row>
        <row r="263">
          <cell r="F263">
            <v>33.414279999999998</v>
          </cell>
        </row>
        <row r="264">
          <cell r="F264">
            <v>4.7050200000000002</v>
          </cell>
        </row>
        <row r="265">
          <cell r="F265">
            <v>22.613489999999999</v>
          </cell>
        </row>
        <row r="266">
          <cell r="F266">
            <v>-20.538779999999999</v>
          </cell>
        </row>
        <row r="267">
          <cell r="F267">
            <v>40.194009999999999</v>
          </cell>
        </row>
        <row r="268">
          <cell r="F268">
            <v>26.818819999999999</v>
          </cell>
        </row>
        <row r="270">
          <cell r="F270">
            <v>0.28552</v>
          </cell>
        </row>
        <row r="271">
          <cell r="F271">
            <v>3.6615000000000002</v>
          </cell>
        </row>
        <row r="272">
          <cell r="F272">
            <v>17.598020000000002</v>
          </cell>
        </row>
        <row r="273">
          <cell r="F273">
            <v>-4.4249999999999998E-2</v>
          </cell>
        </row>
        <row r="275">
          <cell r="F275">
            <v>48.319609999999997</v>
          </cell>
        </row>
        <row r="281">
          <cell r="F281">
            <v>69.874070000000003</v>
          </cell>
        </row>
        <row r="282">
          <cell r="F282">
            <v>21.319569999999999</v>
          </cell>
        </row>
        <row r="283">
          <cell r="F283">
            <v>4.9529999999999998E-2</v>
          </cell>
        </row>
        <row r="286">
          <cell r="F286">
            <v>12.826029999999999</v>
          </cell>
        </row>
        <row r="287">
          <cell r="F287">
            <v>61.651209999999999</v>
          </cell>
        </row>
        <row r="288">
          <cell r="F288">
            <v>9.6293100000000003</v>
          </cell>
        </row>
        <row r="290">
          <cell r="F290">
            <v>-12.23841</v>
          </cell>
        </row>
        <row r="291">
          <cell r="F291">
            <v>-10.215</v>
          </cell>
        </row>
        <row r="293">
          <cell r="F293">
            <v>152.89631</v>
          </cell>
        </row>
        <row r="294">
          <cell r="F294">
            <v>40.672170000000001</v>
          </cell>
        </row>
        <row r="295">
          <cell r="F295">
            <v>4.5381200000000002</v>
          </cell>
        </row>
        <row r="297">
          <cell r="F297">
            <v>6.2654899999999998</v>
          </cell>
        </row>
        <row r="298">
          <cell r="F298">
            <v>30.112939999999998</v>
          </cell>
        </row>
        <row r="299">
          <cell r="F299">
            <v>3.63761</v>
          </cell>
        </row>
        <row r="301">
          <cell r="F301">
            <v>-0.44280000000000003</v>
          </cell>
        </row>
        <row r="302">
          <cell r="F302">
            <v>-0.3327</v>
          </cell>
        </row>
        <row r="303">
          <cell r="F303">
            <v>84.450829999999996</v>
          </cell>
        </row>
        <row r="304">
          <cell r="F304">
            <v>22.86093</v>
          </cell>
        </row>
        <row r="305">
          <cell r="F305">
            <v>3.1461800000000002</v>
          </cell>
        </row>
        <row r="306">
          <cell r="F306">
            <v>15.121259999999999</v>
          </cell>
        </row>
        <row r="307">
          <cell r="F307">
            <v>-11.05761</v>
          </cell>
        </row>
        <row r="308">
          <cell r="F308">
            <v>30.07076</v>
          </cell>
        </row>
        <row r="309">
          <cell r="F309">
            <v>6.3409700000000004</v>
          </cell>
        </row>
        <row r="310">
          <cell r="F310">
            <v>16.78145</v>
          </cell>
        </row>
        <row r="311">
          <cell r="F311">
            <v>4.9529999999999998E-2</v>
          </cell>
        </row>
        <row r="313">
          <cell r="F313">
            <v>3.4143599999999998</v>
          </cell>
        </row>
        <row r="314">
          <cell r="F314">
            <v>16.417010000000001</v>
          </cell>
        </row>
        <row r="315">
          <cell r="F315">
            <v>5.9916999999999998</v>
          </cell>
        </row>
        <row r="316">
          <cell r="F316">
            <v>-0.73799999999999999</v>
          </cell>
        </row>
        <row r="317">
          <cell r="F317">
            <v>-9.8823000000000008</v>
          </cell>
        </row>
        <row r="319">
          <cell r="F319">
            <v>38.374720000000003</v>
          </cell>
        </row>
        <row r="320">
          <cell r="F320">
            <v>875.91702999999995</v>
          </cell>
        </row>
        <row r="321">
          <cell r="F321">
            <v>-2.7879999999999999E-2</v>
          </cell>
        </row>
        <row r="322">
          <cell r="F322">
            <v>2.2998699999999999</v>
          </cell>
        </row>
        <row r="323">
          <cell r="F323">
            <v>98.535449999999997</v>
          </cell>
        </row>
        <row r="324">
          <cell r="F324">
            <v>12.65283</v>
          </cell>
        </row>
        <row r="326">
          <cell r="F326">
            <v>4.0710699999999997</v>
          </cell>
        </row>
        <row r="327">
          <cell r="F327">
            <v>0.14276</v>
          </cell>
        </row>
        <row r="328">
          <cell r="F328">
            <v>4.2434799999999999</v>
          </cell>
        </row>
        <row r="329">
          <cell r="F329">
            <v>144.02593999999999</v>
          </cell>
        </row>
        <row r="330">
          <cell r="F330">
            <v>695.06706999999994</v>
          </cell>
        </row>
        <row r="332">
          <cell r="F332">
            <v>22.541070000000001</v>
          </cell>
        </row>
        <row r="333">
          <cell r="F333">
            <v>1.4059699999999999</v>
          </cell>
        </row>
        <row r="334">
          <cell r="F334">
            <v>55.705759999999998</v>
          </cell>
        </row>
        <row r="335">
          <cell r="F335">
            <v>7.0780700000000003</v>
          </cell>
        </row>
        <row r="336">
          <cell r="F336">
            <v>-244.36572000000001</v>
          </cell>
        </row>
        <row r="337">
          <cell r="F337">
            <v>-1.5976900000000001</v>
          </cell>
        </row>
        <row r="338">
          <cell r="F338">
            <v>-75.060509999999994</v>
          </cell>
        </row>
        <row r="339">
          <cell r="F339">
            <v>-10.11382</v>
          </cell>
        </row>
        <row r="340">
          <cell r="F340">
            <v>1592.5207499999999</v>
          </cell>
        </row>
        <row r="343">
          <cell r="F343">
            <v>40.899340000000002</v>
          </cell>
        </row>
        <row r="344">
          <cell r="F344">
            <v>5.8304299999999998</v>
          </cell>
        </row>
        <row r="345">
          <cell r="F345">
            <v>28.022469999999998</v>
          </cell>
        </row>
        <row r="347">
          <cell r="F347">
            <v>74.75224</v>
          </cell>
        </row>
        <row r="348">
          <cell r="F348">
            <v>7.8333399999999997</v>
          </cell>
        </row>
        <row r="349">
          <cell r="F349">
            <v>1.0551600000000001</v>
          </cell>
        </row>
        <row r="350">
          <cell r="F350">
            <v>5.0712999999999999</v>
          </cell>
        </row>
        <row r="351">
          <cell r="F351">
            <v>13.9598</v>
          </cell>
        </row>
        <row r="352">
          <cell r="F352">
            <v>16.011369999999999</v>
          </cell>
        </row>
        <row r="353">
          <cell r="F353">
            <v>1.25</v>
          </cell>
        </row>
        <row r="354">
          <cell r="F354">
            <v>2.2989299999999999</v>
          </cell>
        </row>
        <row r="355">
          <cell r="F355">
            <v>11.174200000000001</v>
          </cell>
        </row>
        <row r="356">
          <cell r="F356">
            <v>30.734500000000001</v>
          </cell>
        </row>
        <row r="357">
          <cell r="F357">
            <v>625.15986999999996</v>
          </cell>
        </row>
        <row r="358">
          <cell r="F358">
            <v>4.4720000000000003E-2</v>
          </cell>
        </row>
        <row r="359">
          <cell r="F359">
            <v>2.2998699999999999</v>
          </cell>
        </row>
        <row r="360">
          <cell r="F360">
            <v>79.336690000000004</v>
          </cell>
        </row>
        <row r="361">
          <cell r="F361">
            <v>11.29494</v>
          </cell>
        </row>
        <row r="363">
          <cell r="F363">
            <v>1.39279</v>
          </cell>
        </row>
        <row r="364">
          <cell r="F364">
            <v>0.14276</v>
          </cell>
        </row>
        <row r="365">
          <cell r="F365">
            <v>1.49288</v>
          </cell>
        </row>
        <row r="366">
          <cell r="F366">
            <v>103.90506999999999</v>
          </cell>
        </row>
        <row r="367">
          <cell r="F367">
            <v>501.80842999999999</v>
          </cell>
        </row>
        <row r="368">
          <cell r="F368">
            <v>16.84395</v>
          </cell>
        </row>
        <row r="369">
          <cell r="F369">
            <v>1.4059699999999999</v>
          </cell>
        </row>
        <row r="370">
          <cell r="F370">
            <v>55.705759999999998</v>
          </cell>
        </row>
        <row r="371">
          <cell r="F371">
            <v>7.0780700000000003</v>
          </cell>
        </row>
        <row r="372">
          <cell r="F372">
            <v>-243.97728000000001</v>
          </cell>
        </row>
        <row r="373">
          <cell r="F373">
            <v>-1.5976900000000001</v>
          </cell>
        </row>
        <row r="374">
          <cell r="F374">
            <v>-74.949610000000007</v>
          </cell>
        </row>
        <row r="375">
          <cell r="F375">
            <v>-10.11382</v>
          </cell>
        </row>
        <row r="376">
          <cell r="F376">
            <v>1077.2733700000001</v>
          </cell>
        </row>
        <row r="377">
          <cell r="F377">
            <v>57.031289999999998</v>
          </cell>
        </row>
        <row r="378">
          <cell r="F378">
            <v>0.41666999999999998</v>
          </cell>
        </row>
        <row r="379">
          <cell r="F379">
            <v>7.8534199999999998</v>
          </cell>
        </row>
        <row r="380">
          <cell r="F380">
            <v>37.78716</v>
          </cell>
        </row>
        <row r="381">
          <cell r="F381">
            <v>4.6899699999999998</v>
          </cell>
        </row>
        <row r="382">
          <cell r="F382">
            <v>-37.659370000000003</v>
          </cell>
        </row>
        <row r="383">
          <cell r="F383">
            <v>70.119140000000002</v>
          </cell>
        </row>
        <row r="384">
          <cell r="F384">
            <v>568.12858000000006</v>
          </cell>
        </row>
        <row r="385">
          <cell r="F385">
            <v>4.4720000000000003E-2</v>
          </cell>
        </row>
        <row r="386">
          <cell r="F386">
            <v>2.2998699999999999</v>
          </cell>
        </row>
        <row r="387">
          <cell r="F387">
            <v>79.336690000000004</v>
          </cell>
        </row>
        <row r="388">
          <cell r="F388">
            <v>11.29494</v>
          </cell>
        </row>
        <row r="390">
          <cell r="F390">
            <v>0.97611999999999999</v>
          </cell>
        </row>
        <row r="391">
          <cell r="F391">
            <v>0.14276</v>
          </cell>
        </row>
        <row r="392">
          <cell r="F392">
            <v>1.49288</v>
          </cell>
        </row>
        <row r="393">
          <cell r="F393">
            <v>96.051649999999995</v>
          </cell>
        </row>
        <row r="394">
          <cell r="F394">
            <v>464.02127000000002</v>
          </cell>
        </row>
        <row r="395">
          <cell r="F395">
            <v>12.153980000000001</v>
          </cell>
        </row>
        <row r="396">
          <cell r="F396">
            <v>1.4059699999999999</v>
          </cell>
        </row>
        <row r="397">
          <cell r="F397">
            <v>55.705759999999998</v>
          </cell>
        </row>
        <row r="398">
          <cell r="F398">
            <v>7.0780700000000003</v>
          </cell>
        </row>
        <row r="399">
          <cell r="F399">
            <v>-206.31791000000001</v>
          </cell>
        </row>
        <row r="400">
          <cell r="F400">
            <v>-1.5976900000000001</v>
          </cell>
        </row>
        <row r="401">
          <cell r="F401">
            <v>-74.949610000000007</v>
          </cell>
        </row>
        <row r="402">
          <cell r="F402">
            <v>-10.11382</v>
          </cell>
        </row>
        <row r="403">
          <cell r="F403">
            <v>1007.15423</v>
          </cell>
        </row>
        <row r="404">
          <cell r="F404">
            <v>42.65842</v>
          </cell>
        </row>
        <row r="405">
          <cell r="F405">
            <v>2.2998699999999999</v>
          </cell>
        </row>
        <row r="406">
          <cell r="F406">
            <v>40.445540000000001</v>
          </cell>
        </row>
        <row r="407">
          <cell r="F407">
            <v>10.34545</v>
          </cell>
        </row>
        <row r="408">
          <cell r="F408">
            <v>12.65174</v>
          </cell>
        </row>
        <row r="409">
          <cell r="F409">
            <v>62.783540000000002</v>
          </cell>
        </row>
        <row r="411">
          <cell r="F411">
            <v>1.4059699999999999</v>
          </cell>
        </row>
        <row r="412">
          <cell r="F412">
            <v>54.257759999999998</v>
          </cell>
        </row>
        <row r="413">
          <cell r="F413">
            <v>7.0780700000000003</v>
          </cell>
        </row>
        <row r="414">
          <cell r="F414">
            <v>-25.99343</v>
          </cell>
        </row>
        <row r="415">
          <cell r="F415">
            <v>-1.5976900000000001</v>
          </cell>
        </row>
        <row r="416">
          <cell r="F416">
            <v>-74.700680000000006</v>
          </cell>
        </row>
        <row r="417">
          <cell r="F417">
            <v>-10.11382</v>
          </cell>
        </row>
        <row r="418">
          <cell r="F418">
            <v>121.52074</v>
          </cell>
        </row>
        <row r="419">
          <cell r="F419">
            <v>5.8712</v>
          </cell>
        </row>
        <row r="421">
          <cell r="F421">
            <v>38.891150000000003</v>
          </cell>
        </row>
        <row r="422">
          <cell r="F422">
            <v>0.94948999999999995</v>
          </cell>
        </row>
        <row r="424">
          <cell r="F424">
            <v>0.14276</v>
          </cell>
        </row>
        <row r="425">
          <cell r="F425">
            <v>7.2620300000000002</v>
          </cell>
        </row>
        <row r="426">
          <cell r="F426">
            <v>35.252330000000001</v>
          </cell>
        </row>
        <row r="427">
          <cell r="F427">
            <v>1.448</v>
          </cell>
        </row>
        <row r="428">
          <cell r="F428">
            <v>-0.24893000000000001</v>
          </cell>
        </row>
        <row r="429">
          <cell r="F429">
            <v>89.568029999999993</v>
          </cell>
        </row>
        <row r="430">
          <cell r="F430">
            <v>25.864239999999999</v>
          </cell>
        </row>
        <row r="431">
          <cell r="F431">
            <v>3.6626500000000002</v>
          </cell>
        </row>
        <row r="432">
          <cell r="F432">
            <v>17.60361</v>
          </cell>
        </row>
        <row r="433">
          <cell r="F433">
            <v>-5.2317400000000003</v>
          </cell>
        </row>
        <row r="434">
          <cell r="F434">
            <v>41.898760000000003</v>
          </cell>
        </row>
        <row r="435">
          <cell r="F435">
            <v>141.06025</v>
          </cell>
        </row>
        <row r="436">
          <cell r="F436">
            <v>4.4720000000000003E-2</v>
          </cell>
        </row>
        <row r="437">
          <cell r="F437">
            <v>0.14277999999999999</v>
          </cell>
        </row>
        <row r="438">
          <cell r="F438">
            <v>1.49288</v>
          </cell>
        </row>
        <row r="439">
          <cell r="F439">
            <v>21.510760000000001</v>
          </cell>
        </row>
        <row r="440">
          <cell r="F440">
            <v>103.39332</v>
          </cell>
        </row>
        <row r="441">
          <cell r="F441">
            <v>11.09487</v>
          </cell>
        </row>
        <row r="442">
          <cell r="F442">
            <v>-46.917619999999999</v>
          </cell>
        </row>
        <row r="443">
          <cell r="F443">
            <v>231.82195999999999</v>
          </cell>
        </row>
        <row r="444">
          <cell r="F444">
            <v>253.28561999999999</v>
          </cell>
        </row>
        <row r="445">
          <cell r="F445">
            <v>0.83333999999999997</v>
          </cell>
        </row>
        <row r="446">
          <cell r="F446">
            <v>36.287439999999997</v>
          </cell>
        </row>
        <row r="447">
          <cell r="F447">
            <v>174.4479</v>
          </cell>
        </row>
        <row r="448">
          <cell r="F448">
            <v>1.05911</v>
          </cell>
        </row>
        <row r="449">
          <cell r="F449">
            <v>-109.85769999999999</v>
          </cell>
        </row>
        <row r="450">
          <cell r="F450">
            <v>356.05570999999998</v>
          </cell>
        </row>
        <row r="451">
          <cell r="F451">
            <v>54.561900000000001</v>
          </cell>
        </row>
        <row r="452">
          <cell r="F452">
            <v>7.4907199999999996</v>
          </cell>
        </row>
        <row r="453">
          <cell r="F453">
            <v>36.002079999999999</v>
          </cell>
        </row>
        <row r="454">
          <cell r="F454">
            <v>-1.55064</v>
          </cell>
        </row>
        <row r="455">
          <cell r="F455">
            <v>96.504059999999996</v>
          </cell>
        </row>
        <row r="456">
          <cell r="F456">
            <v>44.826949999999997</v>
          </cell>
        </row>
        <row r="457">
          <cell r="F457">
            <v>7.1863099999999998</v>
          </cell>
        </row>
        <row r="458">
          <cell r="F458">
            <v>34.538490000000003</v>
          </cell>
        </row>
        <row r="459">
          <cell r="F459">
            <v>-16.766780000000001</v>
          </cell>
        </row>
        <row r="460">
          <cell r="F460">
            <v>69.784970000000001</v>
          </cell>
        </row>
        <row r="461">
          <cell r="F461">
            <v>19.699590000000001</v>
          </cell>
        </row>
        <row r="462">
          <cell r="F462">
            <v>14.83362</v>
          </cell>
        </row>
        <row r="463">
          <cell r="F463">
            <v>0.87392999999999998</v>
          </cell>
        </row>
        <row r="464">
          <cell r="F464">
            <v>1</v>
          </cell>
        </row>
        <row r="465">
          <cell r="F465">
            <v>4.7775999999999996</v>
          </cell>
        </row>
        <row r="466">
          <cell r="F466">
            <v>23.20073</v>
          </cell>
        </row>
        <row r="468">
          <cell r="F468">
            <v>64.385469999999998</v>
          </cell>
        </row>
        <row r="469">
          <cell r="F469">
            <v>19.699590000000001</v>
          </cell>
        </row>
        <row r="470">
          <cell r="F470">
            <v>14.83362</v>
          </cell>
        </row>
        <row r="471">
          <cell r="F471">
            <v>0.87392999999999998</v>
          </cell>
        </row>
        <row r="472">
          <cell r="F472">
            <v>1</v>
          </cell>
        </row>
        <row r="473">
          <cell r="F473">
            <v>4.7775999999999996</v>
          </cell>
        </row>
        <row r="474">
          <cell r="F474">
            <v>23.20073</v>
          </cell>
        </row>
        <row r="476">
          <cell r="F476">
            <v>64.385469999999998</v>
          </cell>
        </row>
        <row r="477">
          <cell r="F477">
            <v>166.31352000000001</v>
          </cell>
        </row>
        <row r="478">
          <cell r="F478">
            <v>-7.2599999999999998E-2</v>
          </cell>
        </row>
        <row r="479">
          <cell r="F479">
            <v>4.3651400000000002</v>
          </cell>
        </row>
        <row r="480">
          <cell r="F480">
            <v>0.48396</v>
          </cell>
        </row>
        <row r="481">
          <cell r="F481">
            <v>0.42827999999999999</v>
          </cell>
        </row>
        <row r="482">
          <cell r="F482">
            <v>2.7505999999999999</v>
          </cell>
        </row>
        <row r="483">
          <cell r="F483">
            <v>26.158750000000001</v>
          </cell>
        </row>
        <row r="484">
          <cell r="F484">
            <v>125.78994</v>
          </cell>
        </row>
        <row r="485">
          <cell r="F485">
            <v>5.69712</v>
          </cell>
        </row>
        <row r="486">
          <cell r="F486">
            <v>-0.38844000000000001</v>
          </cell>
        </row>
        <row r="488">
          <cell r="F488">
            <v>-0.1109</v>
          </cell>
        </row>
        <row r="489">
          <cell r="F489">
            <v>331.41537</v>
          </cell>
        </row>
        <row r="490">
          <cell r="F490">
            <v>60.750010000000003</v>
          </cell>
        </row>
        <row r="491">
          <cell r="F491">
            <v>0.28552</v>
          </cell>
        </row>
        <row r="492">
          <cell r="F492">
            <v>2.7505999999999999</v>
          </cell>
        </row>
        <row r="493">
          <cell r="F493">
            <v>10.30936</v>
          </cell>
        </row>
        <row r="494">
          <cell r="F494">
            <v>49.549250000000001</v>
          </cell>
        </row>
        <row r="496">
          <cell r="F496">
            <v>123.64474</v>
          </cell>
        </row>
        <row r="497">
          <cell r="F497">
            <v>23.535139999999998</v>
          </cell>
        </row>
        <row r="498">
          <cell r="F498">
            <v>4.3651400000000002</v>
          </cell>
        </row>
        <row r="499">
          <cell r="F499">
            <v>0.48396</v>
          </cell>
        </row>
        <row r="500">
          <cell r="F500">
            <v>3.9279600000000001</v>
          </cell>
        </row>
        <row r="501">
          <cell r="F501">
            <v>18.955410000000001</v>
          </cell>
        </row>
        <row r="502">
          <cell r="F502">
            <v>-0.38844000000000001</v>
          </cell>
        </row>
        <row r="504">
          <cell r="F504">
            <v>-0.1109</v>
          </cell>
        </row>
        <row r="505">
          <cell r="F505">
            <v>50.768270000000001</v>
          </cell>
        </row>
        <row r="506">
          <cell r="F506">
            <v>21.680980000000002</v>
          </cell>
        </row>
        <row r="507">
          <cell r="F507">
            <v>0.14276</v>
          </cell>
        </row>
        <row r="508">
          <cell r="F508">
            <v>3.1373000000000002</v>
          </cell>
        </row>
        <row r="509">
          <cell r="F509">
            <v>15.07873</v>
          </cell>
        </row>
        <row r="511">
          <cell r="F511">
            <v>40.039769999999997</v>
          </cell>
        </row>
        <row r="512">
          <cell r="F512">
            <v>4.3981599999999998</v>
          </cell>
        </row>
        <row r="513">
          <cell r="F513">
            <v>-7.2599999999999998E-2</v>
          </cell>
        </row>
        <row r="515">
          <cell r="F515">
            <v>0.60877000000000003</v>
          </cell>
        </row>
        <row r="516">
          <cell r="F516">
            <v>2.9142299999999999</v>
          </cell>
        </row>
        <row r="517">
          <cell r="F517">
            <v>7.84856</v>
          </cell>
        </row>
        <row r="518">
          <cell r="F518">
            <v>55.94923</v>
          </cell>
        </row>
        <row r="520">
          <cell r="F520">
            <v>8.1753599999999995</v>
          </cell>
        </row>
        <row r="521">
          <cell r="F521">
            <v>39.292319999999997</v>
          </cell>
        </row>
        <row r="522">
          <cell r="F522">
            <v>5.69712</v>
          </cell>
        </row>
        <row r="524">
          <cell r="F524">
            <v>109.11403</v>
          </cell>
        </row>
        <row r="525">
          <cell r="F525">
            <v>33.378810000000001</v>
          </cell>
        </row>
        <row r="527">
          <cell r="F527">
            <v>4.7221000000000002</v>
          </cell>
        </row>
        <row r="528">
          <cell r="F528">
            <v>22.695340000000002</v>
          </cell>
        </row>
        <row r="529">
          <cell r="F529">
            <v>5.69712</v>
          </cell>
        </row>
        <row r="531">
          <cell r="F531">
            <v>66.493369999999999</v>
          </cell>
        </row>
        <row r="532">
          <cell r="F532">
            <v>22.570419999999999</v>
          </cell>
        </row>
        <row r="533">
          <cell r="F533">
            <v>3.4532600000000002</v>
          </cell>
        </row>
        <row r="534">
          <cell r="F534">
            <v>16.596979999999999</v>
          </cell>
        </row>
        <row r="536">
          <cell r="F536">
            <v>42.620660000000001</v>
          </cell>
        </row>
        <row r="537">
          <cell r="F537">
            <v>177.18780000000001</v>
          </cell>
        </row>
        <row r="538">
          <cell r="F538">
            <v>1.875</v>
          </cell>
        </row>
        <row r="539">
          <cell r="F539">
            <v>26.033149999999999</v>
          </cell>
        </row>
        <row r="540">
          <cell r="F540">
            <v>125.30889000000001</v>
          </cell>
        </row>
        <row r="542">
          <cell r="F542">
            <v>4.6612799999999996</v>
          </cell>
        </row>
        <row r="543">
          <cell r="F543">
            <v>-9.7650799999999993</v>
          </cell>
        </row>
        <row r="544">
          <cell r="F544">
            <v>325.30104</v>
          </cell>
        </row>
        <row r="547">
          <cell r="F547">
            <v>70.716740000000001</v>
          </cell>
        </row>
        <row r="548">
          <cell r="F548">
            <v>9.8681099999999997</v>
          </cell>
        </row>
        <row r="549">
          <cell r="F549">
            <v>47.428429999999999</v>
          </cell>
        </row>
        <row r="550">
          <cell r="F550">
            <v>128.01328000000001</v>
          </cell>
        </row>
        <row r="551">
          <cell r="F551">
            <v>7.4932600000000003</v>
          </cell>
        </row>
        <row r="552">
          <cell r="F552">
            <v>1.12147</v>
          </cell>
        </row>
        <row r="553">
          <cell r="F553">
            <v>5.3901500000000002</v>
          </cell>
        </row>
        <row r="554">
          <cell r="F554">
            <v>4.6612799999999996</v>
          </cell>
        </row>
        <row r="556">
          <cell r="F556">
            <v>18.666160000000001</v>
          </cell>
        </row>
        <row r="557">
          <cell r="F557">
            <v>7.4932600000000003</v>
          </cell>
        </row>
        <row r="558">
          <cell r="F558">
            <v>1.12147</v>
          </cell>
        </row>
        <row r="559">
          <cell r="F559">
            <v>5.3901500000000002</v>
          </cell>
        </row>
        <row r="561">
          <cell r="F561">
            <v>14.00488</v>
          </cell>
        </row>
        <row r="562">
          <cell r="F562">
            <v>4.6612799999999996</v>
          </cell>
        </row>
        <row r="563">
          <cell r="F563">
            <v>4.6612799999999996</v>
          </cell>
        </row>
        <row r="564">
          <cell r="F564">
            <v>28.719360000000002</v>
          </cell>
        </row>
        <row r="565">
          <cell r="F565">
            <v>4.9501299999999997</v>
          </cell>
        </row>
        <row r="566">
          <cell r="F566">
            <v>23.791350000000001</v>
          </cell>
        </row>
        <row r="567">
          <cell r="F567">
            <v>-4.3793199999999999</v>
          </cell>
        </row>
        <row r="568">
          <cell r="F568">
            <v>53.081519999999998</v>
          </cell>
        </row>
        <row r="569">
          <cell r="F569">
            <v>28.719360000000002</v>
          </cell>
        </row>
        <row r="570">
          <cell r="F570">
            <v>4.9501299999999997</v>
          </cell>
        </row>
        <row r="571">
          <cell r="F571">
            <v>23.791350000000001</v>
          </cell>
        </row>
        <row r="572">
          <cell r="F572">
            <v>-4.3793199999999999</v>
          </cell>
        </row>
        <row r="573">
          <cell r="F573">
            <v>53.081519999999998</v>
          </cell>
        </row>
        <row r="574">
          <cell r="F574">
            <v>70.258439999999993</v>
          </cell>
        </row>
        <row r="575">
          <cell r="F575">
            <v>1.875</v>
          </cell>
        </row>
        <row r="576">
          <cell r="F576">
            <v>10.093439999999999</v>
          </cell>
        </row>
        <row r="577">
          <cell r="F577">
            <v>48.69896</v>
          </cell>
        </row>
        <row r="578">
          <cell r="F578">
            <v>-5.3857600000000003</v>
          </cell>
        </row>
        <row r="579">
          <cell r="F579">
            <v>125.54008</v>
          </cell>
        </row>
        <row r="580">
          <cell r="F580">
            <v>70.258439999999993</v>
          </cell>
        </row>
        <row r="581">
          <cell r="F581">
            <v>1.875</v>
          </cell>
        </row>
        <row r="582">
          <cell r="F582">
            <v>10.093439999999999</v>
          </cell>
        </row>
        <row r="583">
          <cell r="F583">
            <v>48.69896</v>
          </cell>
        </row>
        <row r="584">
          <cell r="F584">
            <v>-5.3857600000000003</v>
          </cell>
        </row>
        <row r="585">
          <cell r="F585">
            <v>125.54008</v>
          </cell>
        </row>
        <row r="586">
          <cell r="F586">
            <v>1772.87105</v>
          </cell>
        </row>
        <row r="587">
          <cell r="F587">
            <v>46.601709999999997</v>
          </cell>
        </row>
        <row r="588">
          <cell r="F588">
            <v>2661.9210499999999</v>
          </cell>
        </row>
        <row r="589">
          <cell r="F589">
            <v>229.86951999999999</v>
          </cell>
        </row>
        <row r="590">
          <cell r="F590">
            <v>6.4303999999999997</v>
          </cell>
        </row>
        <row r="591">
          <cell r="F591">
            <v>15.020009999999999</v>
          </cell>
        </row>
        <row r="592">
          <cell r="F592">
            <v>1.81013</v>
          </cell>
        </row>
        <row r="594">
          <cell r="F594">
            <v>651.37710000000004</v>
          </cell>
        </row>
        <row r="595">
          <cell r="F595">
            <v>3173.4291699999999</v>
          </cell>
        </row>
        <row r="597">
          <cell r="F597">
            <v>350.03523999999999</v>
          </cell>
        </row>
        <row r="598">
          <cell r="F598">
            <v>37.623179999999998</v>
          </cell>
        </row>
        <row r="599">
          <cell r="F599">
            <v>2403.9500600000001</v>
          </cell>
        </row>
        <row r="600">
          <cell r="F600">
            <v>114.31874000000001</v>
          </cell>
        </row>
        <row r="601">
          <cell r="F601">
            <v>-1584.22387</v>
          </cell>
        </row>
        <row r="602">
          <cell r="F602">
            <v>-56.613439999999997</v>
          </cell>
        </row>
        <row r="603">
          <cell r="F603">
            <v>-4070.1490600000002</v>
          </cell>
        </row>
        <row r="604">
          <cell r="F604">
            <v>-228.06703999999999</v>
          </cell>
        </row>
        <row r="607">
          <cell r="F607">
            <v>5526.2039500000001</v>
          </cell>
        </row>
        <row r="610">
          <cell r="F610">
            <v>77.845280000000002</v>
          </cell>
        </row>
        <row r="611">
          <cell r="F611">
            <v>1.92624</v>
          </cell>
        </row>
        <row r="612">
          <cell r="F612">
            <v>12.314690000000001</v>
          </cell>
        </row>
        <row r="613">
          <cell r="F613">
            <v>59.379739999999998</v>
          </cell>
        </row>
        <row r="616">
          <cell r="F616">
            <v>-1.34758</v>
          </cell>
        </row>
        <row r="617">
          <cell r="F617">
            <v>150.11837</v>
          </cell>
        </row>
        <row r="618">
          <cell r="F618">
            <v>40.07282</v>
          </cell>
        </row>
        <row r="619">
          <cell r="F619">
            <v>1.92624</v>
          </cell>
        </row>
        <row r="620">
          <cell r="F620">
            <v>6.2449000000000003</v>
          </cell>
        </row>
        <row r="621">
          <cell r="F621">
            <v>30.20701</v>
          </cell>
        </row>
        <row r="622">
          <cell r="F622">
            <v>-1.34758</v>
          </cell>
        </row>
        <row r="623">
          <cell r="F623">
            <v>77.103390000000005</v>
          </cell>
        </row>
        <row r="626">
          <cell r="F626">
            <v>37.772460000000002</v>
          </cell>
        </row>
        <row r="627">
          <cell r="F627">
            <v>6.0697900000000002</v>
          </cell>
        </row>
        <row r="628">
          <cell r="F628">
            <v>29.172730000000001</v>
          </cell>
        </row>
        <row r="631">
          <cell r="F631">
            <v>73.014979999999994</v>
          </cell>
        </row>
        <row r="632">
          <cell r="F632">
            <v>22.361499999999999</v>
          </cell>
        </row>
        <row r="633">
          <cell r="F633">
            <v>3.28037</v>
          </cell>
        </row>
        <row r="634">
          <cell r="F634">
            <v>15.76613</v>
          </cell>
        </row>
        <row r="636">
          <cell r="F636">
            <v>41.408000000000001</v>
          </cell>
        </row>
        <row r="637">
          <cell r="F637">
            <v>15.410959999999999</v>
          </cell>
        </row>
        <row r="638">
          <cell r="F638">
            <v>2.7894199999999998</v>
          </cell>
        </row>
        <row r="639">
          <cell r="F639">
            <v>13.406599999999999</v>
          </cell>
        </row>
        <row r="641">
          <cell r="F641">
            <v>31.60698</v>
          </cell>
        </row>
        <row r="642">
          <cell r="F642">
            <v>490.12146000000001</v>
          </cell>
        </row>
        <row r="643">
          <cell r="F643">
            <v>5.7056699999999996</v>
          </cell>
        </row>
        <row r="644">
          <cell r="F644">
            <v>1188.4310700000001</v>
          </cell>
        </row>
        <row r="645">
          <cell r="F645">
            <v>47.955480000000001</v>
          </cell>
        </row>
        <row r="646">
          <cell r="F646">
            <v>2.6554099999999998</v>
          </cell>
        </row>
        <row r="647">
          <cell r="F647">
            <v>3.2282799999999998</v>
          </cell>
        </row>
        <row r="648">
          <cell r="F648">
            <v>0.57103999999999999</v>
          </cell>
        </row>
        <row r="649">
          <cell r="F649">
            <v>249.69016999999999</v>
          </cell>
        </row>
        <row r="650">
          <cell r="F650">
            <v>1207.5847000000001</v>
          </cell>
        </row>
        <row r="652">
          <cell r="F652">
            <v>140.20107999999999</v>
          </cell>
        </row>
        <row r="653">
          <cell r="F653">
            <v>9.3929100000000005</v>
          </cell>
        </row>
        <row r="654">
          <cell r="F654">
            <v>1367.4783299999999</v>
          </cell>
        </row>
        <row r="655">
          <cell r="F655">
            <v>23.623349999999999</v>
          </cell>
        </row>
        <row r="656">
          <cell r="F656">
            <v>-438.14803999999998</v>
          </cell>
        </row>
        <row r="657">
          <cell r="F657">
            <v>-5.1964699999999997</v>
          </cell>
        </row>
        <row r="658">
          <cell r="F658">
            <v>-1471.83287</v>
          </cell>
        </row>
        <row r="659">
          <cell r="F659">
            <v>-22.386700000000001</v>
          </cell>
        </row>
        <row r="660">
          <cell r="F660">
            <v>2799.0748699999999</v>
          </cell>
        </row>
        <row r="661">
          <cell r="F661">
            <v>66.426320000000004</v>
          </cell>
        </row>
        <row r="662">
          <cell r="F662">
            <v>0.10717</v>
          </cell>
        </row>
        <row r="663">
          <cell r="F663">
            <v>368.30086</v>
          </cell>
        </row>
        <row r="664">
          <cell r="F664">
            <v>23.936779999999999</v>
          </cell>
        </row>
        <row r="665">
          <cell r="F665">
            <v>2.6554099999999998</v>
          </cell>
        </row>
        <row r="667">
          <cell r="F667">
            <v>65.598219999999998</v>
          </cell>
        </row>
        <row r="668">
          <cell r="F668">
            <v>318.73253999999997</v>
          </cell>
        </row>
        <row r="671">
          <cell r="F671">
            <v>845.75729999999999</v>
          </cell>
        </row>
        <row r="672">
          <cell r="F672">
            <v>22.352119999999999</v>
          </cell>
        </row>
        <row r="673">
          <cell r="F673">
            <v>49.354819999999997</v>
          </cell>
        </row>
        <row r="674">
          <cell r="F674">
            <v>0.13531000000000001</v>
          </cell>
        </row>
        <row r="675">
          <cell r="F675">
            <v>10.20754</v>
          </cell>
        </row>
        <row r="676">
          <cell r="F676">
            <v>49.079909999999998</v>
          </cell>
        </row>
        <row r="677">
          <cell r="F677">
            <v>-6.4157599999999997</v>
          </cell>
        </row>
        <row r="679">
          <cell r="F679">
            <v>124.71393999999999</v>
          </cell>
        </row>
        <row r="687">
          <cell r="F687">
            <v>15.950089999999999</v>
          </cell>
        </row>
        <row r="688">
          <cell r="F688">
            <v>1.6872799999999999</v>
          </cell>
        </row>
        <row r="689">
          <cell r="F689">
            <v>15.163029999999999</v>
          </cell>
        </row>
        <row r="690">
          <cell r="F690">
            <v>0.30132999999999999</v>
          </cell>
        </row>
        <row r="691">
          <cell r="F691">
            <v>0.14276</v>
          </cell>
        </row>
        <row r="692">
          <cell r="F692">
            <v>0.42827999999999999</v>
          </cell>
        </row>
        <row r="693">
          <cell r="F693">
            <v>5.0997300000000001</v>
          </cell>
        </row>
        <row r="694">
          <cell r="F694">
            <v>24.825469999999999</v>
          </cell>
        </row>
        <row r="695">
          <cell r="F695">
            <v>2.5895999999999999</v>
          </cell>
        </row>
        <row r="696">
          <cell r="F696">
            <v>1.1122399999999999</v>
          </cell>
        </row>
        <row r="697">
          <cell r="F697">
            <v>22.24062</v>
          </cell>
        </row>
        <row r="698">
          <cell r="F698">
            <v>0.64805999999999997</v>
          </cell>
        </row>
        <row r="699">
          <cell r="F699">
            <v>-17.13823</v>
          </cell>
        </row>
        <row r="700">
          <cell r="F700">
            <v>-1.1122399999999999</v>
          </cell>
        </row>
        <row r="701">
          <cell r="F701">
            <v>-31.032959999999999</v>
          </cell>
        </row>
        <row r="702">
          <cell r="F702">
            <v>-0.40495999999999999</v>
          </cell>
        </row>
        <row r="703">
          <cell r="F703">
            <v>40.500100000000003</v>
          </cell>
        </row>
        <row r="704">
          <cell r="F704">
            <v>15.950089999999999</v>
          </cell>
        </row>
        <row r="705">
          <cell r="F705">
            <v>1.6872799999999999</v>
          </cell>
        </row>
        <row r="706">
          <cell r="F706">
            <v>15.163029999999999</v>
          </cell>
        </row>
        <row r="707">
          <cell r="F707">
            <v>0.30132999999999999</v>
          </cell>
        </row>
        <row r="708">
          <cell r="F708">
            <v>0.14276</v>
          </cell>
        </row>
        <row r="709">
          <cell r="F709">
            <v>0.42827999999999999</v>
          </cell>
        </row>
        <row r="710">
          <cell r="F710">
            <v>5.0997300000000001</v>
          </cell>
        </row>
        <row r="711">
          <cell r="F711">
            <v>24.825469999999999</v>
          </cell>
        </row>
        <row r="712">
          <cell r="F712">
            <v>2.5895999999999999</v>
          </cell>
        </row>
        <row r="713">
          <cell r="F713">
            <v>1.1122399999999999</v>
          </cell>
        </row>
        <row r="714">
          <cell r="F714">
            <v>22.24062</v>
          </cell>
        </row>
        <row r="715">
          <cell r="F715">
            <v>0.64805999999999997</v>
          </cell>
        </row>
        <row r="716">
          <cell r="F716">
            <v>-17.13823</v>
          </cell>
        </row>
        <row r="717">
          <cell r="F717">
            <v>-1.1122399999999999</v>
          </cell>
        </row>
        <row r="718">
          <cell r="F718">
            <v>-31.032959999999999</v>
          </cell>
        </row>
        <row r="719">
          <cell r="F719">
            <v>-0.40495999999999999</v>
          </cell>
        </row>
        <row r="720">
          <cell r="F720">
            <v>40.500100000000003</v>
          </cell>
        </row>
        <row r="736">
          <cell r="F736">
            <v>385.39292999999998</v>
          </cell>
        </row>
        <row r="737">
          <cell r="F737">
            <v>3.9112200000000001</v>
          </cell>
        </row>
        <row r="738">
          <cell r="F738">
            <v>755.61235999999997</v>
          </cell>
        </row>
        <row r="739">
          <cell r="F739">
            <v>23.582059999999998</v>
          </cell>
        </row>
        <row r="740">
          <cell r="F740">
            <v>3.0855199999999998</v>
          </cell>
        </row>
        <row r="741">
          <cell r="F741">
            <v>0.14276</v>
          </cell>
        </row>
        <row r="742">
          <cell r="F742">
            <v>168.78468000000001</v>
          </cell>
        </row>
        <row r="743">
          <cell r="F743">
            <v>814.94677999999999</v>
          </cell>
        </row>
        <row r="744">
          <cell r="F744">
            <v>137.61148</v>
          </cell>
        </row>
        <row r="745">
          <cell r="F745">
            <v>8.2806700000000006</v>
          </cell>
        </row>
        <row r="746">
          <cell r="F746">
            <v>1345.2377100000001</v>
          </cell>
        </row>
        <row r="747">
          <cell r="F747">
            <v>22.975290000000001</v>
          </cell>
        </row>
        <row r="748">
          <cell r="F748">
            <v>-414.59404999999998</v>
          </cell>
        </row>
        <row r="749">
          <cell r="F749">
            <v>-4.0842299999999998</v>
          </cell>
        </row>
        <row r="750">
          <cell r="F750">
            <v>-1440.79991</v>
          </cell>
        </row>
        <row r="751">
          <cell r="F751">
            <v>-21.981739999999999</v>
          </cell>
        </row>
        <row r="752">
          <cell r="F752">
            <v>1788.1035300000001</v>
          </cell>
        </row>
        <row r="753">
          <cell r="F753">
            <v>148.67206999999999</v>
          </cell>
        </row>
        <row r="754">
          <cell r="F754">
            <v>3.5392600000000001</v>
          </cell>
        </row>
        <row r="755">
          <cell r="F755">
            <v>632.35267999999996</v>
          </cell>
        </row>
        <row r="756">
          <cell r="F756">
            <v>18.480650000000001</v>
          </cell>
        </row>
        <row r="757">
          <cell r="F757">
            <v>2.6855199999999999</v>
          </cell>
        </row>
        <row r="758">
          <cell r="F758">
            <v>0.14276</v>
          </cell>
        </row>
        <row r="759">
          <cell r="F759">
            <v>114.98645999999999</v>
          </cell>
        </row>
        <row r="760">
          <cell r="F760">
            <v>555.54768999999999</v>
          </cell>
        </row>
        <row r="762">
          <cell r="F762">
            <v>3.49661</v>
          </cell>
        </row>
        <row r="763">
          <cell r="F763">
            <v>1113.34681</v>
          </cell>
        </row>
        <row r="764">
          <cell r="F764">
            <v>13.75736</v>
          </cell>
        </row>
        <row r="765">
          <cell r="F765">
            <v>-14.422180000000001</v>
          </cell>
        </row>
        <row r="766">
          <cell r="F766">
            <v>-3.6372900000000001</v>
          </cell>
        </row>
        <row r="767">
          <cell r="F767">
            <v>-1211.16786</v>
          </cell>
        </row>
        <row r="768">
          <cell r="F768">
            <v>-15.46823</v>
          </cell>
        </row>
        <row r="769">
          <cell r="F769">
            <v>1362.31231</v>
          </cell>
        </row>
        <row r="770">
          <cell r="F770">
            <v>159.59431000000001</v>
          </cell>
        </row>
        <row r="771">
          <cell r="F771">
            <v>17.285979999999999</v>
          </cell>
        </row>
        <row r="773">
          <cell r="F773">
            <v>0.4</v>
          </cell>
        </row>
        <row r="774">
          <cell r="F774">
            <v>26.741499999999998</v>
          </cell>
        </row>
        <row r="775">
          <cell r="F775">
            <v>128.52718999999999</v>
          </cell>
        </row>
        <row r="776">
          <cell r="F776">
            <v>137.61148</v>
          </cell>
        </row>
        <row r="777">
          <cell r="F777">
            <v>21.376760000000001</v>
          </cell>
        </row>
        <row r="778">
          <cell r="F778">
            <v>-302.98442999999997</v>
          </cell>
        </row>
        <row r="779">
          <cell r="F779">
            <v>-30.970839999999999</v>
          </cell>
        </row>
        <row r="780">
          <cell r="F780">
            <v>157.58195000000001</v>
          </cell>
        </row>
        <row r="781">
          <cell r="F781">
            <v>63.016069999999999</v>
          </cell>
        </row>
        <row r="782">
          <cell r="F782">
            <v>8.8875799999999998</v>
          </cell>
        </row>
        <row r="783">
          <cell r="F783">
            <v>42.715679999999999</v>
          </cell>
        </row>
        <row r="785">
          <cell r="F785">
            <v>-97.187439999999995</v>
          </cell>
        </row>
        <row r="786">
          <cell r="F786">
            <v>17.431889999999999</v>
          </cell>
        </row>
        <row r="787">
          <cell r="F787">
            <v>14.110480000000001</v>
          </cell>
        </row>
        <row r="788">
          <cell r="F788">
            <v>0.37196000000000001</v>
          </cell>
        </row>
        <row r="789">
          <cell r="F789">
            <v>105.97369999999999</v>
          </cell>
        </row>
        <row r="790">
          <cell r="F790">
            <v>5.1014099999999996</v>
          </cell>
        </row>
        <row r="791">
          <cell r="F791">
            <v>18.169139999999999</v>
          </cell>
        </row>
        <row r="792">
          <cell r="F792">
            <v>88.156220000000005</v>
          </cell>
        </row>
        <row r="794">
          <cell r="F794">
            <v>4.7840600000000002</v>
          </cell>
        </row>
        <row r="795">
          <cell r="F795">
            <v>210.51414</v>
          </cell>
        </row>
        <row r="796">
          <cell r="F796">
            <v>9.2179300000000008</v>
          </cell>
        </row>
        <row r="797">
          <cell r="F797">
            <v>-0.44694</v>
          </cell>
        </row>
        <row r="798">
          <cell r="F798">
            <v>-198.66121000000001</v>
          </cell>
        </row>
        <row r="799">
          <cell r="F799">
            <v>-6.5135100000000001</v>
          </cell>
        </row>
        <row r="800">
          <cell r="F800">
            <v>250.77737999999999</v>
          </cell>
        </row>
        <row r="801">
          <cell r="F801">
            <v>737.95168999999999</v>
          </cell>
        </row>
        <row r="802">
          <cell r="F802">
            <v>40.421579999999999</v>
          </cell>
        </row>
        <row r="803">
          <cell r="F803">
            <v>1397.7702200000001</v>
          </cell>
        </row>
        <row r="804">
          <cell r="F804">
            <v>177.63740000000001</v>
          </cell>
        </row>
        <row r="805">
          <cell r="F805">
            <v>3.7749899999999998</v>
          </cell>
        </row>
        <row r="806">
          <cell r="F806">
            <v>1.4276199999999999</v>
          </cell>
        </row>
        <row r="807">
          <cell r="F807">
            <v>1.23909</v>
          </cell>
        </row>
        <row r="808">
          <cell r="F808">
            <v>310.35494999999997</v>
          </cell>
        </row>
        <row r="809">
          <cell r="F809">
            <v>1525.53268</v>
          </cell>
        </row>
        <row r="811">
          <cell r="F811">
            <v>43.088810000000002</v>
          </cell>
        </row>
        <row r="812">
          <cell r="F812">
            <v>27.846820000000001</v>
          </cell>
        </row>
        <row r="813">
          <cell r="F813">
            <v>979.52090999999996</v>
          </cell>
        </row>
        <row r="814">
          <cell r="F814">
            <v>86.687669999999997</v>
          </cell>
        </row>
        <row r="815">
          <cell r="F815">
            <v>-821.87791000000004</v>
          </cell>
        </row>
        <row r="816">
          <cell r="F816">
            <v>-50.820489999999999</v>
          </cell>
        </row>
        <row r="817">
          <cell r="F817">
            <v>-2496.33617</v>
          </cell>
        </row>
        <row r="818">
          <cell r="F818">
            <v>-201.14536000000001</v>
          </cell>
        </row>
        <row r="819">
          <cell r="F819">
            <v>1763.0744999999999</v>
          </cell>
        </row>
        <row r="822">
          <cell r="F822">
            <v>40.410240000000002</v>
          </cell>
        </row>
        <row r="823">
          <cell r="F823">
            <v>5.4051900000000002</v>
          </cell>
        </row>
        <row r="824">
          <cell r="F824">
            <v>25.978490000000001</v>
          </cell>
        </row>
        <row r="825">
          <cell r="F825">
            <v>-4.3657599999999999</v>
          </cell>
        </row>
        <row r="826">
          <cell r="F826">
            <v>67.428160000000005</v>
          </cell>
        </row>
        <row r="827">
          <cell r="F827">
            <v>13.98</v>
          </cell>
        </row>
        <row r="828">
          <cell r="F828">
            <v>1.8831</v>
          </cell>
        </row>
        <row r="829">
          <cell r="F829">
            <v>9.0506600000000006</v>
          </cell>
        </row>
        <row r="830">
          <cell r="F830">
            <v>0.72770999999999997</v>
          </cell>
        </row>
        <row r="831">
          <cell r="F831">
            <v>0.24156</v>
          </cell>
        </row>
        <row r="832">
          <cell r="F832">
            <v>-11.03424</v>
          </cell>
        </row>
        <row r="833">
          <cell r="F833">
            <v>14.848789999999999</v>
          </cell>
        </row>
        <row r="834">
          <cell r="F834">
            <v>119.17628000000001</v>
          </cell>
        </row>
        <row r="835">
          <cell r="F835">
            <v>3.3719399999999999</v>
          </cell>
        </row>
        <row r="837">
          <cell r="F837">
            <v>0.28552</v>
          </cell>
        </row>
        <row r="838">
          <cell r="F838">
            <v>17.849509999999999</v>
          </cell>
        </row>
        <row r="839">
          <cell r="F839">
            <v>85.78895</v>
          </cell>
        </row>
        <row r="840">
          <cell r="F840">
            <v>-167.48441</v>
          </cell>
        </row>
        <row r="841">
          <cell r="F841">
            <v>-2.2458399999999998</v>
          </cell>
        </row>
        <row r="842">
          <cell r="F842">
            <v>56.741950000000003</v>
          </cell>
        </row>
        <row r="843">
          <cell r="F843">
            <v>286.24184000000002</v>
          </cell>
        </row>
        <row r="844">
          <cell r="F844">
            <v>0.55520000000000003</v>
          </cell>
        </row>
        <row r="845">
          <cell r="F845">
            <v>217.15324000000001</v>
          </cell>
        </row>
        <row r="846">
          <cell r="F846">
            <v>10.93601</v>
          </cell>
        </row>
        <row r="847">
          <cell r="F847">
            <v>1.1420999999999999</v>
          </cell>
        </row>
        <row r="848">
          <cell r="F848">
            <v>0.28554000000000002</v>
          </cell>
        </row>
        <row r="849">
          <cell r="F849">
            <v>74.571650000000005</v>
          </cell>
        </row>
        <row r="850">
          <cell r="F850">
            <v>360.22460999999998</v>
          </cell>
        </row>
        <row r="852">
          <cell r="F852">
            <v>24.73704</v>
          </cell>
        </row>
        <row r="853">
          <cell r="F853">
            <v>0.48233999999999999</v>
          </cell>
        </row>
        <row r="854">
          <cell r="F854">
            <v>165.38401999999999</v>
          </cell>
        </row>
        <row r="855">
          <cell r="F855">
            <v>8.4471299999999996</v>
          </cell>
        </row>
        <row r="856">
          <cell r="F856">
            <v>-359.88979</v>
          </cell>
        </row>
        <row r="857">
          <cell r="F857">
            <v>-0.48233999999999999</v>
          </cell>
        </row>
        <row r="858">
          <cell r="F858">
            <v>-355.27474000000001</v>
          </cell>
        </row>
        <row r="859">
          <cell r="F859">
            <v>-12.65225</v>
          </cell>
        </row>
        <row r="860">
          <cell r="F860">
            <v>421.86160000000001</v>
          </cell>
        </row>
        <row r="861">
          <cell r="F861">
            <v>4.7980900000000002</v>
          </cell>
        </row>
        <row r="862">
          <cell r="F862">
            <v>5.8296000000000001</v>
          </cell>
        </row>
        <row r="864">
          <cell r="F864">
            <v>1.8790100000000001</v>
          </cell>
        </row>
        <row r="865">
          <cell r="F865">
            <v>9.0308399999999995</v>
          </cell>
        </row>
        <row r="866">
          <cell r="F866">
            <v>0.79623999999999995</v>
          </cell>
        </row>
        <row r="867">
          <cell r="F867">
            <v>6.6049999999999998E-2</v>
          </cell>
        </row>
        <row r="869">
          <cell r="F869">
            <v>-9.3558199999999996</v>
          </cell>
        </row>
        <row r="870">
          <cell r="F870">
            <v>-11.096399999999999</v>
          </cell>
        </row>
        <row r="872">
          <cell r="F872">
            <v>1.9476100000000001</v>
          </cell>
        </row>
        <row r="873">
          <cell r="F873">
            <v>211.20106999999999</v>
          </cell>
        </row>
        <row r="874">
          <cell r="F874">
            <v>0.55520000000000003</v>
          </cell>
        </row>
        <row r="875">
          <cell r="F875">
            <v>211.32364000000001</v>
          </cell>
        </row>
        <row r="876">
          <cell r="F876">
            <v>10.93601</v>
          </cell>
        </row>
        <row r="877">
          <cell r="F877">
            <v>0.71382000000000001</v>
          </cell>
        </row>
        <row r="878">
          <cell r="F878">
            <v>0.28554000000000002</v>
          </cell>
        </row>
        <row r="879">
          <cell r="F879">
            <v>62.992109999999997</v>
          </cell>
        </row>
        <row r="880">
          <cell r="F880">
            <v>304.57089000000002</v>
          </cell>
        </row>
        <row r="882">
          <cell r="F882">
            <v>0.48233999999999999</v>
          </cell>
        </row>
        <row r="883">
          <cell r="F883">
            <v>77.95872</v>
          </cell>
        </row>
        <row r="884">
          <cell r="F884">
            <v>0.29632999999999998</v>
          </cell>
        </row>
        <row r="885">
          <cell r="F885">
            <v>-286.1207</v>
          </cell>
        </row>
        <row r="886">
          <cell r="F886">
            <v>-0.48233999999999999</v>
          </cell>
        </row>
        <row r="887">
          <cell r="F887">
            <v>-344.17833999999999</v>
          </cell>
        </row>
        <row r="888">
          <cell r="F888">
            <v>-12.65225</v>
          </cell>
        </row>
        <row r="889">
          <cell r="F889">
            <v>237.88203999999999</v>
          </cell>
        </row>
        <row r="890">
          <cell r="F890">
            <v>70.242679999999993</v>
          </cell>
        </row>
        <row r="891">
          <cell r="F891">
            <v>0.42827999999999999</v>
          </cell>
        </row>
        <row r="892">
          <cell r="F892">
            <v>9.7005300000000005</v>
          </cell>
        </row>
        <row r="893">
          <cell r="F893">
            <v>46.622880000000002</v>
          </cell>
        </row>
        <row r="895">
          <cell r="F895">
            <v>23.940799999999999</v>
          </cell>
        </row>
        <row r="897">
          <cell r="F897">
            <v>87.359250000000003</v>
          </cell>
        </row>
        <row r="898">
          <cell r="F898">
            <v>8.1508000000000003</v>
          </cell>
        </row>
        <row r="899">
          <cell r="F899">
            <v>-64.413269999999997</v>
          </cell>
        </row>
        <row r="900">
          <cell r="F900">
            <v>182.03194999999999</v>
          </cell>
        </row>
        <row r="901">
          <cell r="F901">
            <v>278.14332999999999</v>
          </cell>
        </row>
        <row r="902">
          <cell r="F902">
            <v>39.866379999999999</v>
          </cell>
        </row>
        <row r="903">
          <cell r="F903">
            <v>1177.24504</v>
          </cell>
        </row>
        <row r="904">
          <cell r="F904">
            <v>166.70139</v>
          </cell>
        </row>
        <row r="905">
          <cell r="F905">
            <v>3.7749899999999998</v>
          </cell>
        </row>
        <row r="907">
          <cell r="F907">
            <v>0.95355000000000001</v>
          </cell>
        </row>
        <row r="908">
          <cell r="F908">
            <v>210.6455</v>
          </cell>
        </row>
        <row r="909">
          <cell r="F909">
            <v>1044.4899700000001</v>
          </cell>
        </row>
        <row r="910">
          <cell r="F910">
            <v>18.351769999999998</v>
          </cell>
        </row>
        <row r="911">
          <cell r="F911">
            <v>27.36448</v>
          </cell>
        </row>
        <row r="912">
          <cell r="F912">
            <v>813.40917999999999</v>
          </cell>
        </row>
        <row r="913">
          <cell r="F913">
            <v>77.998980000000003</v>
          </cell>
        </row>
        <row r="914">
          <cell r="F914">
            <v>-279.10370999999998</v>
          </cell>
        </row>
        <row r="915">
          <cell r="F915">
            <v>-50.338149999999999</v>
          </cell>
        </row>
        <row r="916">
          <cell r="F916">
            <v>-2138.8155900000002</v>
          </cell>
        </row>
        <row r="917">
          <cell r="F917">
            <v>-188.49311</v>
          </cell>
        </row>
        <row r="918">
          <cell r="F918">
            <v>1202.194</v>
          </cell>
        </row>
        <row r="919">
          <cell r="F919">
            <v>7.7762200000000004</v>
          </cell>
        </row>
        <row r="920">
          <cell r="F920">
            <v>6.3930100000000003</v>
          </cell>
        </row>
        <row r="921">
          <cell r="F921">
            <v>140.00426999999999</v>
          </cell>
        </row>
        <row r="922">
          <cell r="F922">
            <v>23.356829999999999</v>
          </cell>
        </row>
        <row r="923">
          <cell r="F923">
            <v>21.493559999999999</v>
          </cell>
        </row>
        <row r="924">
          <cell r="F924">
            <v>107.99955</v>
          </cell>
        </row>
        <row r="925">
          <cell r="F925">
            <v>6.2422599999999999</v>
          </cell>
        </row>
        <row r="926">
          <cell r="F926">
            <v>199.66107</v>
          </cell>
        </row>
        <row r="927">
          <cell r="F927">
            <v>20.001639999999998</v>
          </cell>
        </row>
        <row r="928">
          <cell r="F928">
            <v>-2.0176099999999999</v>
          </cell>
        </row>
        <row r="929">
          <cell r="F929">
            <v>-6.4032999999999998</v>
          </cell>
        </row>
        <row r="930">
          <cell r="F930">
            <v>-242.31424000000001</v>
          </cell>
        </row>
        <row r="931">
          <cell r="F931">
            <v>-24.297360000000001</v>
          </cell>
        </row>
        <row r="932">
          <cell r="F932">
            <v>257.89589999999998</v>
          </cell>
        </row>
        <row r="933">
          <cell r="F933">
            <v>99.887479999999996</v>
          </cell>
        </row>
        <row r="934">
          <cell r="F934">
            <v>1.2296800000000001</v>
          </cell>
        </row>
        <row r="935">
          <cell r="F935">
            <v>102.78686999999999</v>
          </cell>
        </row>
        <row r="936">
          <cell r="F936">
            <v>33.153210000000001</v>
          </cell>
        </row>
        <row r="937">
          <cell r="F937">
            <v>3.7749899999999998</v>
          </cell>
        </row>
        <row r="939">
          <cell r="F939">
            <v>28.273199999999999</v>
          </cell>
        </row>
        <row r="940">
          <cell r="F940">
            <v>140.86793</v>
          </cell>
        </row>
        <row r="941">
          <cell r="F941">
            <v>5.3165699999999996</v>
          </cell>
        </row>
        <row r="942">
          <cell r="F942">
            <v>0.93432999999999999</v>
          </cell>
        </row>
        <row r="943">
          <cell r="F943">
            <v>168.96248</v>
          </cell>
        </row>
        <row r="944">
          <cell r="F944">
            <v>32.899799999999999</v>
          </cell>
        </row>
        <row r="945">
          <cell r="F945">
            <v>-0.93432999999999999</v>
          </cell>
        </row>
        <row r="946">
          <cell r="F946">
            <v>-185.53863999999999</v>
          </cell>
        </row>
        <row r="947">
          <cell r="F947">
            <v>-33.965429999999998</v>
          </cell>
        </row>
        <row r="948">
          <cell r="F948">
            <v>397.64814000000001</v>
          </cell>
        </row>
        <row r="949">
          <cell r="F949">
            <v>54.307870000000001</v>
          </cell>
        </row>
        <row r="950">
          <cell r="F950">
            <v>7.7947899999999999</v>
          </cell>
        </row>
        <row r="951">
          <cell r="F951">
            <v>37.463549999999998</v>
          </cell>
        </row>
        <row r="952">
          <cell r="F952">
            <v>13.0352</v>
          </cell>
        </row>
        <row r="953">
          <cell r="F953">
            <v>-100.41208</v>
          </cell>
        </row>
        <row r="954">
          <cell r="F954">
            <v>12.18933</v>
          </cell>
        </row>
        <row r="955">
          <cell r="F955">
            <v>116.17176000000001</v>
          </cell>
        </row>
        <row r="956">
          <cell r="F956">
            <v>32.243690000000001</v>
          </cell>
        </row>
        <row r="957">
          <cell r="F957">
            <v>934.45389999999998</v>
          </cell>
        </row>
        <row r="958">
          <cell r="F958">
            <v>110.19135</v>
          </cell>
        </row>
        <row r="959">
          <cell r="F959">
            <v>0.95355000000000001</v>
          </cell>
        </row>
        <row r="960">
          <cell r="F960">
            <v>153.08394999999999</v>
          </cell>
        </row>
        <row r="961">
          <cell r="F961">
            <v>758.15894000000003</v>
          </cell>
        </row>
        <row r="963">
          <cell r="F963">
            <v>20.187889999999999</v>
          </cell>
        </row>
        <row r="964">
          <cell r="F964">
            <v>444.78563000000003</v>
          </cell>
        </row>
        <row r="965">
          <cell r="F965">
            <v>25.097539999999999</v>
          </cell>
        </row>
        <row r="966">
          <cell r="F966">
            <v>-176.67402000000001</v>
          </cell>
        </row>
        <row r="967">
          <cell r="F967">
            <v>-43.000520000000002</v>
          </cell>
        </row>
        <row r="968">
          <cell r="F968">
            <v>-1710.96271</v>
          </cell>
        </row>
        <row r="969">
          <cell r="F969">
            <v>-130.23032000000001</v>
          </cell>
        </row>
        <row r="970">
          <cell r="F970">
            <v>534.46063000000004</v>
          </cell>
        </row>
        <row r="971">
          <cell r="F971">
            <v>25.16058</v>
          </cell>
        </row>
        <row r="972">
          <cell r="F972">
            <v>0.51683000000000001</v>
          </cell>
        </row>
        <row r="973">
          <cell r="F973">
            <v>183.91238999999999</v>
          </cell>
        </row>
        <row r="974">
          <cell r="F974">
            <v>28.085349999999998</v>
          </cell>
        </row>
        <row r="975">
          <cell r="F975">
            <v>0.85660000000000003</v>
          </cell>
        </row>
        <row r="976">
          <cell r="F976">
            <v>30.607240000000001</v>
          </cell>
        </row>
        <row r="977">
          <cell r="F977">
            <v>151.62129999999999</v>
          </cell>
        </row>
        <row r="978">
          <cell r="F978">
            <v>3.89716</v>
          </cell>
        </row>
        <row r="979">
          <cell r="F979">
            <v>200.60003</v>
          </cell>
        </row>
        <row r="980">
          <cell r="F980">
            <v>12.386710000000001</v>
          </cell>
        </row>
        <row r="981">
          <cell r="F981">
            <v>-32.55988</v>
          </cell>
        </row>
        <row r="982">
          <cell r="F982">
            <v>-0.65505999999999998</v>
          </cell>
        </row>
        <row r="983">
          <cell r="F983">
            <v>-341.45442000000003</v>
          </cell>
        </row>
        <row r="984">
          <cell r="F984">
            <v>-32.74615</v>
          </cell>
        </row>
        <row r="985">
          <cell r="F985">
            <v>230.22868</v>
          </cell>
        </row>
        <row r="986">
          <cell r="F986">
            <v>6.6602499999999996</v>
          </cell>
        </row>
        <row r="987">
          <cell r="F987">
            <v>1.8444199999999999</v>
          </cell>
        </row>
        <row r="988">
          <cell r="F988">
            <v>75.876109999999997</v>
          </cell>
        </row>
        <row r="989">
          <cell r="F989">
            <v>9.6019400000000008</v>
          </cell>
        </row>
        <row r="990">
          <cell r="F990">
            <v>9.6949999999999995E-2</v>
          </cell>
        </row>
        <row r="991">
          <cell r="F991">
            <v>12.34549</v>
          </cell>
        </row>
        <row r="992">
          <cell r="F992">
            <v>61.122860000000003</v>
          </cell>
        </row>
        <row r="994">
          <cell r="F994">
            <v>1.55983</v>
          </cell>
        </row>
        <row r="995">
          <cell r="F995">
            <v>15.794499999999999</v>
          </cell>
        </row>
        <row r="996">
          <cell r="F996">
            <v>0.70498000000000005</v>
          </cell>
        </row>
        <row r="997">
          <cell r="F997">
            <v>-11.893140000000001</v>
          </cell>
        </row>
        <row r="998">
          <cell r="F998">
            <v>-2.9200699999999999</v>
          </cell>
        </row>
        <row r="999">
          <cell r="F999">
            <v>-141.0609</v>
          </cell>
        </row>
        <row r="1000">
          <cell r="F1000">
            <v>-14.004860000000001</v>
          </cell>
        </row>
        <row r="1001">
          <cell r="F1001">
            <v>15.72836</v>
          </cell>
        </row>
        <row r="1002">
          <cell r="F1002">
            <v>55.877839999999999</v>
          </cell>
        </row>
        <row r="1003">
          <cell r="F1003">
            <v>23.442070000000001</v>
          </cell>
        </row>
        <row r="1004">
          <cell r="F1004">
            <v>571.80363999999997</v>
          </cell>
        </row>
        <row r="1005">
          <cell r="F1005">
            <v>63.208190000000002</v>
          </cell>
        </row>
        <row r="1006">
          <cell r="F1006">
            <v>90.702089999999998</v>
          </cell>
        </row>
        <row r="1007">
          <cell r="F1007">
            <v>449.54275999999999</v>
          </cell>
        </row>
        <row r="1009">
          <cell r="F1009">
            <v>8.3879900000000003</v>
          </cell>
        </row>
        <row r="1010">
          <cell r="F1010">
            <v>176.6525</v>
          </cell>
        </row>
        <row r="1011">
          <cell r="F1011">
            <v>7.4764600000000003</v>
          </cell>
        </row>
        <row r="1012">
          <cell r="F1012">
            <v>-89.3917</v>
          </cell>
        </row>
        <row r="1013">
          <cell r="F1013">
            <v>-31.001629999999999</v>
          </cell>
        </row>
        <row r="1014">
          <cell r="F1014">
            <v>-1039.58258</v>
          </cell>
        </row>
        <row r="1015">
          <cell r="F1015">
            <v>-72.952550000000002</v>
          </cell>
        </row>
        <row r="1016">
          <cell r="F1016">
            <v>214.16507999999999</v>
          </cell>
        </row>
        <row r="1017">
          <cell r="F1017">
            <v>28.473089999999999</v>
          </cell>
        </row>
        <row r="1018">
          <cell r="F1018">
            <v>6.4403699999999997</v>
          </cell>
        </row>
        <row r="1019">
          <cell r="F1019">
            <v>102.86176</v>
          </cell>
        </row>
        <row r="1020">
          <cell r="F1020">
            <v>9.2958700000000007</v>
          </cell>
        </row>
        <row r="1021">
          <cell r="F1021">
            <v>19.429130000000001</v>
          </cell>
        </row>
        <row r="1022">
          <cell r="F1022">
            <v>95.872020000000006</v>
          </cell>
        </row>
        <row r="1023">
          <cell r="F1023">
            <v>6.3429099999999998</v>
          </cell>
        </row>
        <row r="1024">
          <cell r="F1024">
            <v>51.738599999999998</v>
          </cell>
        </row>
        <row r="1025">
          <cell r="F1025">
            <v>4.5293900000000002</v>
          </cell>
        </row>
        <row r="1026">
          <cell r="F1026">
            <v>-42.829300000000003</v>
          </cell>
        </row>
        <row r="1027">
          <cell r="F1027">
            <v>-8.4237599999999997</v>
          </cell>
        </row>
        <row r="1028">
          <cell r="F1028">
            <v>-188.86481000000001</v>
          </cell>
        </row>
        <row r="1029">
          <cell r="F1029">
            <v>-10.526759999999999</v>
          </cell>
        </row>
        <row r="1030">
          <cell r="F1030">
            <v>74.338509999999999</v>
          </cell>
        </row>
        <row r="1031">
          <cell r="F1031">
            <v>344.00389000000001</v>
          </cell>
        </row>
        <row r="1032">
          <cell r="F1032">
            <v>0.47445999999999999</v>
          </cell>
        </row>
        <row r="1033">
          <cell r="F1033">
            <v>75.719759999999994</v>
          </cell>
        </row>
        <row r="1034">
          <cell r="F1034">
            <v>4.2766400000000004</v>
          </cell>
        </row>
        <row r="1036">
          <cell r="F1036">
            <v>4.6523500000000002</v>
          </cell>
        </row>
        <row r="1038">
          <cell r="F1038">
            <v>61.478140000000003</v>
          </cell>
        </row>
        <row r="1039">
          <cell r="F1039">
            <v>296.28507999999999</v>
          </cell>
        </row>
        <row r="1041">
          <cell r="F1041">
            <v>135.59174999999999</v>
          </cell>
        </row>
        <row r="1042">
          <cell r="F1042">
            <v>0.38345000000000001</v>
          </cell>
        </row>
        <row r="1043">
          <cell r="F1043">
            <v>56.95082</v>
          </cell>
        </row>
        <row r="1044">
          <cell r="F1044">
            <v>4.0077199999999999</v>
          </cell>
        </row>
        <row r="1045">
          <cell r="F1045">
            <v>-310.90215000000001</v>
          </cell>
        </row>
        <row r="1046">
          <cell r="F1046">
            <v>-0.59648000000000001</v>
          </cell>
        </row>
        <row r="1047">
          <cell r="F1047">
            <v>-101.98002</v>
          </cell>
        </row>
        <row r="1048">
          <cell r="F1048">
            <v>-4.53498</v>
          </cell>
        </row>
        <row r="1051">
          <cell r="F1051">
            <v>565.81043</v>
          </cell>
        </row>
        <row r="1054">
          <cell r="F1054">
            <v>35.954009999999997</v>
          </cell>
        </row>
        <row r="1055">
          <cell r="F1055">
            <v>2.8551899999999999</v>
          </cell>
        </row>
        <row r="1056">
          <cell r="F1056">
            <v>5.1695900000000004</v>
          </cell>
        </row>
        <row r="1057">
          <cell r="F1057">
            <v>24.846129999999999</v>
          </cell>
        </row>
        <row r="1058">
          <cell r="F1058">
            <v>68.824920000000006</v>
          </cell>
        </row>
        <row r="1064">
          <cell r="F1064">
            <v>70.135980000000004</v>
          </cell>
        </row>
        <row r="1065">
          <cell r="F1065">
            <v>0.55942999999999998</v>
          </cell>
        </row>
        <row r="1066">
          <cell r="F1066">
            <v>10.78997</v>
          </cell>
        </row>
        <row r="1067">
          <cell r="F1067">
            <v>51.85895</v>
          </cell>
        </row>
        <row r="1068">
          <cell r="F1068">
            <v>-41.898980000000002</v>
          </cell>
        </row>
        <row r="1069">
          <cell r="F1069">
            <v>91.445350000000005</v>
          </cell>
        </row>
        <row r="1070">
          <cell r="F1070">
            <v>21.564350000000001</v>
          </cell>
        </row>
        <row r="1071">
          <cell r="F1071">
            <v>3.2188599999999998</v>
          </cell>
        </row>
        <row r="1072">
          <cell r="F1072">
            <v>15.470599999999999</v>
          </cell>
        </row>
        <row r="1073">
          <cell r="F1073">
            <v>40.253810000000001</v>
          </cell>
        </row>
        <row r="1074">
          <cell r="F1074">
            <v>47.202869999999997</v>
          </cell>
        </row>
        <row r="1075">
          <cell r="F1075">
            <v>0.47445999999999999</v>
          </cell>
        </row>
        <row r="1076">
          <cell r="F1076">
            <v>40.337130000000002</v>
          </cell>
        </row>
        <row r="1077">
          <cell r="F1077">
            <v>3.4384100000000002</v>
          </cell>
        </row>
        <row r="1078">
          <cell r="F1078">
            <v>12.452970000000001</v>
          </cell>
        </row>
        <row r="1079">
          <cell r="F1079">
            <v>60.470419999999997</v>
          </cell>
        </row>
        <row r="1080">
          <cell r="F1080">
            <v>6.4157599999999997</v>
          </cell>
        </row>
        <row r="1081">
          <cell r="F1081">
            <v>0.38345000000000001</v>
          </cell>
        </row>
        <row r="1082">
          <cell r="F1082">
            <v>41.77872</v>
          </cell>
        </row>
        <row r="1083">
          <cell r="F1083">
            <v>2.9079899999999999</v>
          </cell>
        </row>
        <row r="1084">
          <cell r="F1084">
            <v>-0.59648000000000001</v>
          </cell>
        </row>
        <row r="1085">
          <cell r="F1085">
            <v>-42.566330000000001</v>
          </cell>
        </row>
        <row r="1086">
          <cell r="F1086">
            <v>-3.4352499999999999</v>
          </cell>
        </row>
        <row r="1087">
          <cell r="F1087">
            <v>169.26411999999999</v>
          </cell>
        </row>
        <row r="1088">
          <cell r="F1088">
            <v>8.1187799999999992</v>
          </cell>
        </row>
        <row r="1089">
          <cell r="F1089">
            <v>0.47445999999999999</v>
          </cell>
        </row>
        <row r="1090">
          <cell r="F1090">
            <v>24.157599999999999</v>
          </cell>
        </row>
        <row r="1091">
          <cell r="F1091">
            <v>3.1627700000000001</v>
          </cell>
        </row>
        <row r="1092">
          <cell r="F1092">
            <v>4.4806900000000001</v>
          </cell>
        </row>
        <row r="1093">
          <cell r="F1093">
            <v>22.110569999999999</v>
          </cell>
        </row>
        <row r="1094">
          <cell r="F1094">
            <v>0.38345000000000001</v>
          </cell>
        </row>
        <row r="1095">
          <cell r="F1095">
            <v>41.77872</v>
          </cell>
        </row>
        <row r="1096">
          <cell r="F1096">
            <v>2.9079899999999999</v>
          </cell>
        </row>
        <row r="1097">
          <cell r="F1097">
            <v>-0.59648000000000001</v>
          </cell>
        </row>
        <row r="1098">
          <cell r="F1098">
            <v>-42.566330000000001</v>
          </cell>
        </row>
        <row r="1099">
          <cell r="F1099">
            <v>-3.4352499999999999</v>
          </cell>
        </row>
        <row r="1100">
          <cell r="F1100">
            <v>60.976970000000001</v>
          </cell>
        </row>
        <row r="1101">
          <cell r="F1101">
            <v>39.084090000000003</v>
          </cell>
        </row>
        <row r="1102">
          <cell r="F1102">
            <v>5.4965099999999998</v>
          </cell>
        </row>
        <row r="1103">
          <cell r="F1103">
            <v>26.41742</v>
          </cell>
        </row>
        <row r="1104">
          <cell r="F1104">
            <v>70.998019999999997</v>
          </cell>
        </row>
        <row r="1105">
          <cell r="F1105">
            <v>16.17953</v>
          </cell>
        </row>
        <row r="1106">
          <cell r="F1106">
            <v>0.27564</v>
          </cell>
        </row>
        <row r="1107">
          <cell r="F1107">
            <v>2.4757699999999998</v>
          </cell>
        </row>
        <row r="1108">
          <cell r="F1108">
            <v>11.94243</v>
          </cell>
        </row>
        <row r="1109">
          <cell r="F1109">
            <v>6.4157599999999997</v>
          </cell>
        </row>
        <row r="1110">
          <cell r="F1110">
            <v>37.28913</v>
          </cell>
        </row>
        <row r="1111">
          <cell r="F1111">
            <v>169.14668</v>
          </cell>
        </row>
        <row r="1112">
          <cell r="F1112">
            <v>35.382629999999999</v>
          </cell>
        </row>
        <row r="1113">
          <cell r="F1113">
            <v>0.83823000000000003</v>
          </cell>
        </row>
        <row r="1115">
          <cell r="F1115">
            <v>1.23773</v>
          </cell>
        </row>
        <row r="1117">
          <cell r="F1117">
            <v>29.84675</v>
          </cell>
        </row>
        <row r="1118">
          <cell r="F1118">
            <v>143.63898</v>
          </cell>
        </row>
        <row r="1119">
          <cell r="F1119">
            <v>129.17599000000001</v>
          </cell>
        </row>
        <row r="1120">
          <cell r="F1120">
            <v>15.1721</v>
          </cell>
        </row>
        <row r="1121">
          <cell r="F1121">
            <v>1.0997300000000001</v>
          </cell>
        </row>
        <row r="1122">
          <cell r="F1122">
            <v>-269.00317000000001</v>
          </cell>
        </row>
        <row r="1123">
          <cell r="F1123">
            <v>-59.413690000000003</v>
          </cell>
        </row>
        <row r="1124">
          <cell r="F1124">
            <v>-1.0997300000000001</v>
          </cell>
        </row>
        <row r="1127">
          <cell r="F1127">
            <v>196.02223000000001</v>
          </cell>
        </row>
        <row r="1128">
          <cell r="F1128">
            <v>29.729289999999999</v>
          </cell>
        </row>
        <row r="1129">
          <cell r="F1129">
            <v>6.3202400000000001</v>
          </cell>
        </row>
        <row r="1130">
          <cell r="F1130">
            <v>0.15021999999999999</v>
          </cell>
        </row>
        <row r="1131">
          <cell r="F1131">
            <v>0.66666999999999998</v>
          </cell>
        </row>
        <row r="1132">
          <cell r="F1132">
            <v>5.2481400000000002</v>
          </cell>
        </row>
        <row r="1133">
          <cell r="F1133">
            <v>25.313980000000001</v>
          </cell>
        </row>
        <row r="1134">
          <cell r="F1134">
            <v>12.224259999999999</v>
          </cell>
        </row>
        <row r="1135">
          <cell r="F1135">
            <v>-54.765839999999997</v>
          </cell>
        </row>
        <row r="1136">
          <cell r="F1136">
            <v>24.886959999999998</v>
          </cell>
        </row>
        <row r="1153">
          <cell r="F1153">
            <v>37.404380000000003</v>
          </cell>
        </row>
        <row r="1154">
          <cell r="F1154">
            <v>29.062390000000001</v>
          </cell>
        </row>
        <row r="1155">
          <cell r="F1155">
            <v>0.68801000000000001</v>
          </cell>
        </row>
        <row r="1156">
          <cell r="F1156">
            <v>10.567970000000001</v>
          </cell>
        </row>
        <row r="1157">
          <cell r="F1157">
            <v>50.890410000000003</v>
          </cell>
        </row>
        <row r="1158">
          <cell r="F1158">
            <v>16.430040000000002</v>
          </cell>
        </row>
        <row r="1159">
          <cell r="F1159">
            <v>15.1721</v>
          </cell>
        </row>
        <row r="1160">
          <cell r="F1160">
            <v>1.0997300000000001</v>
          </cell>
        </row>
        <row r="1161">
          <cell r="F1161">
            <v>-72.634240000000005</v>
          </cell>
        </row>
        <row r="1162">
          <cell r="F1162">
            <v>-59.413690000000003</v>
          </cell>
        </row>
        <row r="1163">
          <cell r="F1163">
            <v>-1.0997300000000001</v>
          </cell>
        </row>
        <row r="1164">
          <cell r="F1164">
            <v>28.167369999999998</v>
          </cell>
        </row>
        <row r="1165">
          <cell r="F1165">
            <v>37.404380000000003</v>
          </cell>
        </row>
        <row r="1166">
          <cell r="F1166">
            <v>5.4016500000000001</v>
          </cell>
        </row>
        <row r="1167">
          <cell r="F1167">
            <v>25.961590000000001</v>
          </cell>
        </row>
        <row r="1168">
          <cell r="F1168">
            <v>12.887639999999999</v>
          </cell>
        </row>
        <row r="1169">
          <cell r="F1169">
            <v>-72.634240000000005</v>
          </cell>
        </row>
        <row r="1170">
          <cell r="F1170">
            <v>9.02102</v>
          </cell>
        </row>
        <row r="1171">
          <cell r="F1171">
            <v>29.062390000000001</v>
          </cell>
        </row>
        <row r="1172">
          <cell r="F1172">
            <v>0.68801000000000001</v>
          </cell>
        </row>
        <row r="1173">
          <cell r="F1173">
            <v>5.1663199999999998</v>
          </cell>
        </row>
        <row r="1174">
          <cell r="F1174">
            <v>24.928820000000002</v>
          </cell>
        </row>
        <row r="1175">
          <cell r="F1175">
            <v>3.5424000000000002</v>
          </cell>
        </row>
        <row r="1176">
          <cell r="F1176">
            <v>15.1721</v>
          </cell>
        </row>
        <row r="1177">
          <cell r="F1177">
            <v>1.0997300000000001</v>
          </cell>
        </row>
        <row r="1178">
          <cell r="F1178">
            <v>-59.413690000000003</v>
          </cell>
        </row>
        <row r="1179">
          <cell r="F1179">
            <v>-1.0997300000000001</v>
          </cell>
        </row>
        <row r="1180">
          <cell r="F1180">
            <v>19.146350000000002</v>
          </cell>
        </row>
        <row r="1181">
          <cell r="F1181">
            <v>102.01300999999999</v>
          </cell>
        </row>
        <row r="1182">
          <cell r="F1182">
            <v>0.57106000000000001</v>
          </cell>
        </row>
        <row r="1183">
          <cell r="F1183">
            <v>14.03064</v>
          </cell>
        </row>
        <row r="1184">
          <cell r="F1184">
            <v>67.43459</v>
          </cell>
        </row>
        <row r="1185">
          <cell r="F1185">
            <v>100.52169000000001</v>
          </cell>
        </row>
        <row r="1186">
          <cell r="F1186">
            <v>-141.60309000000001</v>
          </cell>
        </row>
        <row r="1187">
          <cell r="F1187">
            <v>142.96789999999999</v>
          </cell>
        </row>
        <row r="1188">
          <cell r="F1188">
            <v>49.312640000000002</v>
          </cell>
        </row>
        <row r="1189">
          <cell r="F1189">
            <v>0.42830000000000001</v>
          </cell>
        </row>
        <row r="1190">
          <cell r="F1190">
            <v>6.7600300000000004</v>
          </cell>
        </row>
        <row r="1191">
          <cell r="F1191">
            <v>32.490209999999998</v>
          </cell>
        </row>
        <row r="1192">
          <cell r="F1192">
            <v>22.966560000000001</v>
          </cell>
        </row>
        <row r="1193">
          <cell r="F1193">
            <v>-53.856290000000001</v>
          </cell>
        </row>
        <row r="1194">
          <cell r="F1194">
            <v>58.10145</v>
          </cell>
        </row>
        <row r="1195">
          <cell r="F1195">
            <v>52.700369999999999</v>
          </cell>
        </row>
        <row r="1196">
          <cell r="F1196">
            <v>0.14276</v>
          </cell>
        </row>
        <row r="1197">
          <cell r="F1197">
            <v>7.2706099999999996</v>
          </cell>
        </row>
        <row r="1198">
          <cell r="F1198">
            <v>34.944380000000002</v>
          </cell>
        </row>
        <row r="1199">
          <cell r="F1199">
            <v>77.555130000000005</v>
          </cell>
        </row>
        <row r="1200">
          <cell r="F1200">
            <v>-87.746799999999993</v>
          </cell>
        </row>
        <row r="1201">
          <cell r="F1201">
            <v>84.86645</v>
          </cell>
        </row>
        <row r="1202">
          <cell r="F1202">
            <v>122.94873</v>
          </cell>
        </row>
        <row r="1203">
          <cell r="F1203">
            <v>3.78552</v>
          </cell>
        </row>
        <row r="1204">
          <cell r="F1204">
            <v>17.539149999999999</v>
          </cell>
        </row>
        <row r="1205">
          <cell r="F1205">
            <v>84.646969999999996</v>
          </cell>
        </row>
        <row r="1207">
          <cell r="F1207">
            <v>31.153600000000001</v>
          </cell>
        </row>
        <row r="1208">
          <cell r="F1208">
            <v>-11.94819</v>
          </cell>
        </row>
        <row r="1209">
          <cell r="F1209">
            <v>248.12577999999999</v>
          </cell>
        </row>
        <row r="1210">
          <cell r="F1210">
            <v>23.145510000000002</v>
          </cell>
        </row>
        <row r="1211">
          <cell r="F1211">
            <v>3.3196699999999999</v>
          </cell>
        </row>
        <row r="1212">
          <cell r="F1212">
            <v>15.95519</v>
          </cell>
        </row>
        <row r="1213">
          <cell r="F1213">
            <v>42.420369999999998</v>
          </cell>
        </row>
        <row r="1216">
          <cell r="F1216">
            <v>22.950420000000001</v>
          </cell>
        </row>
        <row r="1217">
          <cell r="F1217">
            <v>3.1017800000000002</v>
          </cell>
        </row>
        <row r="1218">
          <cell r="F1218">
            <v>14.907830000000001</v>
          </cell>
        </row>
        <row r="1219">
          <cell r="F1219">
            <v>21.549600000000002</v>
          </cell>
        </row>
        <row r="1221">
          <cell r="F1221">
            <v>62.509630000000001</v>
          </cell>
        </row>
        <row r="1222">
          <cell r="F1222">
            <v>2.1423199999999998</v>
          </cell>
        </row>
        <row r="1223">
          <cell r="F1223">
            <v>0.28858</v>
          </cell>
        </row>
        <row r="1224">
          <cell r="F1224">
            <v>1.3869400000000001</v>
          </cell>
        </row>
        <row r="1227">
          <cell r="F1227">
            <v>3.8178399999999999</v>
          </cell>
        </row>
        <row r="1228">
          <cell r="F1228">
            <v>74.710480000000004</v>
          </cell>
        </row>
        <row r="1229">
          <cell r="F1229">
            <v>3.78552</v>
          </cell>
        </row>
        <row r="1230">
          <cell r="F1230">
            <v>10.82912</v>
          </cell>
        </row>
        <row r="1231">
          <cell r="F1231">
            <v>52.397010000000002</v>
          </cell>
        </row>
        <row r="1232">
          <cell r="F1232">
            <v>9.6039999999999992</v>
          </cell>
        </row>
        <row r="1233">
          <cell r="F1233">
            <v>-11.94819</v>
          </cell>
        </row>
        <row r="1234">
          <cell r="F1234">
            <v>139.37794</v>
          </cell>
        </row>
        <row r="1235">
          <cell r="F1235">
            <v>16.509399999999999</v>
          </cell>
        </row>
        <row r="1236">
          <cell r="F1236">
            <v>3.5</v>
          </cell>
        </row>
        <row r="1237">
          <cell r="F1237">
            <v>2.3376999999999999</v>
          </cell>
        </row>
        <row r="1238">
          <cell r="F1238">
            <v>11.5853</v>
          </cell>
        </row>
        <row r="1239">
          <cell r="F1239">
            <v>33.932400000000001</v>
          </cell>
        </row>
        <row r="1240">
          <cell r="F1240">
            <v>28.37566</v>
          </cell>
        </row>
        <row r="1241">
          <cell r="F1241">
            <v>0.28552</v>
          </cell>
        </row>
        <row r="1242">
          <cell r="F1242">
            <v>3.8222</v>
          </cell>
        </row>
        <row r="1243">
          <cell r="F1243">
            <v>18.3704</v>
          </cell>
        </row>
        <row r="1244">
          <cell r="F1244">
            <v>-1.7327999999999999</v>
          </cell>
        </row>
        <row r="1245">
          <cell r="F1245">
            <v>49.120980000000003</v>
          </cell>
        </row>
        <row r="1246">
          <cell r="F1246">
            <v>29.825420000000001</v>
          </cell>
        </row>
        <row r="1247">
          <cell r="F1247">
            <v>4.6692200000000001</v>
          </cell>
        </row>
        <row r="1248">
          <cell r="F1248">
            <v>22.441310000000001</v>
          </cell>
        </row>
        <row r="1249">
          <cell r="F1249">
            <v>9.6039999999999992</v>
          </cell>
        </row>
        <row r="1250">
          <cell r="F1250">
            <v>-10.215389999999999</v>
          </cell>
        </row>
        <row r="1251">
          <cell r="F1251">
            <v>56.324559999999998</v>
          </cell>
        </row>
        <row r="1252">
          <cell r="F1252">
            <v>15.9208</v>
          </cell>
        </row>
        <row r="1253">
          <cell r="F1253">
            <v>2.48292</v>
          </cell>
        </row>
        <row r="1254">
          <cell r="F1254">
            <v>11.933529999999999</v>
          </cell>
        </row>
        <row r="1255">
          <cell r="F1255">
            <v>8.0216499999999993</v>
          </cell>
        </row>
        <row r="1256">
          <cell r="F1256">
            <v>-0.26024000000000003</v>
          </cell>
        </row>
        <row r="1257">
          <cell r="F1257">
            <v>38.098660000000002</v>
          </cell>
        </row>
        <row r="1258">
          <cell r="F1258">
            <v>13.90462</v>
          </cell>
        </row>
        <row r="1259">
          <cell r="F1259">
            <v>2.1863000000000001</v>
          </cell>
        </row>
        <row r="1260">
          <cell r="F1260">
            <v>10.50778</v>
          </cell>
        </row>
        <row r="1261">
          <cell r="F1261">
            <v>1.5823499999999999</v>
          </cell>
        </row>
        <row r="1262">
          <cell r="F1262">
            <v>-9.9551499999999997</v>
          </cell>
        </row>
        <row r="1263">
          <cell r="F1263">
            <v>18.225899999999999</v>
          </cell>
        </row>
        <row r="1264">
          <cell r="F1264">
            <v>7.3468900000000001</v>
          </cell>
        </row>
        <row r="1265">
          <cell r="F1265">
            <v>1.1580699999999999</v>
          </cell>
        </row>
        <row r="1266">
          <cell r="F1266">
            <v>5.5659599999999996</v>
          </cell>
        </row>
        <row r="1267">
          <cell r="F1267">
            <v>1.5823499999999999</v>
          </cell>
        </row>
        <row r="1268">
          <cell r="F1268">
            <v>-9.9551499999999997</v>
          </cell>
        </row>
        <row r="1269">
          <cell r="F1269">
            <v>5.6981200000000003</v>
          </cell>
        </row>
        <row r="1270">
          <cell r="F1270">
            <v>6.5577300000000003</v>
          </cell>
        </row>
        <row r="1271">
          <cell r="F1271">
            <v>1.02823</v>
          </cell>
        </row>
        <row r="1272">
          <cell r="F1272">
            <v>4.9418199999999999</v>
          </cell>
        </row>
        <row r="1273">
          <cell r="F1273">
            <v>12.52778</v>
          </cell>
        </row>
        <row r="1274">
          <cell r="F1274">
            <v>370.67921999999999</v>
          </cell>
        </row>
        <row r="1275">
          <cell r="F1275">
            <v>18.846150000000002</v>
          </cell>
        </row>
        <row r="1276">
          <cell r="F1276">
            <v>5.6821599999999997</v>
          </cell>
        </row>
        <row r="1277">
          <cell r="F1277">
            <v>54.032240000000002</v>
          </cell>
        </row>
        <row r="1278">
          <cell r="F1278">
            <v>101.62121</v>
          </cell>
        </row>
        <row r="1279">
          <cell r="F1279">
            <v>196.78747999999999</v>
          </cell>
        </row>
        <row r="1281">
          <cell r="F1281">
            <v>5.1286399999999999</v>
          </cell>
        </row>
        <row r="1282">
          <cell r="F1282">
            <v>-90.002859999999998</v>
          </cell>
        </row>
        <row r="1283">
          <cell r="F1283">
            <v>662.77423999999996</v>
          </cell>
        </row>
        <row r="1286">
          <cell r="F1286">
            <v>37.10407</v>
          </cell>
        </row>
        <row r="1287">
          <cell r="F1287">
            <v>5.6821599999999997</v>
          </cell>
        </row>
        <row r="1288">
          <cell r="F1288">
            <v>6.2909199999999998</v>
          </cell>
        </row>
        <row r="1289">
          <cell r="F1289">
            <v>30.235759999999999</v>
          </cell>
        </row>
        <row r="1291">
          <cell r="F1291">
            <v>-0.37214999999999998</v>
          </cell>
        </row>
        <row r="1292">
          <cell r="F1292">
            <v>78.940759999999997</v>
          </cell>
        </row>
        <row r="1293">
          <cell r="F1293">
            <v>5.6344099999999999</v>
          </cell>
        </row>
        <row r="1294">
          <cell r="F1294">
            <v>0.25015999999999999</v>
          </cell>
        </row>
        <row r="1295">
          <cell r="F1295">
            <v>1.20211</v>
          </cell>
        </row>
        <row r="1296">
          <cell r="F1296">
            <v>5.1286399999999999</v>
          </cell>
        </row>
        <row r="1297">
          <cell r="F1297">
            <v>-4.6032000000000002</v>
          </cell>
        </row>
        <row r="1298">
          <cell r="F1298">
            <v>7.61212</v>
          </cell>
        </row>
        <row r="1299">
          <cell r="F1299">
            <v>5.6344099999999999</v>
          </cell>
        </row>
        <row r="1300">
          <cell r="F1300">
            <v>0.25015999999999999</v>
          </cell>
        </row>
        <row r="1301">
          <cell r="F1301">
            <v>1.20211</v>
          </cell>
        </row>
        <row r="1302">
          <cell r="F1302">
            <v>2.3016000000000001</v>
          </cell>
        </row>
        <row r="1303">
          <cell r="F1303">
            <v>-4.6032000000000002</v>
          </cell>
        </row>
        <row r="1304">
          <cell r="F1304">
            <v>4.7850799999999998</v>
          </cell>
        </row>
        <row r="1305">
          <cell r="F1305">
            <v>2.8270400000000002</v>
          </cell>
        </row>
        <row r="1306">
          <cell r="F1306">
            <v>2.8270400000000002</v>
          </cell>
        </row>
        <row r="1307">
          <cell r="F1307">
            <v>327.94074000000001</v>
          </cell>
        </row>
        <row r="1308">
          <cell r="F1308">
            <v>18.846150000000002</v>
          </cell>
        </row>
        <row r="1309">
          <cell r="F1309">
            <v>47.491160000000001</v>
          </cell>
        </row>
        <row r="1310">
          <cell r="F1310">
            <v>70.183340000000001</v>
          </cell>
        </row>
        <row r="1311">
          <cell r="F1311">
            <v>196.78747999999999</v>
          </cell>
        </row>
        <row r="1313">
          <cell r="F1313">
            <v>-85.027510000000007</v>
          </cell>
        </row>
        <row r="1314">
          <cell r="F1314">
            <v>576.22136</v>
          </cell>
        </row>
        <row r="1315">
          <cell r="F1315">
            <v>37.04889</v>
          </cell>
        </row>
        <row r="1317">
          <cell r="F1317">
            <v>5.77773</v>
          </cell>
        </row>
        <row r="1318">
          <cell r="F1318">
            <v>27.76904</v>
          </cell>
        </row>
        <row r="1319">
          <cell r="F1319">
            <v>-10.3584</v>
          </cell>
        </row>
        <row r="1320">
          <cell r="F1320">
            <v>60.237259999999999</v>
          </cell>
        </row>
        <row r="1321">
          <cell r="F1321">
            <v>224.37311</v>
          </cell>
        </row>
        <row r="1322">
          <cell r="F1322">
            <v>18.846150000000002</v>
          </cell>
        </row>
        <row r="1323">
          <cell r="F1323">
            <v>32.753349999999998</v>
          </cell>
        </row>
        <row r="1324">
          <cell r="F1324">
            <v>1.88462</v>
          </cell>
        </row>
        <row r="1325">
          <cell r="F1325">
            <v>196.78747999999999</v>
          </cell>
        </row>
        <row r="1327">
          <cell r="F1327">
            <v>-29.731829999999999</v>
          </cell>
        </row>
        <row r="1328">
          <cell r="F1328">
            <v>444.91287999999997</v>
          </cell>
        </row>
        <row r="1329">
          <cell r="F1329">
            <v>66.518739999999994</v>
          </cell>
        </row>
        <row r="1331">
          <cell r="F1331">
            <v>8.9600799999999996</v>
          </cell>
        </row>
        <row r="1332">
          <cell r="F1332">
            <v>40.529679999999999</v>
          </cell>
        </row>
        <row r="1333">
          <cell r="F1333">
            <v>-44.937280000000001</v>
          </cell>
        </row>
        <row r="1334">
          <cell r="F1334">
            <v>71.071219999999997</v>
          </cell>
        </row>
      </sheetData>
      <sheetData sheetId="3" refreshError="1"/>
      <sheetData sheetId="4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Loaded"/>
      <sheetName val="&quot;Un-Loaded&quot;"/>
      <sheetName val="Recalculation"/>
      <sheetName val="Summary After MA"/>
      <sheetName val="Checks"/>
      <sheetName val="Manual Adjustments"/>
      <sheetName val="Transfers Other "/>
      <sheetName val="Transfer OM"/>
      <sheetName val="Transfer Capital"/>
      <sheetName val="Summary No MA"/>
      <sheetName val="ClearingB"/>
      <sheetName val="Executives"/>
      <sheetName val="Non Capital"/>
      <sheetName val="Capital"/>
      <sheetName val="SAP Bookmark Capital Link"/>
      <sheetName val="PayrollAccounts"/>
      <sheetName val="PayrollAccounts (2)"/>
      <sheetName val="Instruction Transfer_Other"/>
      <sheetName val="Instruction Transfer_O&amp;M"/>
      <sheetName val="T_Capital"/>
      <sheetName val="Instruction Transfers_Capital"/>
    </sheetNames>
    <sheetDataSet>
      <sheetData sheetId="0"/>
      <sheetData sheetId="1">
        <row r="6">
          <cell r="A6" t="str">
            <v>NWN/</v>
          </cell>
          <cell r="B6" t="str">
            <v>GL</v>
          </cell>
          <cell r="C6" t="str">
            <v>"Payroll" Load Factor</v>
          </cell>
          <cell r="D6" t="str">
            <v>"Executive" Load Factor</v>
          </cell>
          <cell r="E6"/>
          <cell r="F6" t="str">
            <v>O&amp;M</v>
          </cell>
          <cell r="G6" t="str">
            <v>Construction Overhead</v>
          </cell>
          <cell r="H6" t="str">
            <v>Clearing</v>
          </cell>
          <cell r="I6" t="str">
            <v>Merchandise</v>
          </cell>
          <cell r="J6" t="str">
            <v>Other
Income or
Expense</v>
          </cell>
          <cell r="K6" t="str">
            <v>Other Total</v>
          </cell>
          <cell r="L6" t="str">
            <v>Direct
Capital</v>
          </cell>
          <cell r="M6" t="str">
            <v>Executives O&amp;M</v>
          </cell>
          <cell r="N6" t="str">
            <v>Executives COH</v>
          </cell>
          <cell r="O6" t="str">
            <v>Executives Clearing</v>
          </cell>
          <cell r="P6" t="str">
            <v>Executives Merchandise</v>
          </cell>
          <cell r="Q6" t="str">
            <v>Executives Other I&amp;E</v>
          </cell>
          <cell r="R6" t="str">
            <v>Sub-total Executives Other</v>
          </cell>
          <cell r="S6" t="str">
            <v>Executives Total</v>
          </cell>
          <cell r="T6">
            <v>601</v>
          </cell>
          <cell r="U6">
            <v>602</v>
          </cell>
          <cell r="V6">
            <v>603</v>
          </cell>
          <cell r="W6">
            <v>616</v>
          </cell>
          <cell r="X6">
            <v>628</v>
          </cell>
          <cell r="Y6">
            <v>630</v>
          </cell>
          <cell r="Z6">
            <v>640</v>
          </cell>
          <cell r="AA6">
            <v>645</v>
          </cell>
        </row>
        <row r="7">
          <cell r="A7" t="str">
            <v>BO Account</v>
          </cell>
          <cell r="B7" t="str">
            <v>GL</v>
          </cell>
          <cell r="C7"/>
          <cell r="D7"/>
          <cell r="E7" t="str">
            <v>Name</v>
          </cell>
          <cell r="F7"/>
          <cell r="G7"/>
          <cell r="H7"/>
          <cell r="I7"/>
          <cell r="J7"/>
          <cell r="K7"/>
          <cell r="L7"/>
          <cell r="M7"/>
          <cell r="N7"/>
          <cell r="O7"/>
          <cell r="P7"/>
          <cell r="Q7"/>
          <cell r="R7"/>
          <cell r="S7"/>
          <cell r="T7"/>
          <cell r="U7"/>
          <cell r="V7"/>
          <cell r="W7"/>
          <cell r="X7"/>
          <cell r="Y7"/>
          <cell r="Z7"/>
          <cell r="AA7"/>
        </row>
        <row r="8">
          <cell r="A8" t="str">
            <v>NWN/500100</v>
          </cell>
          <cell r="B8" t="str">
            <v>500100</v>
          </cell>
          <cell r="C8"/>
          <cell r="D8"/>
          <cell r="E8" t="str">
            <v>SALARY PAYROLL</v>
          </cell>
          <cell r="F8">
            <v>3104159.25</v>
          </cell>
          <cell r="G8">
            <v>262575.78999999998</v>
          </cell>
          <cell r="H8">
            <v>12504.33</v>
          </cell>
          <cell r="I8">
            <v>20573.16</v>
          </cell>
          <cell r="J8">
            <v>35536.86</v>
          </cell>
          <cell r="K8">
            <v>56110.020000000004</v>
          </cell>
          <cell r="L8">
            <v>0</v>
          </cell>
          <cell r="M8">
            <v>262601.94</v>
          </cell>
          <cell r="N8">
            <v>35088.79</v>
          </cell>
          <cell r="O8"/>
          <cell r="P8">
            <v>0</v>
          </cell>
          <cell r="Q8">
            <v>1868.33</v>
          </cell>
          <cell r="R8">
            <v>0</v>
          </cell>
          <cell r="S8">
            <v>297690.73</v>
          </cell>
          <cell r="T8">
            <v>0</v>
          </cell>
          <cell r="U8">
            <v>0</v>
          </cell>
          <cell r="V8">
            <v>0</v>
          </cell>
          <cell r="W8">
            <v>691.56</v>
          </cell>
          <cell r="X8">
            <v>0</v>
          </cell>
          <cell r="Y8">
            <v>0</v>
          </cell>
          <cell r="Z8">
            <v>11812.77</v>
          </cell>
          <cell r="AA8">
            <v>0</v>
          </cell>
        </row>
        <row r="9">
          <cell r="A9" t="str">
            <v>NWN/500106</v>
          </cell>
          <cell r="B9" t="str">
            <v>500106</v>
          </cell>
          <cell r="C9"/>
          <cell r="D9"/>
          <cell r="E9" t="str">
            <v>SALARY  OVERTIME</v>
          </cell>
          <cell r="F9">
            <v>561.84</v>
          </cell>
          <cell r="G9">
            <v>0</v>
          </cell>
          <cell r="H9">
            <v>193.36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/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193.36</v>
          </cell>
          <cell r="AA9">
            <v>0</v>
          </cell>
        </row>
        <row r="10">
          <cell r="A10" t="str">
            <v>NWN/500200</v>
          </cell>
          <cell r="B10" t="str">
            <v>500200</v>
          </cell>
          <cell r="C10"/>
          <cell r="D10"/>
          <cell r="E10" t="str">
            <v>OFFICE PAYROLL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/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</row>
        <row r="11">
          <cell r="A11" t="str">
            <v>NWN/500201</v>
          </cell>
          <cell r="B11" t="str">
            <v>500201</v>
          </cell>
          <cell r="C11"/>
          <cell r="D11"/>
          <cell r="E11" t="str">
            <v>BU - OFC DBL TIME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/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</row>
        <row r="12">
          <cell r="A12" t="str">
            <v>NWN/500205</v>
          </cell>
          <cell r="B12" t="str">
            <v>500205</v>
          </cell>
          <cell r="C12"/>
          <cell r="D12"/>
          <cell r="E12" t="str">
            <v>BU - OFC REGULAR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/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</row>
        <row r="13">
          <cell r="A13" t="str">
            <v>NWN/500206</v>
          </cell>
          <cell r="B13" t="str">
            <v>500206</v>
          </cell>
          <cell r="C13"/>
          <cell r="D13"/>
          <cell r="E13" t="str">
            <v>BU - OFC OT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/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</row>
        <row r="14">
          <cell r="A14" t="str">
            <v>NWN/500300</v>
          </cell>
          <cell r="B14" t="str">
            <v>500300</v>
          </cell>
          <cell r="C14"/>
          <cell r="D14"/>
          <cell r="E14" t="str">
            <v>HOURLY PAYROLL</v>
          </cell>
          <cell r="F14">
            <v>-25958</v>
          </cell>
          <cell r="G14">
            <v>24598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/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</row>
        <row r="15">
          <cell r="A15" t="str">
            <v>NWN/500301</v>
          </cell>
          <cell r="B15" t="str">
            <v>500301</v>
          </cell>
          <cell r="C15"/>
          <cell r="D15"/>
          <cell r="E15" t="str">
            <v>HOURLY DOUBLE PAY</v>
          </cell>
          <cell r="F15">
            <v>53387.07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/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</row>
        <row r="16">
          <cell r="A16" t="str">
            <v>NWN/500302</v>
          </cell>
          <cell r="B16" t="str">
            <v>500302</v>
          </cell>
          <cell r="C16"/>
          <cell r="D16"/>
          <cell r="E16" t="str">
            <v>LEAD PAY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/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</row>
        <row r="17">
          <cell r="A17" t="str">
            <v>NWN/500303</v>
          </cell>
          <cell r="B17" t="str">
            <v>500303</v>
          </cell>
          <cell r="C17"/>
          <cell r="D17"/>
          <cell r="E17" t="str">
            <v>SWING/GRAVE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/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</row>
        <row r="18">
          <cell r="A18" t="str">
            <v>NWN/500304</v>
          </cell>
          <cell r="B18" t="str">
            <v>500304</v>
          </cell>
          <cell r="C18"/>
          <cell r="D18"/>
          <cell r="E18" t="str">
            <v>HIGH PAY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/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</row>
        <row r="19">
          <cell r="A19" t="str">
            <v>NWN/500305</v>
          </cell>
          <cell r="B19" t="str">
            <v>500305</v>
          </cell>
          <cell r="C19"/>
          <cell r="D19"/>
          <cell r="E19" t="str">
            <v>HOURLY REGULAR PAY</v>
          </cell>
          <cell r="F19">
            <v>2577484.96</v>
          </cell>
          <cell r="G19">
            <v>0</v>
          </cell>
          <cell r="H19">
            <v>102926.23</v>
          </cell>
          <cell r="I19">
            <v>6642.37</v>
          </cell>
          <cell r="J19">
            <v>5196.53</v>
          </cell>
          <cell r="K19">
            <v>11838.9</v>
          </cell>
          <cell r="L19">
            <v>0</v>
          </cell>
          <cell r="M19">
            <v>0</v>
          </cell>
          <cell r="N19">
            <v>0</v>
          </cell>
          <cell r="O19"/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21563.32</v>
          </cell>
          <cell r="Z19">
            <v>81362.91</v>
          </cell>
          <cell r="AA19">
            <v>0</v>
          </cell>
        </row>
        <row r="20">
          <cell r="A20" t="str">
            <v>NWN/500306</v>
          </cell>
          <cell r="B20" t="str">
            <v>500306</v>
          </cell>
          <cell r="C20"/>
          <cell r="D20"/>
          <cell r="E20" t="str">
            <v>HOURLY OVERTIME PAY</v>
          </cell>
          <cell r="F20">
            <v>195514.21</v>
          </cell>
          <cell r="G20">
            <v>0</v>
          </cell>
          <cell r="H20">
            <v>3735.1</v>
          </cell>
          <cell r="I20">
            <v>92.68</v>
          </cell>
          <cell r="J20">
            <v>0</v>
          </cell>
          <cell r="K20">
            <v>92.68</v>
          </cell>
          <cell r="L20">
            <v>0</v>
          </cell>
          <cell r="M20">
            <v>0</v>
          </cell>
          <cell r="N20">
            <v>0</v>
          </cell>
          <cell r="O20"/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-172.31</v>
          </cell>
          <cell r="Z20">
            <v>3907.41</v>
          </cell>
          <cell r="AA20">
            <v>0</v>
          </cell>
        </row>
        <row r="21">
          <cell r="A21" t="str">
            <v>NWN/500307</v>
          </cell>
          <cell r="B21" t="str">
            <v>500307</v>
          </cell>
          <cell r="C21"/>
          <cell r="D21"/>
          <cell r="E21" t="str">
            <v>STANDBY PAY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/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</row>
        <row r="22">
          <cell r="A22" t="str">
            <v>NWN/500308</v>
          </cell>
          <cell r="B22" t="str">
            <v>500308</v>
          </cell>
          <cell r="C22"/>
          <cell r="D22"/>
          <cell r="E22" t="str">
            <v>HAZARD PAY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/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</row>
        <row r="23">
          <cell r="A23" t="str">
            <v>NWN/500380</v>
          </cell>
          <cell r="B23" t="str">
            <v>500380</v>
          </cell>
          <cell r="C23"/>
          <cell r="D23"/>
          <cell r="E23" t="str">
            <v>CONSTRUCTION - COMPANY LABOR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/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</row>
        <row r="24">
          <cell r="A24" t="str">
            <v>NWN/500400</v>
          </cell>
          <cell r="B24" t="str">
            <v>500400</v>
          </cell>
          <cell r="C24"/>
          <cell r="D24"/>
          <cell r="E24" t="str">
            <v>P/T HOURLY PAYROLL</v>
          </cell>
          <cell r="F24">
            <v>22436.5</v>
          </cell>
          <cell r="G24">
            <v>577</v>
          </cell>
          <cell r="H24">
            <v>0</v>
          </cell>
          <cell r="I24">
            <v>8178.64</v>
          </cell>
          <cell r="J24">
            <v>0</v>
          </cell>
          <cell r="K24">
            <v>8178.64</v>
          </cell>
          <cell r="L24">
            <v>0</v>
          </cell>
          <cell r="M24">
            <v>0</v>
          </cell>
          <cell r="N24">
            <v>0</v>
          </cell>
          <cell r="O24"/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</row>
        <row r="25">
          <cell r="A25" t="str">
            <v>NWN/500500</v>
          </cell>
          <cell r="B25" t="str">
            <v>500500</v>
          </cell>
          <cell r="C25"/>
          <cell r="D25"/>
          <cell r="E25" t="str">
            <v>SALARY  BONUS PAYROLL</v>
          </cell>
          <cell r="F25">
            <v>22437.74</v>
          </cell>
          <cell r="G25">
            <v>305</v>
          </cell>
          <cell r="H25">
            <v>41.26</v>
          </cell>
          <cell r="I25">
            <v>5416.67</v>
          </cell>
          <cell r="J25">
            <v>1473.75</v>
          </cell>
          <cell r="K25">
            <v>6890.42</v>
          </cell>
          <cell r="L25">
            <v>0</v>
          </cell>
          <cell r="M25">
            <v>3846.15</v>
          </cell>
          <cell r="N25">
            <v>0</v>
          </cell>
          <cell r="O25"/>
          <cell r="P25">
            <v>0</v>
          </cell>
          <cell r="Q25">
            <v>0</v>
          </cell>
          <cell r="R25">
            <v>0</v>
          </cell>
          <cell r="S25">
            <v>3846.15</v>
          </cell>
          <cell r="T25">
            <v>0</v>
          </cell>
          <cell r="U25">
            <v>0</v>
          </cell>
          <cell r="V25">
            <v>0</v>
          </cell>
          <cell r="W25">
            <v>41.26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</row>
        <row r="26">
          <cell r="A26" t="str">
            <v>NWN/500600</v>
          </cell>
          <cell r="B26" t="str">
            <v>500600</v>
          </cell>
          <cell r="C26"/>
          <cell r="D26"/>
          <cell r="E26" t="str">
            <v>OFFICE BONUS PAYROLL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/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</row>
        <row r="27">
          <cell r="A27" t="str">
            <v>NWN/500700</v>
          </cell>
          <cell r="B27" t="str">
            <v>500700</v>
          </cell>
          <cell r="C27"/>
          <cell r="D27"/>
          <cell r="E27" t="str">
            <v>HOURLY BONUS PAYROLL</v>
          </cell>
          <cell r="F27">
            <v>1179.75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/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</row>
        <row r="28">
          <cell r="A28" t="str">
            <v>NWN/500800</v>
          </cell>
          <cell r="B28" t="str">
            <v>500800</v>
          </cell>
          <cell r="C28"/>
          <cell r="D28"/>
          <cell r="E28" t="str">
            <v>SALARY  P/T PAYROLL</v>
          </cell>
          <cell r="F28">
            <v>6596.97</v>
          </cell>
          <cell r="G28">
            <v>850</v>
          </cell>
          <cell r="H28">
            <v>0</v>
          </cell>
          <cell r="I28">
            <v>5831.89</v>
          </cell>
          <cell r="J28">
            <v>0</v>
          </cell>
          <cell r="K28">
            <v>5831.89</v>
          </cell>
          <cell r="L28">
            <v>0</v>
          </cell>
          <cell r="M28">
            <v>0</v>
          </cell>
          <cell r="N28">
            <v>0</v>
          </cell>
          <cell r="O28"/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</row>
        <row r="29">
          <cell r="A29" t="str">
            <v>NWN/500900</v>
          </cell>
          <cell r="B29" t="str">
            <v>500900</v>
          </cell>
          <cell r="C29"/>
          <cell r="D29"/>
          <cell r="E29" t="str">
            <v>VACATION, SICK &amp; HOLIDAY</v>
          </cell>
          <cell r="F29">
            <v>810196.1</v>
          </cell>
          <cell r="G29">
            <v>49940.31</v>
          </cell>
          <cell r="H29">
            <v>15583.6</v>
          </cell>
          <cell r="I29">
            <v>5734.28</v>
          </cell>
          <cell r="J29">
            <v>5915.59</v>
          </cell>
          <cell r="K29">
            <v>11649.869999999999</v>
          </cell>
          <cell r="L29">
            <v>0</v>
          </cell>
          <cell r="M29">
            <v>35881.86</v>
          </cell>
          <cell r="N29">
            <v>4914.3100000000004</v>
          </cell>
          <cell r="O29"/>
          <cell r="P29">
            <v>0</v>
          </cell>
          <cell r="Q29">
            <v>264.92</v>
          </cell>
          <cell r="R29">
            <v>0</v>
          </cell>
          <cell r="S29">
            <v>40796.17</v>
          </cell>
          <cell r="T29">
            <v>0</v>
          </cell>
          <cell r="U29">
            <v>0</v>
          </cell>
          <cell r="V29">
            <v>0</v>
          </cell>
          <cell r="W29">
            <v>98.9</v>
          </cell>
          <cell r="X29">
            <v>0</v>
          </cell>
          <cell r="Y29">
            <v>3090.57</v>
          </cell>
          <cell r="Z29">
            <v>12394.13</v>
          </cell>
          <cell r="AA29">
            <v>0</v>
          </cell>
        </row>
        <row r="30">
          <cell r="A30" t="str">
            <v>NWN/500905</v>
          </cell>
          <cell r="B30" t="str">
            <v>500905</v>
          </cell>
          <cell r="C30"/>
          <cell r="D30"/>
          <cell r="E30" t="str">
            <v>VACATION, SICK &amp; HOLIDAY - NBU &amp; BU OFFICE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/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</row>
        <row r="31">
          <cell r="A31" t="str">
            <v>NWN/501000</v>
          </cell>
          <cell r="B31" t="str">
            <v>501000</v>
          </cell>
          <cell r="C31"/>
          <cell r="D31"/>
          <cell r="E31" t="str">
            <v>PAYROLL OVERHEAD</v>
          </cell>
          <cell r="F31">
            <v>4160330.63</v>
          </cell>
          <cell r="G31">
            <v>245474</v>
          </cell>
          <cell r="H31">
            <v>83477.37</v>
          </cell>
          <cell r="I31">
            <v>31112.52</v>
          </cell>
          <cell r="J31">
            <v>30297.55</v>
          </cell>
          <cell r="K31">
            <v>61410.07</v>
          </cell>
          <cell r="L31">
            <v>0</v>
          </cell>
          <cell r="M31">
            <v>384.62</v>
          </cell>
          <cell r="N31">
            <v>0</v>
          </cell>
          <cell r="O31"/>
          <cell r="P31">
            <v>0</v>
          </cell>
          <cell r="Q31">
            <v>0</v>
          </cell>
          <cell r="R31">
            <v>0</v>
          </cell>
          <cell r="S31">
            <v>384.62</v>
          </cell>
          <cell r="T31">
            <v>0</v>
          </cell>
          <cell r="U31">
            <v>0</v>
          </cell>
          <cell r="V31">
            <v>0</v>
          </cell>
          <cell r="W31">
            <v>531.73</v>
          </cell>
          <cell r="X31">
            <v>0</v>
          </cell>
          <cell r="Y31">
            <v>16447.78</v>
          </cell>
          <cell r="Z31">
            <v>66497.86</v>
          </cell>
          <cell r="AA31">
            <v>0</v>
          </cell>
        </row>
        <row r="32">
          <cell r="A32" t="str">
            <v>NWN/501005</v>
          </cell>
          <cell r="B32" t="str">
            <v>501005</v>
          </cell>
          <cell r="C32"/>
          <cell r="D32"/>
          <cell r="E32" t="str">
            <v>PAYROLL OVERHEAD - OFFICERS</v>
          </cell>
          <cell r="F32">
            <v>229622.39999999999</v>
          </cell>
          <cell r="G32">
            <v>31448.639999999999</v>
          </cell>
          <cell r="H32">
            <v>0</v>
          </cell>
          <cell r="I32">
            <v>0</v>
          </cell>
          <cell r="J32">
            <v>1695.26</v>
          </cell>
          <cell r="K32">
            <v>1695.26</v>
          </cell>
          <cell r="L32">
            <v>0</v>
          </cell>
          <cell r="M32">
            <v>229622.39999999999</v>
          </cell>
          <cell r="N32">
            <v>31448.639999999999</v>
          </cell>
          <cell r="O32"/>
          <cell r="P32">
            <v>0</v>
          </cell>
          <cell r="Q32">
            <v>1695.26</v>
          </cell>
          <cell r="R32">
            <v>0</v>
          </cell>
          <cell r="S32">
            <v>261071.03999999998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</row>
        <row r="33">
          <cell r="A33" t="str">
            <v>NWN/501300</v>
          </cell>
          <cell r="B33" t="str">
            <v>501300</v>
          </cell>
          <cell r="C33"/>
          <cell r="D33"/>
          <cell r="E33" t="str">
            <v>COMMISSIONS</v>
          </cell>
          <cell r="F33">
            <v>0</v>
          </cell>
          <cell r="G33">
            <v>0</v>
          </cell>
          <cell r="H33">
            <v>0</v>
          </cell>
          <cell r="I33">
            <v>20724.14</v>
          </cell>
          <cell r="J33">
            <v>0</v>
          </cell>
          <cell r="K33">
            <v>20724.14</v>
          </cell>
          <cell r="L33">
            <v>0</v>
          </cell>
          <cell r="M33">
            <v>0</v>
          </cell>
          <cell r="N33">
            <v>0</v>
          </cell>
          <cell r="O33"/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</row>
        <row r="34">
          <cell r="A34" t="str">
            <v>NWN/580100</v>
          </cell>
          <cell r="B34" t="str">
            <v>580100</v>
          </cell>
          <cell r="C34"/>
          <cell r="D34"/>
          <cell r="E34" t="str">
            <v>PAYROLL TRANSFER NBU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/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</row>
        <row r="35">
          <cell r="A35" t="str">
            <v>NWN/580105</v>
          </cell>
          <cell r="B35" t="str">
            <v>580105</v>
          </cell>
          <cell r="C35"/>
          <cell r="D35"/>
          <cell r="E35" t="str">
            <v>NWN/580105</v>
          </cell>
          <cell r="F35">
            <v>299602.09000000003</v>
          </cell>
          <cell r="G35">
            <v>1010137.74</v>
          </cell>
          <cell r="H35">
            <v>24200.720000000001</v>
          </cell>
          <cell r="I35">
            <v>1979.86</v>
          </cell>
          <cell r="J35">
            <v>56005.66</v>
          </cell>
          <cell r="K35">
            <v>57985.520000000004</v>
          </cell>
          <cell r="L35">
            <v>292084.20999999996</v>
          </cell>
          <cell r="M35">
            <v>0</v>
          </cell>
          <cell r="N35">
            <v>0</v>
          </cell>
          <cell r="O35"/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1646.35</v>
          </cell>
          <cell r="X35">
            <v>0</v>
          </cell>
          <cell r="Y35">
            <v>10716.26</v>
          </cell>
          <cell r="Z35">
            <v>11838.11</v>
          </cell>
          <cell r="AA35">
            <v>0</v>
          </cell>
        </row>
        <row r="36">
          <cell r="A36" t="str">
            <v>NWN/580106</v>
          </cell>
          <cell r="B36" t="str">
            <v>580106</v>
          </cell>
          <cell r="C36"/>
          <cell r="D36"/>
          <cell r="E36" t="str">
            <v>NWN/580106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/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</row>
        <row r="37">
          <cell r="A37" t="str">
            <v>NWN/580200</v>
          </cell>
          <cell r="B37" t="str">
            <v>580200</v>
          </cell>
          <cell r="C37"/>
          <cell r="D37"/>
          <cell r="E37" t="str">
            <v>PAYROLL TRANSFER BU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/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</row>
        <row r="38">
          <cell r="A38" t="str">
            <v>NWN/580201</v>
          </cell>
          <cell r="B38" t="str">
            <v>580201</v>
          </cell>
          <cell r="C38"/>
          <cell r="D38"/>
          <cell r="E38" t="str">
            <v>NWN/580201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/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</row>
        <row r="39">
          <cell r="A39" t="str">
            <v>NWN/580205</v>
          </cell>
          <cell r="B39" t="str">
            <v>580205</v>
          </cell>
          <cell r="C39"/>
          <cell r="D39"/>
          <cell r="E39" t="str">
            <v>NWN/580205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/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</row>
        <row r="40">
          <cell r="A40" t="str">
            <v>NWN/580206</v>
          </cell>
          <cell r="B40" t="str">
            <v>580206</v>
          </cell>
          <cell r="C40"/>
          <cell r="D40"/>
          <cell r="E40" t="str">
            <v>NWN/580206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/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</row>
        <row r="41">
          <cell r="A41" t="str">
            <v>NWN/580301</v>
          </cell>
          <cell r="B41" t="str">
            <v>580301</v>
          </cell>
          <cell r="C41"/>
          <cell r="D41"/>
          <cell r="E41" t="str">
            <v>NWN/580301</v>
          </cell>
          <cell r="F41">
            <v>27780.86</v>
          </cell>
          <cell r="G41">
            <v>291.79000000000002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8953.7500000000018</v>
          </cell>
          <cell r="M41">
            <v>0</v>
          </cell>
          <cell r="N41">
            <v>0</v>
          </cell>
          <cell r="O41"/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</row>
        <row r="42">
          <cell r="A42" t="str">
            <v>NWN/580305</v>
          </cell>
          <cell r="B42">
            <v>580305</v>
          </cell>
          <cell r="C42"/>
          <cell r="D42"/>
          <cell r="E42" t="str">
            <v>NWN/580305</v>
          </cell>
          <cell r="F42">
            <v>2421617.38</v>
          </cell>
          <cell r="G42">
            <v>787484.86</v>
          </cell>
          <cell r="H42">
            <v>181052.86</v>
          </cell>
          <cell r="I42">
            <v>0</v>
          </cell>
          <cell r="J42">
            <v>2141.31</v>
          </cell>
          <cell r="K42">
            <v>2141.31</v>
          </cell>
          <cell r="L42">
            <v>930975.90999999992</v>
          </cell>
          <cell r="M42">
            <v>0</v>
          </cell>
          <cell r="N42">
            <v>0</v>
          </cell>
          <cell r="O42"/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19987.240000000002</v>
          </cell>
          <cell r="W42">
            <v>4026.26</v>
          </cell>
          <cell r="X42">
            <v>0</v>
          </cell>
          <cell r="Y42">
            <v>35704.82</v>
          </cell>
          <cell r="Z42">
            <v>51842.95</v>
          </cell>
          <cell r="AA42">
            <v>69491.59</v>
          </cell>
        </row>
        <row r="43">
          <cell r="A43" t="str">
            <v>NWN/580306</v>
          </cell>
          <cell r="B43">
            <v>580306</v>
          </cell>
          <cell r="C43"/>
          <cell r="D43"/>
          <cell r="E43" t="str">
            <v>NWN/580306</v>
          </cell>
          <cell r="F43">
            <v>98872.22</v>
          </cell>
          <cell r="G43">
            <v>21703.57</v>
          </cell>
          <cell r="H43">
            <v>2307.54</v>
          </cell>
          <cell r="I43">
            <v>0</v>
          </cell>
          <cell r="J43">
            <v>338.36</v>
          </cell>
          <cell r="K43">
            <v>338.36</v>
          </cell>
          <cell r="L43">
            <v>53040.92</v>
          </cell>
          <cell r="M43">
            <v>0</v>
          </cell>
          <cell r="N43">
            <v>0</v>
          </cell>
          <cell r="O43"/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656.98</v>
          </cell>
          <cell r="X43">
            <v>0</v>
          </cell>
          <cell r="Y43">
            <v>510.62</v>
          </cell>
          <cell r="Z43">
            <v>893.56</v>
          </cell>
          <cell r="AA43">
            <v>246.38</v>
          </cell>
        </row>
        <row r="44">
          <cell r="A44" t="str">
            <v>NWN/580400</v>
          </cell>
          <cell r="B44">
            <v>580400</v>
          </cell>
          <cell r="C44"/>
          <cell r="D44"/>
          <cell r="E44" t="str">
            <v>NWN/580400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/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</row>
        <row r="45">
          <cell r="A45" t="str">
            <v>NWN/580800</v>
          </cell>
          <cell r="B45">
            <v>580800</v>
          </cell>
          <cell r="C45"/>
          <cell r="D45"/>
          <cell r="E45" t="str">
            <v>NWN/580800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/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</row>
        <row r="46">
          <cell r="A46" t="str">
            <v>NWN/588100</v>
          </cell>
          <cell r="B46" t="str">
            <v>588100</v>
          </cell>
          <cell r="C46"/>
          <cell r="D46"/>
          <cell r="E46" t="str">
            <v>SALARY PAYROLL ZTFSO PROGRAM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/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</row>
        <row r="47">
          <cell r="A47" t="str">
            <v>NWN/588105</v>
          </cell>
          <cell r="B47" t="str">
            <v>588105</v>
          </cell>
          <cell r="C47"/>
          <cell r="D47"/>
          <cell r="E47" t="str">
            <v>SALARY PAYROLL ZTFSO PROGRAM</v>
          </cell>
          <cell r="F47">
            <v>-1733310.08</v>
          </cell>
          <cell r="G47">
            <v>-3297.79</v>
          </cell>
          <cell r="H47">
            <v>-8923.83</v>
          </cell>
          <cell r="I47">
            <v>0</v>
          </cell>
          <cell r="J47">
            <v>-532.04</v>
          </cell>
          <cell r="K47">
            <v>-532.04</v>
          </cell>
          <cell r="L47">
            <v>0</v>
          </cell>
          <cell r="M47">
            <v>-37958.379999999997</v>
          </cell>
          <cell r="N47">
            <v>-3297.79</v>
          </cell>
          <cell r="O47"/>
          <cell r="P47">
            <v>0</v>
          </cell>
          <cell r="Q47">
            <v>-358.74</v>
          </cell>
          <cell r="R47">
            <v>0</v>
          </cell>
          <cell r="S47">
            <v>-41256.17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-8923.83</v>
          </cell>
          <cell r="AA47">
            <v>0</v>
          </cell>
        </row>
        <row r="48">
          <cell r="A48" t="str">
            <v>NWN/588106</v>
          </cell>
          <cell r="B48" t="str">
            <v>588106</v>
          </cell>
          <cell r="C48"/>
          <cell r="D48"/>
          <cell r="E48" t="str">
            <v>SALARY - OVERTIME ZTFSO PROGRAM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/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</row>
        <row r="49">
          <cell r="A49" t="str">
            <v>NWN/588201</v>
          </cell>
          <cell r="B49" t="str">
            <v>588201</v>
          </cell>
          <cell r="C49"/>
          <cell r="D49"/>
          <cell r="E49" t="str">
            <v>BU - OFC DBL TIME ZTFSO PROGRAM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/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</row>
        <row r="50">
          <cell r="A50" t="str">
            <v>NWN/588205</v>
          </cell>
          <cell r="B50" t="str">
            <v>588205</v>
          </cell>
          <cell r="C50"/>
          <cell r="D50"/>
          <cell r="E50" t="str">
            <v>BU - OFC REGULAR ZTFSO PROGRAM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/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</row>
        <row r="51">
          <cell r="A51" t="str">
            <v>NWN/588206</v>
          </cell>
          <cell r="B51" t="str">
            <v>588206</v>
          </cell>
          <cell r="C51"/>
          <cell r="D51"/>
          <cell r="E51" t="str">
            <v>BU - OFC OT ZTFSO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/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</row>
        <row r="52">
          <cell r="A52" t="str">
            <v>NWN/588301</v>
          </cell>
          <cell r="B52" t="str">
            <v>588301</v>
          </cell>
          <cell r="C52"/>
          <cell r="D52"/>
          <cell r="E52" t="str">
            <v>HOURLY - DBL TIME ZTFSO PROGRAM</v>
          </cell>
          <cell r="F52">
            <v>-38293.01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/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</row>
        <row r="53">
          <cell r="A53" t="str">
            <v>NWN/588305</v>
          </cell>
          <cell r="B53" t="str">
            <v>588305</v>
          </cell>
          <cell r="C53"/>
          <cell r="D53"/>
          <cell r="E53" t="str">
            <v>HOURLY - REGULAR ZTFSO</v>
          </cell>
          <cell r="F53">
            <v>-4112807.21</v>
          </cell>
          <cell r="G53">
            <v>0</v>
          </cell>
          <cell r="H53">
            <v>-186059.96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/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-44524.639999999999</v>
          </cell>
          <cell r="Z53">
            <v>-141535.32</v>
          </cell>
          <cell r="AA53">
            <v>0</v>
          </cell>
        </row>
        <row r="54">
          <cell r="A54" t="str">
            <v>NWN/588306</v>
          </cell>
          <cell r="B54" t="str">
            <v>588306</v>
          </cell>
          <cell r="C54"/>
          <cell r="D54"/>
          <cell r="E54" t="str">
            <v>HOURLY - OT ZTFSO PROGRAM</v>
          </cell>
          <cell r="F54">
            <v>-180894.22</v>
          </cell>
          <cell r="G54">
            <v>0</v>
          </cell>
          <cell r="H54">
            <v>-2503.0500000000002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/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-51.65</v>
          </cell>
          <cell r="Z54">
            <v>-2451.4</v>
          </cell>
          <cell r="AA54">
            <v>0</v>
          </cell>
        </row>
        <row r="55">
          <cell r="A55" t="str">
            <v>NWN/588400</v>
          </cell>
          <cell r="B55" t="str">
            <v>588400</v>
          </cell>
          <cell r="C55"/>
          <cell r="D55"/>
          <cell r="E55" t="str">
            <v>P/T HOURLY PAYROLL ZTFSO PROGRAM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/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</row>
        <row r="56">
          <cell r="A56" t="str">
            <v>NWN/588800</v>
          </cell>
          <cell r="B56" t="str">
            <v>588800</v>
          </cell>
          <cell r="C56"/>
          <cell r="D56"/>
          <cell r="E56" t="str">
            <v>SALARY P/T PAYROLL ZTFSO PROGRAM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/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</row>
        <row r="57">
          <cell r="A57"/>
          <cell r="B57"/>
          <cell r="C57"/>
          <cell r="D57"/>
          <cell r="E57"/>
          <cell r="F57"/>
          <cell r="G57"/>
          <cell r="H57"/>
          <cell r="I57"/>
          <cell r="J57"/>
          <cell r="K57"/>
          <cell r="L57"/>
          <cell r="M57"/>
          <cell r="N57"/>
          <cell r="O57"/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/>
          <cell r="U57"/>
          <cell r="V57"/>
          <cell r="W57"/>
          <cell r="X57"/>
          <cell r="Y57"/>
          <cell r="Z57"/>
          <cell r="AA57"/>
        </row>
        <row r="58">
          <cell r="A58"/>
          <cell r="B58"/>
          <cell r="C58"/>
          <cell r="D58"/>
          <cell r="E58" t="str">
            <v>Total</v>
          </cell>
          <cell r="F58">
            <v>7940517.4500000011</v>
          </cell>
          <cell r="G58">
            <v>2432088.9099999997</v>
          </cell>
          <cell r="H58">
            <v>228535.52999999994</v>
          </cell>
          <cell r="I58">
            <v>106286.20999999999</v>
          </cell>
          <cell r="J58">
            <v>138068.82999999999</v>
          </cell>
          <cell r="K58">
            <v>244355.04</v>
          </cell>
          <cell r="L58">
            <v>1285054.7899999998</v>
          </cell>
          <cell r="M58">
            <v>494378.58999999997</v>
          </cell>
          <cell r="N58">
            <v>68153.95</v>
          </cell>
          <cell r="O58"/>
          <cell r="P58">
            <v>0</v>
          </cell>
          <cell r="Q58">
            <v>0</v>
          </cell>
          <cell r="R58">
            <v>0</v>
          </cell>
          <cell r="S58">
            <v>562532.53999999992</v>
          </cell>
          <cell r="T58">
            <v>0</v>
          </cell>
          <cell r="U58">
            <v>0</v>
          </cell>
          <cell r="V58">
            <v>19987.240000000002</v>
          </cell>
          <cell r="W58">
            <v>7693.0399999999991</v>
          </cell>
          <cell r="X58">
            <v>0</v>
          </cell>
          <cell r="Y58">
            <v>43284.77</v>
          </cell>
          <cell r="Z58">
            <v>87832.510000000009</v>
          </cell>
          <cell r="AA58">
            <v>69737.97</v>
          </cell>
        </row>
        <row r="59">
          <cell r="A59"/>
          <cell r="B59"/>
          <cell r="C59"/>
          <cell r="D59"/>
          <cell r="E59"/>
          <cell r="F59"/>
          <cell r="G59"/>
          <cell r="H59"/>
          <cell r="I59"/>
          <cell r="J59"/>
          <cell r="K59"/>
          <cell r="L59"/>
          <cell r="M59"/>
          <cell r="N59"/>
          <cell r="O59"/>
          <cell r="P59"/>
          <cell r="Q59"/>
          <cell r="R59"/>
          <cell r="S59"/>
          <cell r="T59"/>
          <cell r="U59"/>
          <cell r="V59"/>
          <cell r="W59"/>
          <cell r="X59"/>
          <cell r="Y59"/>
          <cell r="Z59"/>
          <cell r="AA59"/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3">
          <cell r="B3"/>
          <cell r="C3"/>
          <cell r="D3" t="str">
            <v>Clearing</v>
          </cell>
          <cell r="E3" t="str">
            <v>Construction Overhead</v>
          </cell>
          <cell r="F3" t="str">
            <v>Merchandise</v>
          </cell>
          <cell r="G3" t="str">
            <v>O&amp;M</v>
          </cell>
          <cell r="H3" t="str">
            <v>Other Income or Expense</v>
          </cell>
          <cell r="I3"/>
          <cell r="J3"/>
          <cell r="K3"/>
          <cell r="L3"/>
          <cell r="M3"/>
          <cell r="N3"/>
          <cell r="O3"/>
        </row>
        <row r="4">
          <cell r="B4" t="str">
            <v>NWN/500100</v>
          </cell>
          <cell r="C4" t="str">
            <v>SALARY PAYROLL</v>
          </cell>
          <cell r="D4"/>
          <cell r="E4">
            <v>35088.79</v>
          </cell>
          <cell r="F4"/>
          <cell r="G4">
            <v>262601.94</v>
          </cell>
          <cell r="H4">
            <v>1868.33</v>
          </cell>
          <cell r="I4"/>
          <cell r="J4"/>
          <cell r="K4"/>
          <cell r="L4"/>
          <cell r="M4"/>
          <cell r="N4"/>
          <cell r="O4"/>
        </row>
        <row r="5">
          <cell r="B5" t="str">
            <v>NWN/500106</v>
          </cell>
          <cell r="C5" t="str">
            <v>SALARY  OVERTIME</v>
          </cell>
          <cell r="D5"/>
          <cell r="E5"/>
          <cell r="F5"/>
          <cell r="G5"/>
          <cell r="H5"/>
          <cell r="I5"/>
          <cell r="J5"/>
          <cell r="K5"/>
          <cell r="L5"/>
          <cell r="M5"/>
          <cell r="N5"/>
          <cell r="O5"/>
        </row>
        <row r="6">
          <cell r="B6" t="str">
            <v>NWN/500300</v>
          </cell>
          <cell r="C6" t="str">
            <v>HOURLY PAYROLL</v>
          </cell>
          <cell r="D6"/>
          <cell r="E6"/>
          <cell r="F6"/>
          <cell r="G6"/>
          <cell r="H6"/>
          <cell r="I6"/>
          <cell r="J6"/>
          <cell r="K6"/>
          <cell r="L6"/>
          <cell r="M6"/>
          <cell r="N6"/>
          <cell r="O6"/>
        </row>
        <row r="7">
          <cell r="B7" t="str">
            <v>NWN/500301</v>
          </cell>
          <cell r="C7" t="str">
            <v>HOURLY DOUBLE PAY</v>
          </cell>
          <cell r="D7"/>
          <cell r="E7"/>
          <cell r="F7"/>
          <cell r="G7"/>
          <cell r="H7"/>
          <cell r="I7"/>
          <cell r="J7"/>
          <cell r="K7"/>
          <cell r="L7"/>
          <cell r="M7"/>
          <cell r="N7"/>
          <cell r="O7"/>
        </row>
        <row r="8">
          <cell r="B8" t="str">
            <v>NWN/500305</v>
          </cell>
          <cell r="C8" t="str">
            <v>HOURLY REGULAR  PAY</v>
          </cell>
          <cell r="D8"/>
          <cell r="E8"/>
          <cell r="F8"/>
          <cell r="G8"/>
          <cell r="H8"/>
          <cell r="I8"/>
          <cell r="J8"/>
          <cell r="K8"/>
          <cell r="L8"/>
          <cell r="M8"/>
          <cell r="N8"/>
          <cell r="O8"/>
        </row>
        <row r="9">
          <cell r="B9" t="str">
            <v>NWN/500306</v>
          </cell>
          <cell r="C9" t="str">
            <v>HOURLY OVERTIME PAY</v>
          </cell>
          <cell r="D9"/>
          <cell r="E9"/>
          <cell r="F9"/>
          <cell r="G9"/>
          <cell r="H9"/>
          <cell r="I9"/>
          <cell r="J9"/>
          <cell r="K9"/>
          <cell r="L9"/>
          <cell r="M9"/>
          <cell r="N9"/>
          <cell r="O9"/>
        </row>
        <row r="10">
          <cell r="B10" t="str">
            <v>NWN/500400</v>
          </cell>
          <cell r="C10" t="str">
            <v>P/T HOURLY PAYROLL</v>
          </cell>
          <cell r="D10"/>
          <cell r="E10"/>
          <cell r="F10"/>
          <cell r="G10"/>
          <cell r="H10"/>
          <cell r="I10"/>
          <cell r="J10"/>
          <cell r="K10"/>
          <cell r="L10"/>
          <cell r="M10"/>
          <cell r="N10"/>
          <cell r="O10"/>
        </row>
        <row r="11">
          <cell r="B11" t="str">
            <v>NWN/500500</v>
          </cell>
          <cell r="C11" t="str">
            <v>SALARY BONUS PAYROLL</v>
          </cell>
          <cell r="D11"/>
          <cell r="E11"/>
          <cell r="F11"/>
          <cell r="G11">
            <v>3846.15</v>
          </cell>
          <cell r="H11"/>
          <cell r="I11"/>
          <cell r="J11"/>
          <cell r="K11"/>
          <cell r="L11"/>
          <cell r="M11"/>
          <cell r="N11"/>
          <cell r="O11"/>
        </row>
        <row r="12">
          <cell r="B12" t="str">
            <v>NWN/500700</v>
          </cell>
          <cell r="C12" t="str">
            <v>HOURLY BONUS PAYROLL</v>
          </cell>
          <cell r="D12"/>
          <cell r="E12"/>
          <cell r="F12"/>
          <cell r="G12"/>
          <cell r="H12"/>
          <cell r="I12"/>
          <cell r="J12"/>
          <cell r="K12"/>
          <cell r="L12"/>
          <cell r="M12"/>
          <cell r="N12"/>
          <cell r="O12"/>
        </row>
        <row r="13">
          <cell r="B13" t="str">
            <v>NWN/500800</v>
          </cell>
          <cell r="C13" t="str">
            <v>SALARY P/T PAYROLL</v>
          </cell>
          <cell r="D13"/>
          <cell r="E13"/>
          <cell r="F13"/>
          <cell r="G13"/>
          <cell r="H13"/>
          <cell r="I13"/>
          <cell r="J13"/>
          <cell r="K13"/>
          <cell r="L13"/>
          <cell r="M13"/>
          <cell r="N13"/>
          <cell r="O13"/>
        </row>
        <row r="14">
          <cell r="B14" t="str">
            <v>NWN/500900</v>
          </cell>
          <cell r="C14" t="str">
            <v>VACATION, SICK &amp; HOL</v>
          </cell>
          <cell r="D14"/>
          <cell r="E14">
            <v>4914.3100000000004</v>
          </cell>
          <cell r="F14"/>
          <cell r="G14">
            <v>35881.86</v>
          </cell>
          <cell r="H14">
            <v>264.92</v>
          </cell>
          <cell r="I14"/>
          <cell r="J14"/>
          <cell r="K14"/>
          <cell r="L14"/>
          <cell r="M14"/>
          <cell r="N14"/>
          <cell r="O14"/>
        </row>
        <row r="15">
          <cell r="B15" t="str">
            <v>NWN/501000</v>
          </cell>
          <cell r="C15" t="str">
            <v>PAYROLL OVERHEAD</v>
          </cell>
          <cell r="D15"/>
          <cell r="E15"/>
          <cell r="F15"/>
          <cell r="G15">
            <v>384.62</v>
          </cell>
          <cell r="H15"/>
          <cell r="I15"/>
          <cell r="J15"/>
          <cell r="K15"/>
          <cell r="L15"/>
          <cell r="M15"/>
          <cell r="N15"/>
          <cell r="O15"/>
        </row>
        <row r="16">
          <cell r="B16" t="str">
            <v>NWN/501005</v>
          </cell>
          <cell r="C16" t="str">
            <v>PAYROLL OH - OFFICER</v>
          </cell>
          <cell r="D16"/>
          <cell r="E16">
            <v>31448.639999999999</v>
          </cell>
          <cell r="F16"/>
          <cell r="G16">
            <v>229622.39999999999</v>
          </cell>
          <cell r="H16">
            <v>1695.26</v>
          </cell>
          <cell r="I16"/>
          <cell r="J16"/>
          <cell r="K16"/>
          <cell r="L16"/>
          <cell r="M16"/>
          <cell r="N16"/>
          <cell r="O16"/>
        </row>
        <row r="17">
          <cell r="B17" t="str">
            <v>NWN/501300</v>
          </cell>
          <cell r="C17" t="str">
            <v>COMMISSIONS</v>
          </cell>
          <cell r="D17"/>
          <cell r="E17"/>
          <cell r="F17"/>
          <cell r="G17"/>
          <cell r="H17"/>
          <cell r="I17"/>
          <cell r="J17"/>
          <cell r="K17"/>
          <cell r="L17"/>
          <cell r="M17"/>
          <cell r="N17"/>
          <cell r="O17"/>
        </row>
        <row r="18">
          <cell r="B18" t="str">
            <v>NWN/580105</v>
          </cell>
          <cell r="C18" t="str">
            <v>NWN/580105</v>
          </cell>
          <cell r="D18"/>
          <cell r="E18"/>
          <cell r="F18"/>
          <cell r="G18"/>
          <cell r="H18"/>
          <cell r="I18"/>
          <cell r="J18"/>
          <cell r="K18"/>
          <cell r="L18"/>
          <cell r="M18"/>
          <cell r="N18"/>
          <cell r="O18"/>
        </row>
        <row r="19">
          <cell r="B19" t="str">
            <v>NWN/580106</v>
          </cell>
          <cell r="C19" t="str">
            <v>NWN/580106</v>
          </cell>
          <cell r="D19"/>
          <cell r="E19"/>
          <cell r="F19"/>
          <cell r="G19"/>
          <cell r="H19"/>
          <cell r="I19"/>
          <cell r="J19"/>
          <cell r="K19"/>
          <cell r="L19"/>
          <cell r="M19"/>
          <cell r="N19"/>
          <cell r="O19"/>
        </row>
        <row r="20">
          <cell r="B20" t="str">
            <v>NWN/580301</v>
          </cell>
          <cell r="C20" t="str">
            <v>NWN/580301</v>
          </cell>
          <cell r="D20"/>
          <cell r="E20"/>
          <cell r="F20"/>
          <cell r="G20"/>
          <cell r="H20"/>
          <cell r="I20"/>
          <cell r="J20"/>
          <cell r="K20"/>
          <cell r="L20"/>
          <cell r="M20"/>
          <cell r="N20"/>
          <cell r="O20"/>
        </row>
        <row r="21">
          <cell r="B21" t="str">
            <v>NWN/580305</v>
          </cell>
          <cell r="C21" t="str">
            <v>NWN/580305</v>
          </cell>
          <cell r="D21"/>
          <cell r="E21"/>
          <cell r="F21"/>
          <cell r="G21"/>
          <cell r="H21"/>
          <cell r="I21"/>
          <cell r="J21"/>
          <cell r="K21"/>
          <cell r="L21"/>
          <cell r="M21"/>
          <cell r="N21"/>
          <cell r="O21"/>
        </row>
        <row r="22">
          <cell r="B22" t="str">
            <v>NWN/580306</v>
          </cell>
          <cell r="C22" t="str">
            <v>NWN/580306</v>
          </cell>
          <cell r="D22"/>
          <cell r="E22"/>
          <cell r="F22"/>
          <cell r="G22"/>
          <cell r="H22"/>
          <cell r="I22"/>
          <cell r="J22"/>
          <cell r="K22"/>
          <cell r="L22"/>
          <cell r="M22"/>
          <cell r="N22"/>
          <cell r="O22"/>
        </row>
        <row r="23">
          <cell r="B23" t="str">
            <v>NWN/588105</v>
          </cell>
          <cell r="C23" t="str">
            <v>SALARY PAYROLL ZTFSO</v>
          </cell>
          <cell r="D23"/>
          <cell r="E23">
            <v>-3297.79</v>
          </cell>
          <cell r="F23"/>
          <cell r="G23">
            <v>-37958.379999999997</v>
          </cell>
          <cell r="H23">
            <v>-358.74</v>
          </cell>
          <cell r="I23"/>
          <cell r="J23"/>
          <cell r="K23"/>
          <cell r="L23"/>
          <cell r="M23"/>
          <cell r="N23"/>
          <cell r="O23"/>
        </row>
        <row r="24">
          <cell r="B24" t="str">
            <v>NWN/588106</v>
          </cell>
          <cell r="C24" t="str">
            <v>SAL - OVERTIME ZTFSO</v>
          </cell>
          <cell r="D24"/>
          <cell r="E24"/>
          <cell r="F24"/>
          <cell r="G24"/>
          <cell r="H24"/>
          <cell r="I24"/>
          <cell r="J24"/>
          <cell r="K24"/>
          <cell r="L24"/>
          <cell r="M24"/>
          <cell r="N24"/>
          <cell r="O24"/>
        </row>
        <row r="25">
          <cell r="B25" t="str">
            <v>NWN/588301</v>
          </cell>
          <cell r="C25" t="str">
            <v>HRL - DBL TIME ZTFSO</v>
          </cell>
          <cell r="D25"/>
          <cell r="E25"/>
          <cell r="F25"/>
          <cell r="G25"/>
          <cell r="H25"/>
          <cell r="I25"/>
          <cell r="J25"/>
          <cell r="K25"/>
          <cell r="L25"/>
          <cell r="M25"/>
          <cell r="N25"/>
          <cell r="O25"/>
        </row>
        <row r="26">
          <cell r="B26" t="str">
            <v>NWN/588305</v>
          </cell>
          <cell r="C26" t="str">
            <v>HRLY - REGULAR ZTFSO</v>
          </cell>
          <cell r="D26"/>
          <cell r="E26"/>
          <cell r="F26"/>
          <cell r="G26"/>
          <cell r="H26"/>
          <cell r="I26"/>
          <cell r="J26"/>
          <cell r="K26"/>
          <cell r="L26"/>
          <cell r="M26"/>
          <cell r="N26"/>
          <cell r="O26"/>
        </row>
        <row r="27">
          <cell r="B27" t="str">
            <v>NWN/588306</v>
          </cell>
          <cell r="C27" t="str">
            <v>HRLY - OT ZTFSO</v>
          </cell>
          <cell r="D27"/>
          <cell r="E27"/>
          <cell r="F27"/>
          <cell r="G27"/>
          <cell r="H27"/>
          <cell r="I27"/>
          <cell r="J27"/>
          <cell r="K27"/>
          <cell r="L27"/>
          <cell r="M27"/>
          <cell r="N27"/>
          <cell r="O27"/>
        </row>
        <row r="28">
          <cell r="I28"/>
          <cell r="J28"/>
          <cell r="K28"/>
          <cell r="L28"/>
          <cell r="M28"/>
          <cell r="N28"/>
          <cell r="O28"/>
        </row>
        <row r="29">
          <cell r="I29"/>
          <cell r="J29"/>
          <cell r="K29"/>
          <cell r="L29"/>
          <cell r="M29"/>
          <cell r="N29"/>
          <cell r="O29"/>
        </row>
        <row r="40">
          <cell r="D40">
            <v>0</v>
          </cell>
          <cell r="E40">
            <v>68153.95</v>
          </cell>
          <cell r="F40">
            <v>0</v>
          </cell>
          <cell r="G40">
            <v>494378.58999999997</v>
          </cell>
        </row>
      </sheetData>
      <sheetData sheetId="13">
        <row r="1">
          <cell r="B1">
            <v>42063</v>
          </cell>
          <cell r="H1" t="str">
            <v>Updated on:</v>
          </cell>
          <cell r="I1">
            <v>42074</v>
          </cell>
          <cell r="J1"/>
          <cell r="K1"/>
          <cell r="L1"/>
          <cell r="M1"/>
        </row>
        <row r="2">
          <cell r="C2" t="str">
            <v>Report Title</v>
          </cell>
          <cell r="D2"/>
          <cell r="J2"/>
          <cell r="K2"/>
          <cell r="L2"/>
          <cell r="M2"/>
        </row>
        <row r="3">
          <cell r="B3"/>
          <cell r="C3"/>
          <cell r="D3"/>
          <cell r="E3"/>
          <cell r="F3"/>
          <cell r="G3"/>
          <cell r="H3"/>
          <cell r="J3"/>
          <cell r="K3"/>
          <cell r="L3"/>
          <cell r="M3"/>
        </row>
        <row r="4">
          <cell r="B4"/>
          <cell r="C4"/>
          <cell r="D4" t="str">
            <v>Clearing</v>
          </cell>
          <cell r="E4" t="str">
            <v>Construction Overhead</v>
          </cell>
          <cell r="F4" t="str">
            <v>Merchandise</v>
          </cell>
          <cell r="G4" t="str">
            <v>O&amp;M</v>
          </cell>
          <cell r="H4" t="str">
            <v>Other Income or Expense</v>
          </cell>
          <cell r="J4"/>
          <cell r="K4"/>
          <cell r="L4"/>
          <cell r="M4"/>
        </row>
        <row r="5">
          <cell r="B5" t="str">
            <v>NWN/500100</v>
          </cell>
          <cell r="C5" t="str">
            <v>SALARY PAYROLL</v>
          </cell>
          <cell r="D5">
            <v>12504.33</v>
          </cell>
          <cell r="E5">
            <v>262575.78999999998</v>
          </cell>
          <cell r="F5">
            <v>20573.16</v>
          </cell>
          <cell r="G5">
            <v>3104159.25</v>
          </cell>
          <cell r="H5">
            <v>35536.86</v>
          </cell>
          <cell r="J5"/>
          <cell r="K5"/>
          <cell r="L5"/>
          <cell r="M5"/>
        </row>
        <row r="6">
          <cell r="B6" t="str">
            <v>NWN/500106</v>
          </cell>
          <cell r="C6" t="str">
            <v>SALARY  OVERTIME</v>
          </cell>
          <cell r="D6">
            <v>193.36</v>
          </cell>
          <cell r="E6"/>
          <cell r="F6"/>
          <cell r="G6">
            <v>561.84</v>
          </cell>
          <cell r="H6"/>
          <cell r="J6"/>
          <cell r="K6"/>
          <cell r="L6"/>
          <cell r="M6"/>
        </row>
        <row r="7">
          <cell r="B7" t="str">
            <v>NWN/500300</v>
          </cell>
          <cell r="C7" t="str">
            <v>HOURLY PAYROLL</v>
          </cell>
          <cell r="D7"/>
          <cell r="E7">
            <v>24598</v>
          </cell>
          <cell r="F7"/>
          <cell r="G7">
            <v>-25958</v>
          </cell>
          <cell r="H7"/>
          <cell r="J7"/>
          <cell r="K7"/>
          <cell r="L7"/>
          <cell r="M7"/>
        </row>
        <row r="8">
          <cell r="B8" t="str">
            <v>NWN/500301</v>
          </cell>
          <cell r="C8" t="str">
            <v>HOURLY DOUBLE PAY</v>
          </cell>
          <cell r="D8"/>
          <cell r="E8"/>
          <cell r="F8"/>
          <cell r="G8">
            <v>53387.07</v>
          </cell>
          <cell r="H8"/>
          <cell r="J8"/>
          <cell r="K8"/>
          <cell r="L8"/>
          <cell r="M8"/>
        </row>
        <row r="9">
          <cell r="B9" t="str">
            <v>NWN/500305</v>
          </cell>
          <cell r="C9" t="str">
            <v>HOURLY REGULAR  PAY</v>
          </cell>
          <cell r="D9">
            <v>102926.23</v>
          </cell>
          <cell r="E9"/>
          <cell r="F9">
            <v>6642.37</v>
          </cell>
          <cell r="G9">
            <v>2577484.96</v>
          </cell>
          <cell r="H9">
            <v>5196.53</v>
          </cell>
          <cell r="J9"/>
          <cell r="K9"/>
          <cell r="L9"/>
          <cell r="M9"/>
        </row>
        <row r="10">
          <cell r="B10" t="str">
            <v>NWN/500306</v>
          </cell>
          <cell r="C10" t="str">
            <v>HOURLY OVERTIME PAY</v>
          </cell>
          <cell r="D10">
            <v>3735.1</v>
          </cell>
          <cell r="E10"/>
          <cell r="F10">
            <v>92.68</v>
          </cell>
          <cell r="G10">
            <v>195514.21</v>
          </cell>
          <cell r="H10"/>
          <cell r="J10"/>
          <cell r="K10"/>
          <cell r="L10"/>
          <cell r="M10"/>
        </row>
        <row r="11">
          <cell r="B11" t="str">
            <v>NWN/500400</v>
          </cell>
          <cell r="C11" t="str">
            <v>P/T HOURLY PAYROLL</v>
          </cell>
          <cell r="D11"/>
          <cell r="E11">
            <v>577</v>
          </cell>
          <cell r="F11">
            <v>8178.64</v>
          </cell>
          <cell r="G11">
            <v>22436.5</v>
          </cell>
          <cell r="H11"/>
          <cell r="J11"/>
          <cell r="K11"/>
          <cell r="L11"/>
          <cell r="M11"/>
        </row>
        <row r="12">
          <cell r="B12" t="str">
            <v>NWN/500500</v>
          </cell>
          <cell r="C12" t="str">
            <v>SALARY BONUS PAYROLL</v>
          </cell>
          <cell r="D12">
            <v>41.26</v>
          </cell>
          <cell r="E12">
            <v>305</v>
          </cell>
          <cell r="F12">
            <v>5416.67</v>
          </cell>
          <cell r="G12">
            <v>22437.74</v>
          </cell>
          <cell r="H12">
            <v>1473.75</v>
          </cell>
          <cell r="J12"/>
          <cell r="K12"/>
          <cell r="L12"/>
          <cell r="M12"/>
        </row>
        <row r="13">
          <cell r="B13" t="str">
            <v>NWN/500700</v>
          </cell>
          <cell r="C13" t="str">
            <v>HOURLY BONUS PAYROLL</v>
          </cell>
          <cell r="D13"/>
          <cell r="E13"/>
          <cell r="F13"/>
          <cell r="G13">
            <v>1179.75</v>
          </cell>
          <cell r="H13"/>
          <cell r="J13"/>
          <cell r="K13"/>
          <cell r="L13"/>
          <cell r="M13"/>
        </row>
        <row r="14">
          <cell r="B14" t="str">
            <v>NWN/500800</v>
          </cell>
          <cell r="C14" t="str">
            <v>SALARY P/T PAYROLL</v>
          </cell>
          <cell r="D14"/>
          <cell r="E14">
            <v>850</v>
          </cell>
          <cell r="F14">
            <v>5831.89</v>
          </cell>
          <cell r="G14">
            <v>6596.97</v>
          </cell>
          <cell r="H14"/>
          <cell r="J14"/>
          <cell r="K14"/>
          <cell r="L14"/>
          <cell r="M14"/>
        </row>
        <row r="15">
          <cell r="B15" t="str">
            <v>NWN/500900</v>
          </cell>
          <cell r="C15" t="str">
            <v>VACATION, SICK &amp; HOL</v>
          </cell>
          <cell r="D15">
            <v>15583.6</v>
          </cell>
          <cell r="E15">
            <v>49940.31</v>
          </cell>
          <cell r="F15">
            <v>5734.28</v>
          </cell>
          <cell r="G15">
            <v>810196.1</v>
          </cell>
          <cell r="H15">
            <v>5915.59</v>
          </cell>
          <cell r="J15"/>
          <cell r="K15"/>
          <cell r="L15"/>
          <cell r="M15"/>
        </row>
        <row r="16">
          <cell r="B16" t="str">
            <v>NWN/501000</v>
          </cell>
          <cell r="C16" t="str">
            <v>PAYROLL OVERHEAD</v>
          </cell>
          <cell r="D16">
            <v>83477.37</v>
          </cell>
          <cell r="E16">
            <v>245474</v>
          </cell>
          <cell r="F16">
            <v>31112.52</v>
          </cell>
          <cell r="G16">
            <v>4160330.63</v>
          </cell>
          <cell r="H16">
            <v>30297.55</v>
          </cell>
          <cell r="J16"/>
          <cell r="K16"/>
          <cell r="L16"/>
          <cell r="M16"/>
        </row>
        <row r="17">
          <cell r="B17" t="str">
            <v>NWN/501005</v>
          </cell>
          <cell r="C17" t="str">
            <v>PAYROLL OH - OFFICER</v>
          </cell>
          <cell r="D17"/>
          <cell r="E17">
            <v>31448.639999999999</v>
          </cell>
          <cell r="F17"/>
          <cell r="G17">
            <v>229622.39999999999</v>
          </cell>
          <cell r="H17">
            <v>1695.26</v>
          </cell>
          <cell r="J17"/>
          <cell r="K17"/>
          <cell r="L17"/>
          <cell r="M17"/>
        </row>
        <row r="18">
          <cell r="B18" t="str">
            <v>NWN/501300</v>
          </cell>
          <cell r="C18" t="str">
            <v>COMMISSIONS</v>
          </cell>
          <cell r="D18"/>
          <cell r="E18"/>
          <cell r="F18">
            <v>20724.14</v>
          </cell>
          <cell r="G18"/>
          <cell r="H18"/>
          <cell r="J18"/>
          <cell r="K18"/>
          <cell r="L18"/>
          <cell r="M18"/>
        </row>
        <row r="19">
          <cell r="B19" t="str">
            <v>NWN/580105</v>
          </cell>
          <cell r="C19" t="str">
            <v>NWN/580105</v>
          </cell>
          <cell r="D19">
            <v>24200.720000000001</v>
          </cell>
          <cell r="E19">
            <v>1010137.74</v>
          </cell>
          <cell r="F19">
            <v>1979.86</v>
          </cell>
          <cell r="G19">
            <v>299602.09000000003</v>
          </cell>
          <cell r="H19">
            <v>56005.66</v>
          </cell>
          <cell r="J19"/>
          <cell r="K19"/>
          <cell r="L19"/>
          <cell r="M19"/>
        </row>
        <row r="20">
          <cell r="B20" t="str">
            <v>NWN/580106</v>
          </cell>
          <cell r="C20" t="str">
            <v>NWN/580106</v>
          </cell>
          <cell r="D20">
            <v>0</v>
          </cell>
          <cell r="E20"/>
          <cell r="F20"/>
          <cell r="G20"/>
          <cell r="H20"/>
          <cell r="J20"/>
          <cell r="K20"/>
          <cell r="L20"/>
          <cell r="M20"/>
        </row>
        <row r="21">
          <cell r="B21" t="str">
            <v>NWN/580301</v>
          </cell>
          <cell r="C21" t="str">
            <v>NWN/580301</v>
          </cell>
          <cell r="D21"/>
          <cell r="E21">
            <v>291.79000000000002</v>
          </cell>
          <cell r="F21"/>
          <cell r="G21">
            <v>27780.86</v>
          </cell>
          <cell r="H21"/>
          <cell r="J21"/>
          <cell r="K21"/>
          <cell r="L21"/>
          <cell r="M21"/>
        </row>
        <row r="22">
          <cell r="B22" t="str">
            <v>NWN/580305</v>
          </cell>
          <cell r="C22" t="str">
            <v>NWN/580305</v>
          </cell>
          <cell r="D22">
            <v>181052.86</v>
          </cell>
          <cell r="E22">
            <v>787484.86</v>
          </cell>
          <cell r="F22"/>
          <cell r="G22">
            <v>2421617.38</v>
          </cell>
          <cell r="H22">
            <v>2141.31</v>
          </cell>
          <cell r="J22"/>
          <cell r="K22"/>
          <cell r="L22"/>
          <cell r="M22"/>
        </row>
        <row r="23">
          <cell r="B23" t="str">
            <v>NWN/580306</v>
          </cell>
          <cell r="C23" t="str">
            <v>NWN/580306</v>
          </cell>
          <cell r="D23">
            <v>2307.54</v>
          </cell>
          <cell r="E23">
            <v>21703.57</v>
          </cell>
          <cell r="F23"/>
          <cell r="G23">
            <v>98872.22</v>
          </cell>
          <cell r="H23">
            <v>338.36</v>
          </cell>
          <cell r="J23"/>
          <cell r="K23"/>
          <cell r="L23"/>
          <cell r="M23"/>
        </row>
        <row r="24">
          <cell r="B24" t="str">
            <v>NWN/588105</v>
          </cell>
          <cell r="C24" t="str">
            <v>SALARY PAYROLL ZTFSO</v>
          </cell>
          <cell r="D24">
            <v>-8923.83</v>
          </cell>
          <cell r="E24">
            <v>-3297.79</v>
          </cell>
          <cell r="F24"/>
          <cell r="G24">
            <v>-1733310.08</v>
          </cell>
          <cell r="H24">
            <v>-532.04</v>
          </cell>
          <cell r="J24"/>
          <cell r="K24"/>
          <cell r="L24"/>
          <cell r="M24"/>
        </row>
        <row r="25">
          <cell r="B25" t="str">
            <v>NWN/588106</v>
          </cell>
          <cell r="C25" t="str">
            <v>SAL - OVERTIME ZTFSO</v>
          </cell>
          <cell r="D25">
            <v>0</v>
          </cell>
          <cell r="E25"/>
          <cell r="F25"/>
          <cell r="G25"/>
          <cell r="H25"/>
          <cell r="J25"/>
          <cell r="K25"/>
          <cell r="L25"/>
          <cell r="M25"/>
        </row>
        <row r="26">
          <cell r="B26" t="str">
            <v>NWN/588301</v>
          </cell>
          <cell r="C26" t="str">
            <v>HRL - DBL TIME ZTFSO</v>
          </cell>
          <cell r="D26"/>
          <cell r="E26"/>
          <cell r="F26"/>
          <cell r="G26">
            <v>-38293.01</v>
          </cell>
          <cell r="H26"/>
          <cell r="J26"/>
          <cell r="K26"/>
          <cell r="L26"/>
          <cell r="M26"/>
        </row>
        <row r="27">
          <cell r="B27" t="str">
            <v>NWN/588305</v>
          </cell>
          <cell r="C27" t="str">
            <v>HRLY - REGULAR ZTFSO</v>
          </cell>
          <cell r="D27">
            <v>-186059.96</v>
          </cell>
          <cell r="E27"/>
          <cell r="F27"/>
          <cell r="G27">
            <v>-4112807.21</v>
          </cell>
          <cell r="H27"/>
          <cell r="J27"/>
          <cell r="K27"/>
          <cell r="L27"/>
          <cell r="M27"/>
        </row>
        <row r="28">
          <cell r="B28" t="str">
            <v>NWN/588306</v>
          </cell>
          <cell r="C28" t="str">
            <v>HRLY - OT ZTFSO</v>
          </cell>
          <cell r="D28">
            <v>-2503.0500000000002</v>
          </cell>
          <cell r="E28"/>
          <cell r="F28"/>
          <cell r="G28">
            <v>-180894.22</v>
          </cell>
          <cell r="H28"/>
          <cell r="J28"/>
          <cell r="K28"/>
          <cell r="L28"/>
          <cell r="M28"/>
        </row>
        <row r="29">
          <cell r="B29"/>
          <cell r="C29"/>
          <cell r="D29"/>
          <cell r="E29"/>
          <cell r="F29"/>
          <cell r="G29"/>
          <cell r="H29"/>
          <cell r="J29"/>
          <cell r="K29"/>
          <cell r="L29"/>
          <cell r="M29"/>
        </row>
        <row r="30">
          <cell r="B30"/>
          <cell r="C30"/>
          <cell r="D30"/>
          <cell r="E30"/>
          <cell r="F30"/>
          <cell r="G30"/>
          <cell r="H30"/>
          <cell r="J30"/>
          <cell r="K30"/>
          <cell r="L30"/>
          <cell r="M30"/>
        </row>
        <row r="31">
          <cell r="J31"/>
          <cell r="K31"/>
          <cell r="L31"/>
          <cell r="M31"/>
        </row>
        <row r="39">
          <cell r="B39" t="str">
            <v>Totals</v>
          </cell>
          <cell r="D39">
            <v>228535.52999999994</v>
          </cell>
          <cell r="E39">
            <v>2432088.9099999997</v>
          </cell>
          <cell r="F39">
            <v>106286.20999999999</v>
          </cell>
          <cell r="G39">
            <v>7940517.4500000011</v>
          </cell>
          <cell r="H39">
            <v>138068.82999999999</v>
          </cell>
          <cell r="I39">
            <v>10845496.930000002</v>
          </cell>
        </row>
        <row r="41">
          <cell r="G41">
            <v>88664215.900000006</v>
          </cell>
        </row>
        <row r="42">
          <cell r="F42"/>
          <cell r="G42"/>
        </row>
        <row r="43">
          <cell r="G43">
            <v>-80723698.450000003</v>
          </cell>
        </row>
        <row r="44">
          <cell r="G44">
            <v>-161447396.90000001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dget Version 2-10"/>
      <sheetName val="Budget Version 2-14"/>
      <sheetName val="Bud. Ver. 2-10 to 2-14"/>
      <sheetName val="Budget Version 2-21"/>
      <sheetName val="Bud. Ver. 2-14 to 2-21"/>
      <sheetName val="Budget Version 4-19"/>
      <sheetName val="Bud. Ver. 2-21 to 4-19"/>
      <sheetName val="Budget Version 5-2"/>
      <sheetName val="Bud. Ver. 4-19 to 5-2"/>
      <sheetName val="Budget Version 5-31"/>
      <sheetName val="Bud. Ver. 5-2 to 5-31"/>
      <sheetName val="Data"/>
      <sheetName val="YTD 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/>
      <sheetData sheetId="10" refreshError="1"/>
      <sheetData sheetId="11">
        <row r="4">
          <cell r="G4" t="str">
            <v>Jan</v>
          </cell>
        </row>
      </sheetData>
      <sheetData sheetId="12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tistics"/>
      <sheetName val="Feb 2016"/>
      <sheetName val="PR GL Data"/>
      <sheetName val="Unloaded All Costs"/>
      <sheetName val="Loaded All Costs"/>
    </sheetNames>
    <sheetDataSet>
      <sheetData sheetId="0" refreshError="1"/>
      <sheetData sheetId="1" refreshError="1"/>
      <sheetData sheetId="2">
        <row r="5">
          <cell r="A5" t="str">
            <v>NW NATURAL</v>
          </cell>
          <cell r="F5">
            <v>3236.11789</v>
          </cell>
        </row>
        <row r="6">
          <cell r="F6">
            <v>0.31903999999999999</v>
          </cell>
        </row>
        <row r="7">
          <cell r="F7">
            <v>-23.702999999999999</v>
          </cell>
        </row>
        <row r="8">
          <cell r="F8">
            <v>37.985590000000002</v>
          </cell>
        </row>
        <row r="9">
          <cell r="F9">
            <v>2718.9623900000001</v>
          </cell>
        </row>
        <row r="10">
          <cell r="F10">
            <v>210.67305999999999</v>
          </cell>
        </row>
        <row r="11">
          <cell r="F11">
            <v>5.7923400000000003</v>
          </cell>
        </row>
        <row r="12">
          <cell r="F12">
            <v>41.275829999999999</v>
          </cell>
        </row>
        <row r="14">
          <cell r="F14">
            <v>5.3928500000000001</v>
          </cell>
        </row>
        <row r="15">
          <cell r="F15">
            <v>852.64162999999996</v>
          </cell>
        </row>
        <row r="16">
          <cell r="F16">
            <v>3974.2545399999999</v>
          </cell>
        </row>
        <row r="17">
          <cell r="F17">
            <v>201.40781000000001</v>
          </cell>
        </row>
        <row r="19">
          <cell r="F19">
            <v>249.11475999999999</v>
          </cell>
        </row>
        <row r="20">
          <cell r="F20">
            <v>31.074020000000001</v>
          </cell>
        </row>
        <row r="21">
          <cell r="F21">
            <v>2519.9564099999998</v>
          </cell>
        </row>
        <row r="22">
          <cell r="F22">
            <v>113.68059</v>
          </cell>
        </row>
        <row r="23">
          <cell r="F23">
            <v>-1765.5799099999999</v>
          </cell>
        </row>
        <row r="24">
          <cell r="F24">
            <v>-42.663710000000002</v>
          </cell>
        </row>
        <row r="25">
          <cell r="F25">
            <v>-4146.7925400000004</v>
          </cell>
        </row>
        <row r="26">
          <cell r="F26">
            <v>-205.56124</v>
          </cell>
        </row>
        <row r="29">
          <cell r="F29">
            <v>8014.3483500000002</v>
          </cell>
        </row>
        <row r="30">
          <cell r="F30">
            <v>3236.11789</v>
          </cell>
        </row>
        <row r="31">
          <cell r="F31">
            <v>0.31903999999999999</v>
          </cell>
        </row>
        <row r="32">
          <cell r="F32">
            <v>-23.702999999999999</v>
          </cell>
        </row>
        <row r="33">
          <cell r="F33">
            <v>37.985590000000002</v>
          </cell>
        </row>
        <row r="34">
          <cell r="F34">
            <v>2718.9623900000001</v>
          </cell>
        </row>
        <row r="35">
          <cell r="F35">
            <v>210.67305999999999</v>
          </cell>
        </row>
        <row r="36">
          <cell r="F36">
            <v>5.7923400000000003</v>
          </cell>
        </row>
        <row r="37">
          <cell r="F37">
            <v>41.275829999999999</v>
          </cell>
        </row>
        <row r="39">
          <cell r="F39">
            <v>5.3928500000000001</v>
          </cell>
        </row>
        <row r="40">
          <cell r="F40">
            <v>852.64162999999996</v>
          </cell>
        </row>
        <row r="41">
          <cell r="F41">
            <v>3974.2545399999999</v>
          </cell>
        </row>
        <row r="42">
          <cell r="F42">
            <v>201.40781000000001</v>
          </cell>
        </row>
        <row r="44">
          <cell r="F44">
            <v>249.11475999999999</v>
          </cell>
        </row>
        <row r="45">
          <cell r="F45">
            <v>31.074020000000001</v>
          </cell>
        </row>
        <row r="46">
          <cell r="F46">
            <v>2519.9564099999998</v>
          </cell>
        </row>
        <row r="47">
          <cell r="F47">
            <v>113.68059</v>
          </cell>
        </row>
        <row r="48">
          <cell r="F48">
            <v>-1765.5799099999999</v>
          </cell>
        </row>
        <row r="49">
          <cell r="F49">
            <v>-42.663710000000002</v>
          </cell>
        </row>
        <row r="50">
          <cell r="F50">
            <v>-4146.7925400000004</v>
          </cell>
        </row>
        <row r="51">
          <cell r="F51">
            <v>-205.56124</v>
          </cell>
        </row>
        <row r="54">
          <cell r="F54">
            <v>8014.3483500000002</v>
          </cell>
        </row>
        <row r="55">
          <cell r="F55">
            <v>-248.10400000000001</v>
          </cell>
        </row>
        <row r="56">
          <cell r="F56">
            <v>-23.702999999999999</v>
          </cell>
        </row>
        <row r="60">
          <cell r="F60">
            <v>-6.7729999999999997</v>
          </cell>
        </row>
        <row r="62">
          <cell r="F62">
            <v>-1.331</v>
          </cell>
        </row>
        <row r="63">
          <cell r="F63">
            <v>-46.686</v>
          </cell>
        </row>
        <row r="64">
          <cell r="F64">
            <v>-231.65100000000001</v>
          </cell>
        </row>
        <row r="73">
          <cell r="F73">
            <v>-558.24800000000005</v>
          </cell>
        </row>
        <row r="74">
          <cell r="F74">
            <v>-248.10400000000001</v>
          </cell>
        </row>
        <row r="75">
          <cell r="F75">
            <v>-23.702999999999999</v>
          </cell>
        </row>
        <row r="79">
          <cell r="F79">
            <v>-6.7729999999999997</v>
          </cell>
        </row>
        <row r="80">
          <cell r="F80">
            <v>-1.331</v>
          </cell>
        </row>
        <row r="81">
          <cell r="F81">
            <v>-46.686</v>
          </cell>
        </row>
        <row r="82">
          <cell r="F82">
            <v>-231.65100000000001</v>
          </cell>
        </row>
        <row r="91">
          <cell r="F91">
            <v>-558.24800000000005</v>
          </cell>
        </row>
        <row r="92">
          <cell r="F92">
            <v>-248.10400000000001</v>
          </cell>
        </row>
        <row r="93">
          <cell r="F93">
            <v>-23.702999999999999</v>
          </cell>
        </row>
        <row r="97">
          <cell r="F97">
            <v>-6.7729999999999997</v>
          </cell>
        </row>
        <row r="98">
          <cell r="F98">
            <v>-1.331</v>
          </cell>
        </row>
        <row r="99">
          <cell r="F99">
            <v>-46.686</v>
          </cell>
        </row>
        <row r="100">
          <cell r="F100">
            <v>-231.65100000000001</v>
          </cell>
        </row>
        <row r="109">
          <cell r="F109">
            <v>-558.24800000000005</v>
          </cell>
        </row>
        <row r="137">
          <cell r="F137">
            <v>3484.2218899999998</v>
          </cell>
        </row>
        <row r="138">
          <cell r="F138">
            <v>0.31903999999999999</v>
          </cell>
        </row>
        <row r="139">
          <cell r="F139">
            <v>37.985590000000002</v>
          </cell>
        </row>
        <row r="140">
          <cell r="F140">
            <v>2718.9623900000001</v>
          </cell>
        </row>
        <row r="141">
          <cell r="F141">
            <v>210.67305999999999</v>
          </cell>
        </row>
        <row r="142">
          <cell r="F142">
            <v>5.7923400000000003</v>
          </cell>
        </row>
        <row r="143">
          <cell r="F143">
            <v>48.048830000000002</v>
          </cell>
        </row>
        <row r="145">
          <cell r="F145">
            <v>6.7238499999999997</v>
          </cell>
        </row>
        <row r="146">
          <cell r="F146">
            <v>899.32763</v>
          </cell>
        </row>
        <row r="147">
          <cell r="F147">
            <v>4205.9055399999997</v>
          </cell>
        </row>
        <row r="148">
          <cell r="F148">
            <v>201.40781000000001</v>
          </cell>
        </row>
        <row r="150">
          <cell r="F150">
            <v>249.11475999999999</v>
          </cell>
        </row>
        <row r="151">
          <cell r="F151">
            <v>31.074020000000001</v>
          </cell>
        </row>
        <row r="152">
          <cell r="F152">
            <v>2519.9564099999998</v>
          </cell>
        </row>
        <row r="153">
          <cell r="F153">
            <v>113.68059</v>
          </cell>
        </row>
        <row r="154">
          <cell r="F154">
            <v>-1765.5799099999999</v>
          </cell>
        </row>
        <row r="155">
          <cell r="F155">
            <v>-42.663710000000002</v>
          </cell>
        </row>
        <row r="156">
          <cell r="F156">
            <v>-4146.7925400000004</v>
          </cell>
        </row>
        <row r="157">
          <cell r="F157">
            <v>-205.56124</v>
          </cell>
        </row>
        <row r="160">
          <cell r="F160">
            <v>8572.5963499999998</v>
          </cell>
        </row>
        <row r="161">
          <cell r="F161">
            <v>296.12209999999999</v>
          </cell>
        </row>
        <row r="163">
          <cell r="F163">
            <v>57.105559999999997</v>
          </cell>
        </row>
        <row r="164">
          <cell r="F164">
            <v>0.61614999999999998</v>
          </cell>
        </row>
        <row r="166">
          <cell r="F166">
            <v>0.33333000000000002</v>
          </cell>
        </row>
        <row r="167">
          <cell r="F167">
            <v>52.632440000000003</v>
          </cell>
        </row>
        <row r="168">
          <cell r="F168">
            <v>254.13522</v>
          </cell>
        </row>
        <row r="170">
          <cell r="F170">
            <v>26.175830000000001</v>
          </cell>
        </row>
        <row r="171">
          <cell r="F171">
            <v>14.8268</v>
          </cell>
        </row>
        <row r="173">
          <cell r="F173">
            <v>-131.97909999999999</v>
          </cell>
        </row>
        <row r="175">
          <cell r="F175">
            <v>-77.804029999999997</v>
          </cell>
        </row>
        <row r="176">
          <cell r="F176">
            <v>-0.85306000000000004</v>
          </cell>
        </row>
        <row r="177">
          <cell r="F177">
            <v>491.31124</v>
          </cell>
        </row>
        <row r="180">
          <cell r="F180">
            <v>6.49749</v>
          </cell>
        </row>
        <row r="182">
          <cell r="F182">
            <v>36.727969999999999</v>
          </cell>
        </row>
        <row r="183">
          <cell r="F183">
            <v>0.61614999999999998</v>
          </cell>
        </row>
        <row r="184">
          <cell r="F184">
            <v>6.9946099999999998</v>
          </cell>
        </row>
        <row r="185">
          <cell r="F185">
            <v>33.714489999999998</v>
          </cell>
        </row>
        <row r="186">
          <cell r="F186">
            <v>2.86442</v>
          </cell>
        </row>
        <row r="187">
          <cell r="F187">
            <v>9.7988</v>
          </cell>
        </row>
        <row r="189">
          <cell r="F189">
            <v>-12.150880000000001</v>
          </cell>
        </row>
        <row r="191">
          <cell r="F191">
            <v>-70.565340000000006</v>
          </cell>
        </row>
        <row r="192">
          <cell r="F192">
            <v>-0.85306000000000004</v>
          </cell>
        </row>
        <row r="193">
          <cell r="F193">
            <v>13.64465</v>
          </cell>
        </row>
        <row r="194">
          <cell r="F194">
            <v>48.627369999999999</v>
          </cell>
        </row>
        <row r="195">
          <cell r="F195">
            <v>6.7987500000000001</v>
          </cell>
        </row>
        <row r="196">
          <cell r="F196">
            <v>32.676369999999999</v>
          </cell>
        </row>
        <row r="197">
          <cell r="F197">
            <v>23.311409999999999</v>
          </cell>
        </row>
        <row r="198">
          <cell r="F198">
            <v>-83.880719999999997</v>
          </cell>
        </row>
        <row r="199">
          <cell r="F199">
            <v>27.533180000000002</v>
          </cell>
        </row>
        <row r="200">
          <cell r="F200">
            <v>22.70224</v>
          </cell>
        </row>
        <row r="201">
          <cell r="F201">
            <v>3.2416100000000001</v>
          </cell>
        </row>
        <row r="202">
          <cell r="F202">
            <v>15.579980000000001</v>
          </cell>
        </row>
        <row r="204">
          <cell r="F204">
            <v>41.523829999999997</v>
          </cell>
        </row>
        <row r="205">
          <cell r="F205">
            <v>18.84395</v>
          </cell>
        </row>
        <row r="206">
          <cell r="F206">
            <v>2.67578</v>
          </cell>
        </row>
        <row r="207">
          <cell r="F207">
            <v>12.860440000000001</v>
          </cell>
        </row>
        <row r="208">
          <cell r="F208">
            <v>34.38017</v>
          </cell>
        </row>
        <row r="209">
          <cell r="F209">
            <v>199.45105000000001</v>
          </cell>
        </row>
        <row r="210">
          <cell r="F210">
            <v>20.377590000000001</v>
          </cell>
        </row>
        <row r="213">
          <cell r="F213">
            <v>0.33333000000000002</v>
          </cell>
        </row>
        <row r="214">
          <cell r="F214">
            <v>32.921689999999998</v>
          </cell>
        </row>
        <row r="215">
          <cell r="F215">
            <v>159.30394000000001</v>
          </cell>
        </row>
        <row r="216">
          <cell r="F216">
            <v>5.0279999999999996</v>
          </cell>
        </row>
        <row r="218">
          <cell r="F218">
            <v>-35.947499999999998</v>
          </cell>
        </row>
        <row r="219">
          <cell r="F219">
            <v>-7.2386900000000001</v>
          </cell>
        </row>
        <row r="221">
          <cell r="F221">
            <v>374.22940999999997</v>
          </cell>
        </row>
        <row r="222">
          <cell r="F222">
            <v>43.468389999999999</v>
          </cell>
        </row>
        <row r="223">
          <cell r="F223">
            <v>6.4454900000000004</v>
          </cell>
        </row>
        <row r="224">
          <cell r="F224">
            <v>30.978809999999999</v>
          </cell>
        </row>
        <row r="226">
          <cell r="F226">
            <v>80.892690000000002</v>
          </cell>
        </row>
        <row r="227">
          <cell r="F227">
            <v>25.056819999999998</v>
          </cell>
        </row>
        <row r="228">
          <cell r="F228">
            <v>3.6065999999999998</v>
          </cell>
        </row>
        <row r="229">
          <cell r="F229">
            <v>18.371790000000001</v>
          </cell>
        </row>
        <row r="230">
          <cell r="F230">
            <v>-2.3839299999999999</v>
          </cell>
        </row>
        <row r="231">
          <cell r="F231">
            <v>44.65128</v>
          </cell>
        </row>
        <row r="232">
          <cell r="F232">
            <v>130.92583999999999</v>
          </cell>
        </row>
        <row r="233">
          <cell r="F233">
            <v>20.377590000000001</v>
          </cell>
        </row>
        <row r="236">
          <cell r="F236">
            <v>0.33333000000000002</v>
          </cell>
        </row>
        <row r="237">
          <cell r="F237">
            <v>22.869599999999998</v>
          </cell>
        </row>
        <row r="238">
          <cell r="F238">
            <v>109.95334</v>
          </cell>
        </row>
        <row r="239">
          <cell r="F239">
            <v>5.0279999999999996</v>
          </cell>
        </row>
        <row r="241">
          <cell r="F241">
            <v>-33.563569999999999</v>
          </cell>
        </row>
        <row r="242">
          <cell r="F242">
            <v>-7.2386900000000001</v>
          </cell>
        </row>
        <row r="244">
          <cell r="F244">
            <v>248.68544</v>
          </cell>
        </row>
        <row r="245">
          <cell r="F245">
            <v>18.4175</v>
          </cell>
        </row>
        <row r="246">
          <cell r="F246">
            <v>2.5323600000000002</v>
          </cell>
        </row>
        <row r="247">
          <cell r="F247">
            <v>12.171139999999999</v>
          </cell>
        </row>
        <row r="249">
          <cell r="F249">
            <v>33.121000000000002</v>
          </cell>
        </row>
        <row r="250">
          <cell r="F250">
            <v>112.50834</v>
          </cell>
        </row>
        <row r="251">
          <cell r="F251">
            <v>20.377590000000001</v>
          </cell>
        </row>
        <row r="254">
          <cell r="F254">
            <v>0.33333000000000002</v>
          </cell>
        </row>
        <row r="255">
          <cell r="F255">
            <v>20.337240000000001</v>
          </cell>
        </row>
        <row r="256">
          <cell r="F256">
            <v>97.782200000000003</v>
          </cell>
        </row>
        <row r="257">
          <cell r="F257">
            <v>5.0279999999999996</v>
          </cell>
        </row>
        <row r="259">
          <cell r="F259">
            <v>-33.563569999999999</v>
          </cell>
        </row>
        <row r="260">
          <cell r="F260">
            <v>-7.2386900000000001</v>
          </cell>
        </row>
        <row r="262">
          <cell r="F262">
            <v>215.56443999999999</v>
          </cell>
        </row>
        <row r="263">
          <cell r="F263">
            <v>21.299420000000001</v>
          </cell>
        </row>
        <row r="264">
          <cell r="F264">
            <v>3.09057</v>
          </cell>
        </row>
        <row r="265">
          <cell r="F265">
            <v>14.853949999999999</v>
          </cell>
        </row>
        <row r="266">
          <cell r="F266">
            <v>-28.008410000000001</v>
          </cell>
        </row>
        <row r="267">
          <cell r="F267">
            <v>11.235530000000001</v>
          </cell>
        </row>
        <row r="268">
          <cell r="F268">
            <v>32.874029999999998</v>
          </cell>
        </row>
        <row r="271">
          <cell r="F271">
            <v>4.73048</v>
          </cell>
        </row>
        <row r="272">
          <cell r="F272">
            <v>22.735800000000001</v>
          </cell>
        </row>
        <row r="275">
          <cell r="F275">
            <v>60.340310000000002</v>
          </cell>
        </row>
        <row r="281">
          <cell r="F281">
            <v>58.334890000000001</v>
          </cell>
        </row>
        <row r="282">
          <cell r="F282">
            <v>20.377590000000001</v>
          </cell>
        </row>
        <row r="285">
          <cell r="F285">
            <v>0.33333000000000002</v>
          </cell>
        </row>
        <row r="286">
          <cell r="F286">
            <v>12.51619</v>
          </cell>
        </row>
        <row r="287">
          <cell r="F287">
            <v>60.192450000000001</v>
          </cell>
        </row>
        <row r="288">
          <cell r="F288">
            <v>5.0279999999999996</v>
          </cell>
        </row>
        <row r="290">
          <cell r="F290">
            <v>-5.5551599999999999</v>
          </cell>
        </row>
        <row r="291">
          <cell r="F291">
            <v>-7.2386900000000001</v>
          </cell>
        </row>
        <row r="293">
          <cell r="F293">
            <v>143.98859999999999</v>
          </cell>
        </row>
        <row r="294">
          <cell r="F294">
            <v>37.392719999999997</v>
          </cell>
        </row>
        <row r="295">
          <cell r="F295">
            <v>3.97899</v>
          </cell>
        </row>
        <row r="296">
          <cell r="F296">
            <v>0.33333000000000002</v>
          </cell>
        </row>
        <row r="297">
          <cell r="F297">
            <v>6.05633</v>
          </cell>
        </row>
        <row r="298">
          <cell r="F298">
            <v>29.141290000000001</v>
          </cell>
        </row>
        <row r="301">
          <cell r="F301">
            <v>-5.5551599999999999</v>
          </cell>
        </row>
        <row r="302">
          <cell r="F302">
            <v>-0.2218</v>
          </cell>
        </row>
        <row r="303">
          <cell r="F303">
            <v>71.125699999999995</v>
          </cell>
        </row>
        <row r="304">
          <cell r="F304">
            <v>14.6625</v>
          </cell>
        </row>
        <row r="305">
          <cell r="F305">
            <v>3.0851999999999999</v>
          </cell>
        </row>
        <row r="306">
          <cell r="F306">
            <v>14.82813</v>
          </cell>
        </row>
        <row r="308">
          <cell r="F308">
            <v>32.575830000000003</v>
          </cell>
        </row>
        <row r="309">
          <cell r="F309">
            <v>6.2796700000000003</v>
          </cell>
        </row>
        <row r="310">
          <cell r="F310">
            <v>16.398599999999998</v>
          </cell>
        </row>
        <row r="313">
          <cell r="F313">
            <v>3.37466</v>
          </cell>
        </row>
        <row r="314">
          <cell r="F314">
            <v>16.223030000000001</v>
          </cell>
        </row>
        <row r="315">
          <cell r="F315">
            <v>5.0279999999999996</v>
          </cell>
        </row>
        <row r="317">
          <cell r="F317">
            <v>-7.0168900000000001</v>
          </cell>
        </row>
        <row r="319">
          <cell r="F319">
            <v>40.28707</v>
          </cell>
        </row>
        <row r="320">
          <cell r="F320">
            <v>930.16483000000005</v>
          </cell>
        </row>
        <row r="321">
          <cell r="F321">
            <v>0.31903999999999999</v>
          </cell>
        </row>
        <row r="322">
          <cell r="F322">
            <v>0.25004999999999999</v>
          </cell>
        </row>
        <row r="323">
          <cell r="F323">
            <v>93.47466</v>
          </cell>
        </row>
        <row r="324">
          <cell r="F324">
            <v>7.86083</v>
          </cell>
        </row>
        <row r="326">
          <cell r="F326">
            <v>11.80556</v>
          </cell>
        </row>
        <row r="328">
          <cell r="F328">
            <v>1.6105700000000001</v>
          </cell>
        </row>
        <row r="329">
          <cell r="F329">
            <v>137.11294000000001</v>
          </cell>
        </row>
        <row r="330">
          <cell r="F330">
            <v>668.44006000000002</v>
          </cell>
        </row>
        <row r="332">
          <cell r="F332">
            <v>22.99549</v>
          </cell>
        </row>
        <row r="333">
          <cell r="F333">
            <v>4.2610000000000002E-2</v>
          </cell>
        </row>
        <row r="334">
          <cell r="F334">
            <v>53.360430000000001</v>
          </cell>
        </row>
        <row r="335">
          <cell r="F335">
            <v>3.5950199999999999</v>
          </cell>
        </row>
        <row r="336">
          <cell r="F336">
            <v>-203.26560000000001</v>
          </cell>
        </row>
        <row r="337">
          <cell r="F337">
            <v>-4.2610000000000002E-2</v>
          </cell>
        </row>
        <row r="338">
          <cell r="F338">
            <v>-71.15822</v>
          </cell>
        </row>
        <row r="339">
          <cell r="F339">
            <v>-5.6721000000000004</v>
          </cell>
        </row>
        <row r="340">
          <cell r="F340">
            <v>1650.89356</v>
          </cell>
        </row>
        <row r="343">
          <cell r="F343">
            <v>38.068759999999997</v>
          </cell>
        </row>
        <row r="344">
          <cell r="F344">
            <v>5.6637000000000004</v>
          </cell>
        </row>
        <row r="345">
          <cell r="F345">
            <v>27.220939999999999</v>
          </cell>
        </row>
        <row r="347">
          <cell r="F347">
            <v>70.953400000000002</v>
          </cell>
        </row>
        <row r="348">
          <cell r="F348">
            <v>7.5</v>
          </cell>
        </row>
        <row r="349">
          <cell r="F349">
            <v>1.0102599999999999</v>
          </cell>
        </row>
        <row r="350">
          <cell r="F350">
            <v>4.8555000000000001</v>
          </cell>
        </row>
        <row r="351">
          <cell r="F351">
            <v>13.36576</v>
          </cell>
        </row>
        <row r="352">
          <cell r="F352">
            <v>21.645050000000001</v>
          </cell>
        </row>
        <row r="354">
          <cell r="F354">
            <v>1.5686</v>
          </cell>
        </row>
        <row r="355">
          <cell r="F355">
            <v>8.5389999999999997</v>
          </cell>
        </row>
        <row r="356">
          <cell r="F356">
            <v>31.752649999999999</v>
          </cell>
        </row>
        <row r="357">
          <cell r="F357">
            <v>686.75752999999997</v>
          </cell>
        </row>
        <row r="358">
          <cell r="F358">
            <v>1.23E-2</v>
          </cell>
        </row>
        <row r="359">
          <cell r="F359">
            <v>0.25004999999999999</v>
          </cell>
        </row>
        <row r="360">
          <cell r="F360">
            <v>74.954120000000003</v>
          </cell>
        </row>
        <row r="361">
          <cell r="F361">
            <v>6.01471</v>
          </cell>
        </row>
        <row r="363">
          <cell r="F363">
            <v>11.80556</v>
          </cell>
        </row>
        <row r="365">
          <cell r="F365">
            <v>1.6105700000000001</v>
          </cell>
        </row>
        <row r="366">
          <cell r="F366">
            <v>100.09944</v>
          </cell>
        </row>
        <row r="367">
          <cell r="F367">
            <v>489.20418999999998</v>
          </cell>
        </row>
        <row r="368">
          <cell r="F368">
            <v>12.91709</v>
          </cell>
        </row>
        <row r="369">
          <cell r="F369">
            <v>4.2610000000000002E-2</v>
          </cell>
        </row>
        <row r="370">
          <cell r="F370">
            <v>53.360430000000001</v>
          </cell>
        </row>
        <row r="371">
          <cell r="F371">
            <v>3.5950199999999999</v>
          </cell>
        </row>
        <row r="372">
          <cell r="F372">
            <v>-192.52638999999999</v>
          </cell>
        </row>
        <row r="373">
          <cell r="F373">
            <v>-4.2610000000000002E-2</v>
          </cell>
        </row>
        <row r="374">
          <cell r="F374">
            <v>-70.936419999999998</v>
          </cell>
        </row>
        <row r="375">
          <cell r="F375">
            <v>-5.6721000000000004</v>
          </cell>
        </row>
        <row r="376">
          <cell r="F376">
            <v>1171.4460999999999</v>
          </cell>
        </row>
        <row r="377">
          <cell r="F377">
            <v>56.010899999999999</v>
          </cell>
        </row>
        <row r="378">
          <cell r="F378">
            <v>0.41666999999999998</v>
          </cell>
        </row>
        <row r="379">
          <cell r="F379">
            <v>7.7205000000000004</v>
          </cell>
        </row>
        <row r="380">
          <cell r="F380">
            <v>37.148150000000001</v>
          </cell>
        </row>
        <row r="381">
          <cell r="F381">
            <v>0.17132</v>
          </cell>
        </row>
        <row r="382">
          <cell r="F382">
            <v>-32.105939999999997</v>
          </cell>
        </row>
        <row r="383">
          <cell r="F383">
            <v>69.361599999999996</v>
          </cell>
        </row>
        <row r="384">
          <cell r="F384">
            <v>630.74662999999998</v>
          </cell>
        </row>
        <row r="385">
          <cell r="F385">
            <v>1.23E-2</v>
          </cell>
        </row>
        <row r="386">
          <cell r="F386">
            <v>0.25004999999999999</v>
          </cell>
        </row>
        <row r="387">
          <cell r="F387">
            <v>74.954120000000003</v>
          </cell>
        </row>
        <row r="388">
          <cell r="F388">
            <v>6.01471</v>
          </cell>
        </row>
        <row r="390">
          <cell r="F390">
            <v>11.38889</v>
          </cell>
        </row>
        <row r="392">
          <cell r="F392">
            <v>1.6105700000000001</v>
          </cell>
        </row>
        <row r="393">
          <cell r="F393">
            <v>92.37894</v>
          </cell>
        </row>
        <row r="394">
          <cell r="F394">
            <v>452.05604</v>
          </cell>
        </row>
        <row r="395">
          <cell r="F395">
            <v>12.74577</v>
          </cell>
        </row>
        <row r="396">
          <cell r="F396">
            <v>4.2610000000000002E-2</v>
          </cell>
        </row>
        <row r="397">
          <cell r="F397">
            <v>53.360430000000001</v>
          </cell>
        </row>
        <row r="398">
          <cell r="F398">
            <v>3.5950199999999999</v>
          </cell>
        </row>
        <row r="399">
          <cell r="F399">
            <v>-160.42044999999999</v>
          </cell>
        </row>
        <row r="400">
          <cell r="F400">
            <v>-4.2610000000000002E-2</v>
          </cell>
        </row>
        <row r="401">
          <cell r="F401">
            <v>-70.936419999999998</v>
          </cell>
        </row>
        <row r="402">
          <cell r="F402">
            <v>-5.6721000000000004</v>
          </cell>
        </row>
        <row r="403">
          <cell r="F403">
            <v>1102.0844999999999</v>
          </cell>
        </row>
        <row r="404">
          <cell r="F404">
            <v>42.643470000000001</v>
          </cell>
        </row>
        <row r="405">
          <cell r="F405">
            <v>4.0460000000000003E-2</v>
          </cell>
        </row>
        <row r="406">
          <cell r="F406">
            <v>39.067590000000003</v>
          </cell>
        </row>
        <row r="407">
          <cell r="F407">
            <v>5.0950800000000003</v>
          </cell>
        </row>
        <row r="408">
          <cell r="F408">
            <v>11.6767</v>
          </cell>
        </row>
        <row r="409">
          <cell r="F409">
            <v>56.936439999999997</v>
          </cell>
        </row>
        <row r="411">
          <cell r="F411">
            <v>4.2610000000000002E-2</v>
          </cell>
        </row>
        <row r="412">
          <cell r="F412">
            <v>51.912430000000001</v>
          </cell>
        </row>
        <row r="413">
          <cell r="F413">
            <v>3.5950199999999999</v>
          </cell>
        </row>
        <row r="414">
          <cell r="F414">
            <v>-15.422940000000001</v>
          </cell>
        </row>
        <row r="415">
          <cell r="F415">
            <v>-4.2610000000000002E-2</v>
          </cell>
        </row>
        <row r="416">
          <cell r="F416">
            <v>-70.710120000000003</v>
          </cell>
        </row>
        <row r="417">
          <cell r="F417">
            <v>-5.6721000000000004</v>
          </cell>
        </row>
        <row r="418">
          <cell r="F418">
            <v>119.16203</v>
          </cell>
        </row>
        <row r="419">
          <cell r="F419">
            <v>7.6002599999999996</v>
          </cell>
        </row>
        <row r="420">
          <cell r="F420">
            <v>0.20959</v>
          </cell>
        </row>
        <row r="421">
          <cell r="F421">
            <v>35.88653</v>
          </cell>
        </row>
        <row r="422">
          <cell r="F422">
            <v>0.91962999999999995</v>
          </cell>
        </row>
        <row r="425">
          <cell r="F425">
            <v>6.0475199999999996</v>
          </cell>
        </row>
        <row r="426">
          <cell r="F426">
            <v>29.21274</v>
          </cell>
        </row>
        <row r="427">
          <cell r="F427">
            <v>1.448</v>
          </cell>
        </row>
        <row r="428">
          <cell r="F428">
            <v>-0.2263</v>
          </cell>
        </row>
        <row r="429">
          <cell r="F429">
            <v>81.097970000000004</v>
          </cell>
        </row>
        <row r="430">
          <cell r="F430">
            <v>24.801030000000001</v>
          </cell>
        </row>
        <row r="431">
          <cell r="F431">
            <v>3.5559799999999999</v>
          </cell>
        </row>
        <row r="432">
          <cell r="F432">
            <v>17.090869999999999</v>
          </cell>
        </row>
        <row r="433">
          <cell r="F433">
            <v>-10.98062</v>
          </cell>
        </row>
        <row r="434">
          <cell r="F434">
            <v>34.467260000000003</v>
          </cell>
        </row>
        <row r="435">
          <cell r="F435">
            <v>143.02413000000001</v>
          </cell>
        </row>
        <row r="436">
          <cell r="F436">
            <v>1.23E-2</v>
          </cell>
        </row>
        <row r="438">
          <cell r="F438">
            <v>1.6105700000000001</v>
          </cell>
        </row>
        <row r="439">
          <cell r="F439">
            <v>20.531089999999999</v>
          </cell>
        </row>
        <row r="440">
          <cell r="F440">
            <v>98.678749999999994</v>
          </cell>
        </row>
        <row r="441">
          <cell r="F441">
            <v>11.46673</v>
          </cell>
        </row>
        <row r="442">
          <cell r="F442">
            <v>-42.848059999999997</v>
          </cell>
        </row>
        <row r="443">
          <cell r="F443">
            <v>232.47551000000001</v>
          </cell>
        </row>
        <row r="444">
          <cell r="F444">
            <v>311.62335000000002</v>
          </cell>
        </row>
        <row r="445">
          <cell r="F445">
            <v>11.38889</v>
          </cell>
        </row>
        <row r="446">
          <cell r="F446">
            <v>36.318710000000003</v>
          </cell>
        </row>
        <row r="447">
          <cell r="F447">
            <v>181.65367000000001</v>
          </cell>
        </row>
        <row r="448">
          <cell r="F448">
            <v>1.27904</v>
          </cell>
        </row>
        <row r="449">
          <cell r="F449">
            <v>-70.154319999999998</v>
          </cell>
        </row>
        <row r="450">
          <cell r="F450">
            <v>472.10933999999997</v>
          </cell>
        </row>
        <row r="451">
          <cell r="F451">
            <v>52.740259999999999</v>
          </cell>
        </row>
        <row r="452">
          <cell r="F452">
            <v>7.2725200000000001</v>
          </cell>
        </row>
        <row r="453">
          <cell r="F453">
            <v>34.95346</v>
          </cell>
        </row>
        <row r="454">
          <cell r="F454">
            <v>-0.25094</v>
          </cell>
        </row>
        <row r="455">
          <cell r="F455">
            <v>94.715299999999999</v>
          </cell>
        </row>
        <row r="456">
          <cell r="F456">
            <v>48.314129999999999</v>
          </cell>
        </row>
        <row r="457">
          <cell r="F457">
            <v>6.9764200000000001</v>
          </cell>
        </row>
        <row r="458">
          <cell r="F458">
            <v>33.530110000000001</v>
          </cell>
        </row>
        <row r="459">
          <cell r="F459">
            <v>-20.763570000000001</v>
          </cell>
        </row>
        <row r="460">
          <cell r="F460">
            <v>68.057090000000002</v>
          </cell>
        </row>
        <row r="461">
          <cell r="F461">
            <v>18.162210000000002</v>
          </cell>
        </row>
        <row r="462">
          <cell r="F462">
            <v>13.932600000000001</v>
          </cell>
        </row>
        <row r="463">
          <cell r="F463">
            <v>1.1611400000000001</v>
          </cell>
        </row>
        <row r="465">
          <cell r="F465">
            <v>4.6342400000000001</v>
          </cell>
        </row>
        <row r="466">
          <cell r="F466">
            <v>22.457280000000001</v>
          </cell>
        </row>
        <row r="467">
          <cell r="F467">
            <v>-9.6535200000000003</v>
          </cell>
        </row>
        <row r="468">
          <cell r="F468">
            <v>50.693950000000001</v>
          </cell>
        </row>
        <row r="469">
          <cell r="F469">
            <v>18.162210000000002</v>
          </cell>
        </row>
        <row r="470">
          <cell r="F470">
            <v>13.932600000000001</v>
          </cell>
        </row>
        <row r="471">
          <cell r="F471">
            <v>1.1611400000000001</v>
          </cell>
        </row>
        <row r="473">
          <cell r="F473">
            <v>4.6342400000000001</v>
          </cell>
        </row>
        <row r="474">
          <cell r="F474">
            <v>22.457280000000001</v>
          </cell>
        </row>
        <row r="475">
          <cell r="F475">
            <v>-9.6535200000000003</v>
          </cell>
        </row>
        <row r="476">
          <cell r="F476">
            <v>50.693950000000001</v>
          </cell>
        </row>
        <row r="477">
          <cell r="F477">
            <v>158.03128000000001</v>
          </cell>
        </row>
        <row r="478">
          <cell r="F478">
            <v>0.30674000000000001</v>
          </cell>
        </row>
        <row r="479">
          <cell r="F479">
            <v>4.5879399999999997</v>
          </cell>
        </row>
        <row r="480">
          <cell r="F480">
            <v>0.68498000000000003</v>
          </cell>
        </row>
        <row r="483">
          <cell r="F483">
            <v>24.136700000000001</v>
          </cell>
        </row>
        <row r="484">
          <cell r="F484">
            <v>116.16315</v>
          </cell>
        </row>
        <row r="485">
          <cell r="F485">
            <v>10.0784</v>
          </cell>
        </row>
        <row r="486">
          <cell r="F486">
            <v>-1.08569</v>
          </cell>
        </row>
        <row r="488">
          <cell r="F488">
            <v>-0.2218</v>
          </cell>
        </row>
        <row r="489">
          <cell r="F489">
            <v>312.68169999999998</v>
          </cell>
        </row>
        <row r="490">
          <cell r="F490">
            <v>54.346679999999999</v>
          </cell>
        </row>
        <row r="493">
          <cell r="F493">
            <v>8.6733399999999996</v>
          </cell>
        </row>
        <row r="494">
          <cell r="F494">
            <v>41.685980000000001</v>
          </cell>
        </row>
        <row r="495">
          <cell r="F495">
            <v>-0.51395999999999997</v>
          </cell>
        </row>
        <row r="496">
          <cell r="F496">
            <v>104.19204000000001</v>
          </cell>
        </row>
        <row r="497">
          <cell r="F497">
            <v>21.599430000000002</v>
          </cell>
        </row>
        <row r="498">
          <cell r="F498">
            <v>4.5879399999999997</v>
          </cell>
        </row>
        <row r="499">
          <cell r="F499">
            <v>0.68498000000000003</v>
          </cell>
        </row>
        <row r="500">
          <cell r="F500">
            <v>3.8464800000000001</v>
          </cell>
        </row>
        <row r="501">
          <cell r="F501">
            <v>18.595580000000002</v>
          </cell>
        </row>
        <row r="502">
          <cell r="F502">
            <v>-0.57172999999999996</v>
          </cell>
        </row>
        <row r="504">
          <cell r="F504">
            <v>-0.2218</v>
          </cell>
        </row>
        <row r="505">
          <cell r="F505">
            <v>48.520879999999998</v>
          </cell>
        </row>
        <row r="506">
          <cell r="F506">
            <v>20.400510000000001</v>
          </cell>
        </row>
        <row r="508">
          <cell r="F508">
            <v>3.0571600000000001</v>
          </cell>
        </row>
        <row r="509">
          <cell r="F509">
            <v>14.69332</v>
          </cell>
        </row>
        <row r="511">
          <cell r="F511">
            <v>38.15099</v>
          </cell>
        </row>
        <row r="512">
          <cell r="F512">
            <v>3.8205499999999999</v>
          </cell>
        </row>
        <row r="513">
          <cell r="F513">
            <v>0.12864999999999999</v>
          </cell>
        </row>
        <row r="515">
          <cell r="F515">
            <v>0.58818000000000004</v>
          </cell>
        </row>
        <row r="516">
          <cell r="F516">
            <v>2.8471799999999998</v>
          </cell>
        </row>
        <row r="517">
          <cell r="F517">
            <v>7.3845599999999996</v>
          </cell>
        </row>
        <row r="518">
          <cell r="F518">
            <v>57.864109999999997</v>
          </cell>
        </row>
        <row r="519">
          <cell r="F519">
            <v>0.17809</v>
          </cell>
        </row>
        <row r="520">
          <cell r="F520">
            <v>7.9715400000000001</v>
          </cell>
        </row>
        <row r="521">
          <cell r="F521">
            <v>38.341090000000001</v>
          </cell>
        </row>
        <row r="522">
          <cell r="F522">
            <v>10.0784</v>
          </cell>
        </row>
        <row r="524">
          <cell r="F524">
            <v>114.43322999999999</v>
          </cell>
        </row>
        <row r="525">
          <cell r="F525">
            <v>33.180070000000001</v>
          </cell>
        </row>
        <row r="526">
          <cell r="F526">
            <v>0.17809</v>
          </cell>
        </row>
        <row r="527">
          <cell r="F527">
            <v>4.5971799999999998</v>
          </cell>
        </row>
        <row r="528">
          <cell r="F528">
            <v>22.123069999999998</v>
          </cell>
        </row>
        <row r="529">
          <cell r="F529">
            <v>10.0784</v>
          </cell>
        </row>
        <row r="531">
          <cell r="F531">
            <v>70.156809999999993</v>
          </cell>
        </row>
        <row r="532">
          <cell r="F532">
            <v>24.68404</v>
          </cell>
        </row>
        <row r="533">
          <cell r="F533">
            <v>3.3743599999999998</v>
          </cell>
        </row>
        <row r="534">
          <cell r="F534">
            <v>16.218019999999999</v>
          </cell>
        </row>
        <row r="536">
          <cell r="F536">
            <v>44.276420000000002</v>
          </cell>
        </row>
        <row r="537">
          <cell r="F537">
            <v>174.23124000000001</v>
          </cell>
        </row>
        <row r="538">
          <cell r="F538">
            <v>2.0833300000000001</v>
          </cell>
        </row>
        <row r="539">
          <cell r="F539">
            <v>24.127009999999999</v>
          </cell>
        </row>
        <row r="540">
          <cell r="F540">
            <v>116.16824</v>
          </cell>
        </row>
        <row r="542">
          <cell r="F542">
            <v>4.5352800000000002</v>
          </cell>
        </row>
        <row r="543">
          <cell r="F543">
            <v>-3.0637799999999999</v>
          </cell>
        </row>
        <row r="544">
          <cell r="F544">
            <v>318.08132000000001</v>
          </cell>
        </row>
        <row r="547">
          <cell r="F547">
            <v>64.455370000000002</v>
          </cell>
        </row>
        <row r="548">
          <cell r="F548">
            <v>8.9107500000000002</v>
          </cell>
        </row>
        <row r="549">
          <cell r="F549">
            <v>42.827179999999998</v>
          </cell>
        </row>
        <row r="550">
          <cell r="F550">
            <v>116.19329999999999</v>
          </cell>
        </row>
        <row r="551">
          <cell r="F551">
            <v>7.7159199999999997</v>
          </cell>
        </row>
        <row r="552">
          <cell r="F552">
            <v>1.0888199999999999</v>
          </cell>
        </row>
        <row r="553">
          <cell r="F553">
            <v>5.2331599999999998</v>
          </cell>
        </row>
        <row r="554">
          <cell r="F554">
            <v>4.5352800000000002</v>
          </cell>
        </row>
        <row r="556">
          <cell r="F556">
            <v>18.573180000000001</v>
          </cell>
        </row>
        <row r="557">
          <cell r="F557">
            <v>7.7159199999999997</v>
          </cell>
        </row>
        <row r="558">
          <cell r="F558">
            <v>1.0888199999999999</v>
          </cell>
        </row>
        <row r="559">
          <cell r="F559">
            <v>5.2331599999999998</v>
          </cell>
        </row>
        <row r="561">
          <cell r="F561">
            <v>14.0379</v>
          </cell>
        </row>
        <row r="562">
          <cell r="F562">
            <v>4.5352800000000002</v>
          </cell>
        </row>
        <row r="563">
          <cell r="F563">
            <v>4.5352800000000002</v>
          </cell>
        </row>
        <row r="564">
          <cell r="F564">
            <v>34.50273</v>
          </cell>
        </row>
        <row r="565">
          <cell r="F565">
            <v>4.6918199999999999</v>
          </cell>
        </row>
        <row r="566">
          <cell r="F566">
            <v>22.549810000000001</v>
          </cell>
        </row>
        <row r="568">
          <cell r="F568">
            <v>61.74436</v>
          </cell>
        </row>
        <row r="569">
          <cell r="F569">
            <v>34.50273</v>
          </cell>
        </row>
        <row r="570">
          <cell r="F570">
            <v>4.6918199999999999</v>
          </cell>
        </row>
        <row r="571">
          <cell r="F571">
            <v>22.549810000000001</v>
          </cell>
        </row>
        <row r="573">
          <cell r="F573">
            <v>61.74436</v>
          </cell>
        </row>
        <row r="574">
          <cell r="F574">
            <v>67.557220000000001</v>
          </cell>
        </row>
        <row r="575">
          <cell r="F575">
            <v>2.0833300000000001</v>
          </cell>
        </row>
        <row r="576">
          <cell r="F576">
            <v>9.4356200000000001</v>
          </cell>
        </row>
        <row r="577">
          <cell r="F577">
            <v>45.55809</v>
          </cell>
        </row>
        <row r="578">
          <cell r="F578">
            <v>-3.0637799999999999</v>
          </cell>
        </row>
        <row r="579">
          <cell r="F579">
            <v>121.57048</v>
          </cell>
        </row>
        <row r="580">
          <cell r="F580">
            <v>67.557220000000001</v>
          </cell>
        </row>
        <row r="581">
          <cell r="F581">
            <v>2.0833300000000001</v>
          </cell>
        </row>
        <row r="582">
          <cell r="F582">
            <v>9.4356200000000001</v>
          </cell>
        </row>
        <row r="583">
          <cell r="F583">
            <v>45.55809</v>
          </cell>
        </row>
        <row r="584">
          <cell r="F584">
            <v>-3.0637799999999999</v>
          </cell>
        </row>
        <row r="585">
          <cell r="F585">
            <v>121.57048</v>
          </cell>
        </row>
        <row r="586">
          <cell r="F586">
            <v>1682.26971</v>
          </cell>
        </row>
        <row r="587">
          <cell r="F587">
            <v>37.73554</v>
          </cell>
        </row>
        <row r="588">
          <cell r="F588">
            <v>2568.3821699999999</v>
          </cell>
        </row>
        <row r="589">
          <cell r="F589">
            <v>202.19607999999999</v>
          </cell>
        </row>
        <row r="590">
          <cell r="F590">
            <v>5.7923400000000003</v>
          </cell>
        </row>
        <row r="591">
          <cell r="F591">
            <v>14.980460000000001</v>
          </cell>
        </row>
        <row r="594">
          <cell r="F594">
            <v>627.50807999999995</v>
          </cell>
        </row>
        <row r="595">
          <cell r="F595">
            <v>3053.7514999999999</v>
          </cell>
        </row>
        <row r="597">
          <cell r="F597">
            <v>184.34672</v>
          </cell>
        </row>
        <row r="598">
          <cell r="F598">
            <v>31.031410000000001</v>
          </cell>
        </row>
        <row r="599">
          <cell r="F599">
            <v>2451.7691799999998</v>
          </cell>
        </row>
        <row r="600">
          <cell r="F600">
            <v>110.08557</v>
          </cell>
        </row>
        <row r="601">
          <cell r="F601">
            <v>-1328.93894</v>
          </cell>
        </row>
        <row r="602">
          <cell r="F602">
            <v>-42.621099999999998</v>
          </cell>
        </row>
        <row r="603">
          <cell r="F603">
            <v>-3997.8302899999999</v>
          </cell>
        </row>
        <row r="604">
          <cell r="F604">
            <v>-199.03608</v>
          </cell>
        </row>
        <row r="607">
          <cell r="F607">
            <v>5401.4223499999998</v>
          </cell>
        </row>
        <row r="610">
          <cell r="F610">
            <v>84.556129999999996</v>
          </cell>
        </row>
        <row r="611">
          <cell r="F611">
            <v>6.8971200000000001</v>
          </cell>
        </row>
        <row r="612">
          <cell r="F612">
            <v>11.95546</v>
          </cell>
        </row>
        <row r="613">
          <cell r="F613">
            <v>58.150550000000003</v>
          </cell>
        </row>
        <row r="616">
          <cell r="F616">
            <v>-3.6558899999999999</v>
          </cell>
        </row>
        <row r="617">
          <cell r="F617">
            <v>157.90337</v>
          </cell>
        </row>
        <row r="618">
          <cell r="F618">
            <v>41.098030000000001</v>
          </cell>
        </row>
        <row r="619">
          <cell r="F619">
            <v>6.8971200000000001</v>
          </cell>
        </row>
        <row r="620">
          <cell r="F620">
            <v>6.0630100000000002</v>
          </cell>
        </row>
        <row r="621">
          <cell r="F621">
            <v>29.830030000000001</v>
          </cell>
        </row>
        <row r="622">
          <cell r="F622">
            <v>-3.6558899999999999</v>
          </cell>
        </row>
        <row r="623">
          <cell r="F623">
            <v>80.232299999999995</v>
          </cell>
        </row>
        <row r="626">
          <cell r="F626">
            <v>43.458100000000002</v>
          </cell>
        </row>
        <row r="627">
          <cell r="F627">
            <v>5.8924500000000002</v>
          </cell>
        </row>
        <row r="628">
          <cell r="F628">
            <v>28.320519999999998</v>
          </cell>
        </row>
        <row r="631">
          <cell r="F631">
            <v>77.67107</v>
          </cell>
        </row>
        <row r="632">
          <cell r="F632">
            <v>23.621500000000001</v>
          </cell>
        </row>
        <row r="633">
          <cell r="F633">
            <v>3.1818</v>
          </cell>
        </row>
        <row r="634">
          <cell r="F634">
            <v>15.29256</v>
          </cell>
        </row>
        <row r="636">
          <cell r="F636">
            <v>42.095860000000002</v>
          </cell>
        </row>
        <row r="637">
          <cell r="F637">
            <v>19.836600000000001</v>
          </cell>
        </row>
        <row r="638">
          <cell r="F638">
            <v>2.7106499999999998</v>
          </cell>
        </row>
        <row r="639">
          <cell r="F639">
            <v>13.02796</v>
          </cell>
        </row>
        <row r="641">
          <cell r="F641">
            <v>35.575209999999998</v>
          </cell>
        </row>
        <row r="642">
          <cell r="F642">
            <v>481.08</v>
          </cell>
        </row>
        <row r="643">
          <cell r="F643">
            <v>6.1561899999999996</v>
          </cell>
        </row>
        <row r="644">
          <cell r="F644">
            <v>1133.2320099999999</v>
          </cell>
        </row>
        <row r="645">
          <cell r="F645">
            <v>45.45205</v>
          </cell>
        </row>
        <row r="646">
          <cell r="F646">
            <v>2.08521</v>
          </cell>
        </row>
        <row r="647">
          <cell r="F647">
            <v>2</v>
          </cell>
        </row>
        <row r="649">
          <cell r="F649">
            <v>240.39229</v>
          </cell>
        </row>
        <row r="650">
          <cell r="F650">
            <v>1162.6548499999999</v>
          </cell>
        </row>
        <row r="652">
          <cell r="F652">
            <v>2.5196000000000001</v>
          </cell>
        </row>
        <row r="653">
          <cell r="F653">
            <v>13.61979</v>
          </cell>
        </row>
        <row r="654">
          <cell r="F654">
            <v>1311.4732100000001</v>
          </cell>
        </row>
        <row r="655">
          <cell r="F655">
            <v>23.779350000000001</v>
          </cell>
        </row>
        <row r="656">
          <cell r="F656">
            <v>-246.99439000000001</v>
          </cell>
        </row>
        <row r="657">
          <cell r="F657">
            <v>-6.9313399999999996</v>
          </cell>
        </row>
        <row r="658">
          <cell r="F658">
            <v>-1405.5108600000001</v>
          </cell>
        </row>
        <row r="659">
          <cell r="F659">
            <v>-23.51004</v>
          </cell>
        </row>
        <row r="660">
          <cell r="F660">
            <v>2741.4979199999998</v>
          </cell>
        </row>
        <row r="661">
          <cell r="F661">
            <v>68.982110000000006</v>
          </cell>
        </row>
        <row r="662">
          <cell r="F662">
            <v>0.26132</v>
          </cell>
        </row>
        <row r="663">
          <cell r="F663">
            <v>320.45044999999999</v>
          </cell>
        </row>
        <row r="664">
          <cell r="F664">
            <v>19.847729999999999</v>
          </cell>
        </row>
        <row r="665">
          <cell r="F665">
            <v>2.08521</v>
          </cell>
        </row>
        <row r="667">
          <cell r="F667">
            <v>60.306870000000004</v>
          </cell>
        </row>
        <row r="668">
          <cell r="F668">
            <v>292.71125999999998</v>
          </cell>
        </row>
        <row r="671">
          <cell r="F671">
            <v>764.64494999999999</v>
          </cell>
        </row>
        <row r="672">
          <cell r="F672">
            <v>19.846959999999999</v>
          </cell>
        </row>
        <row r="673">
          <cell r="F673">
            <v>47.311950000000003</v>
          </cell>
        </row>
        <row r="674">
          <cell r="F674">
            <v>0.19128999999999999</v>
          </cell>
        </row>
        <row r="675">
          <cell r="F675">
            <v>10.11065</v>
          </cell>
        </row>
        <row r="676">
          <cell r="F676">
            <v>48.624670000000002</v>
          </cell>
        </row>
        <row r="677">
          <cell r="F677">
            <v>-6.2553099999999997</v>
          </cell>
        </row>
        <row r="679">
          <cell r="F679">
            <v>119.83020999999999</v>
          </cell>
        </row>
        <row r="680">
          <cell r="F680">
            <v>8.6524199999999993</v>
          </cell>
        </row>
        <row r="681">
          <cell r="F681">
            <v>1.8314900000000001</v>
          </cell>
        </row>
        <row r="682">
          <cell r="F682">
            <v>8.80246</v>
          </cell>
        </row>
        <row r="683">
          <cell r="F683">
            <v>-5.2557700000000001</v>
          </cell>
        </row>
        <row r="684">
          <cell r="F684">
            <v>14.0306</v>
          </cell>
        </row>
        <row r="687">
          <cell r="F687">
            <v>15.528409999999999</v>
          </cell>
        </row>
        <row r="689">
          <cell r="F689">
            <v>14.37373</v>
          </cell>
        </row>
        <row r="690">
          <cell r="F690">
            <v>1.00146</v>
          </cell>
        </row>
        <row r="693">
          <cell r="F693">
            <v>5.0341800000000001</v>
          </cell>
        </row>
        <row r="694">
          <cell r="F694">
            <v>24.35031</v>
          </cell>
        </row>
        <row r="695">
          <cell r="F695">
            <v>2.5196000000000001</v>
          </cell>
        </row>
        <row r="697">
          <cell r="F697">
            <v>26.444179999999999</v>
          </cell>
        </row>
        <row r="698">
          <cell r="F698">
            <v>1.5167299999999999</v>
          </cell>
        </row>
        <row r="699">
          <cell r="F699">
            <v>-13.72945</v>
          </cell>
        </row>
        <row r="701">
          <cell r="F701">
            <v>-28.059650000000001</v>
          </cell>
        </row>
        <row r="702">
          <cell r="F702">
            <v>-1.28603</v>
          </cell>
        </row>
        <row r="703">
          <cell r="F703">
            <v>47.693469999999998</v>
          </cell>
        </row>
        <row r="704">
          <cell r="F704">
            <v>15.528409999999999</v>
          </cell>
        </row>
        <row r="706">
          <cell r="F706">
            <v>14.37373</v>
          </cell>
        </row>
        <row r="707">
          <cell r="F707">
            <v>1.00146</v>
          </cell>
        </row>
        <row r="710">
          <cell r="F710">
            <v>5.0341800000000001</v>
          </cell>
        </row>
        <row r="711">
          <cell r="F711">
            <v>24.35031</v>
          </cell>
        </row>
        <row r="712">
          <cell r="F712">
            <v>2.5196000000000001</v>
          </cell>
        </row>
        <row r="714">
          <cell r="F714">
            <v>20.519380000000002</v>
          </cell>
        </row>
        <row r="715">
          <cell r="F715">
            <v>1.49258</v>
          </cell>
        </row>
        <row r="716">
          <cell r="F716">
            <v>-13.72945</v>
          </cell>
        </row>
        <row r="718">
          <cell r="F718">
            <v>-27.903199999999998</v>
          </cell>
        </row>
        <row r="719">
          <cell r="F719">
            <v>-1.28603</v>
          </cell>
        </row>
        <row r="720">
          <cell r="F720">
            <v>41.900970000000001</v>
          </cell>
        </row>
        <row r="731">
          <cell r="F731">
            <v>5.9248000000000003</v>
          </cell>
        </row>
        <row r="732">
          <cell r="F732">
            <v>2.4150000000000001E-2</v>
          </cell>
        </row>
        <row r="734">
          <cell r="F734">
            <v>-0.15645000000000001</v>
          </cell>
        </row>
        <row r="735">
          <cell r="F735">
            <v>5.7925000000000004</v>
          </cell>
        </row>
        <row r="736">
          <cell r="F736">
            <v>368.07010000000002</v>
          </cell>
        </row>
        <row r="737">
          <cell r="F737">
            <v>5.8948700000000001</v>
          </cell>
        </row>
        <row r="738">
          <cell r="F738">
            <v>751.09587999999997</v>
          </cell>
        </row>
        <row r="739">
          <cell r="F739">
            <v>24.411570000000001</v>
          </cell>
        </row>
        <row r="740">
          <cell r="F740">
            <v>2</v>
          </cell>
        </row>
        <row r="742">
          <cell r="F742">
            <v>163.10910000000001</v>
          </cell>
        </row>
        <row r="743">
          <cell r="F743">
            <v>788.16615000000002</v>
          </cell>
        </row>
        <row r="745">
          <cell r="F745">
            <v>13.61979</v>
          </cell>
        </row>
        <row r="746">
          <cell r="F746">
            <v>1285.0290299999999</v>
          </cell>
        </row>
        <row r="747">
          <cell r="F747">
            <v>22.262619999999998</v>
          </cell>
        </row>
        <row r="748">
          <cell r="F748">
            <v>-221.75386</v>
          </cell>
        </row>
        <row r="749">
          <cell r="F749">
            <v>-6.9313399999999996</v>
          </cell>
        </row>
        <row r="750">
          <cell r="F750">
            <v>-1377.4512099999999</v>
          </cell>
        </row>
        <row r="751">
          <cell r="F751">
            <v>-22.22401</v>
          </cell>
        </row>
        <row r="752">
          <cell r="F752">
            <v>1795.2986900000001</v>
          </cell>
        </row>
        <row r="753">
          <cell r="F753">
            <v>144.08423999999999</v>
          </cell>
        </row>
        <row r="754">
          <cell r="F754">
            <v>5.5666799999999999</v>
          </cell>
        </row>
        <row r="755">
          <cell r="F755">
            <v>621.61256000000003</v>
          </cell>
        </row>
        <row r="756">
          <cell r="F756">
            <v>19.511479999999999</v>
          </cell>
        </row>
        <row r="757">
          <cell r="F757">
            <v>2</v>
          </cell>
        </row>
        <row r="759">
          <cell r="F759">
            <v>110.36798</v>
          </cell>
        </row>
        <row r="760">
          <cell r="F760">
            <v>533.85828000000004</v>
          </cell>
        </row>
        <row r="762">
          <cell r="F762">
            <v>5.7286999999999999</v>
          </cell>
        </row>
        <row r="763">
          <cell r="F763">
            <v>1072.60733</v>
          </cell>
        </row>
        <row r="764">
          <cell r="F764">
            <v>14.24455</v>
          </cell>
        </row>
        <row r="765">
          <cell r="F765">
            <v>-8.5280000000000005</v>
          </cell>
        </row>
        <row r="766">
          <cell r="F766">
            <v>-6.5583400000000003</v>
          </cell>
        </row>
        <row r="767">
          <cell r="F767">
            <v>-1158.6193800000001</v>
          </cell>
        </row>
        <row r="768">
          <cell r="F768">
            <v>-16.655290000000001</v>
          </cell>
        </row>
        <row r="769">
          <cell r="F769">
            <v>1339.2207900000001</v>
          </cell>
        </row>
        <row r="770">
          <cell r="F770">
            <v>150.29321999999999</v>
          </cell>
        </row>
        <row r="771">
          <cell r="F771">
            <v>21.433029999999999</v>
          </cell>
        </row>
        <row r="774">
          <cell r="F774">
            <v>25.489229999999999</v>
          </cell>
        </row>
        <row r="775">
          <cell r="F775">
            <v>122.50864</v>
          </cell>
        </row>
        <row r="777">
          <cell r="F777">
            <v>12.808820000000001</v>
          </cell>
        </row>
        <row r="778">
          <cell r="F778">
            <v>-140.245</v>
          </cell>
        </row>
        <row r="779">
          <cell r="F779">
            <v>-34.157029999999999</v>
          </cell>
        </row>
        <row r="780">
          <cell r="F780">
            <v>158.13091</v>
          </cell>
        </row>
        <row r="781">
          <cell r="F781">
            <v>59.705730000000003</v>
          </cell>
        </row>
        <row r="782">
          <cell r="F782">
            <v>9.1168899999999997</v>
          </cell>
        </row>
        <row r="783">
          <cell r="F783">
            <v>43.818260000000002</v>
          </cell>
        </row>
        <row r="784">
          <cell r="F784">
            <v>2.69184</v>
          </cell>
        </row>
        <row r="785">
          <cell r="F785">
            <v>-72.980860000000007</v>
          </cell>
        </row>
        <row r="786">
          <cell r="F786">
            <v>42.351860000000002</v>
          </cell>
        </row>
        <row r="787">
          <cell r="F787">
            <v>13.98691</v>
          </cell>
        </row>
        <row r="788">
          <cell r="F788">
            <v>0.32818999999999998</v>
          </cell>
        </row>
        <row r="789">
          <cell r="F789">
            <v>108.05029</v>
          </cell>
        </row>
        <row r="790">
          <cell r="F790">
            <v>4.9000899999999996</v>
          </cell>
        </row>
        <row r="791">
          <cell r="F791">
            <v>18.135000000000002</v>
          </cell>
        </row>
        <row r="792">
          <cell r="F792">
            <v>87.980969999999999</v>
          </cell>
        </row>
        <row r="794">
          <cell r="F794">
            <v>7.8910900000000002</v>
          </cell>
        </row>
        <row r="795">
          <cell r="F795">
            <v>196.92104</v>
          </cell>
        </row>
        <row r="796">
          <cell r="F796">
            <v>8.0180699999999998</v>
          </cell>
        </row>
        <row r="797">
          <cell r="F797">
            <v>-0.373</v>
          </cell>
        </row>
        <row r="798">
          <cell r="F798">
            <v>-184.6748</v>
          </cell>
        </row>
        <row r="799">
          <cell r="F799">
            <v>-5.5687199999999999</v>
          </cell>
        </row>
        <row r="800">
          <cell r="F800">
            <v>255.59513000000001</v>
          </cell>
        </row>
        <row r="801">
          <cell r="F801">
            <v>718.02152000000001</v>
          </cell>
        </row>
        <row r="802">
          <cell r="F802">
            <v>31.064430000000002</v>
          </cell>
        </row>
        <row r="803">
          <cell r="F803">
            <v>1364.9871499999999</v>
          </cell>
        </row>
        <row r="804">
          <cell r="F804">
            <v>152.94829999999999</v>
          </cell>
        </row>
        <row r="805">
          <cell r="F805">
            <v>3.7071299999999998</v>
          </cell>
        </row>
        <row r="808">
          <cell r="F808">
            <v>306.83872000000002</v>
          </cell>
        </row>
        <row r="809">
          <cell r="F809">
            <v>1503.33368</v>
          </cell>
        </row>
        <row r="811">
          <cell r="F811">
            <v>35.110689999999998</v>
          </cell>
        </row>
        <row r="812">
          <cell r="F812">
            <v>17.411619999999999</v>
          </cell>
        </row>
        <row r="813">
          <cell r="F813">
            <v>1083.8875399999999</v>
          </cell>
        </row>
        <row r="814">
          <cell r="F814">
            <v>82.397689999999997</v>
          </cell>
        </row>
        <row r="815">
          <cell r="F815">
            <v>-812.42253000000005</v>
          </cell>
        </row>
        <row r="816">
          <cell r="F816">
            <v>-35.093290000000003</v>
          </cell>
        </row>
        <row r="817">
          <cell r="F817">
            <v>-2500.5599000000002</v>
          </cell>
        </row>
        <row r="818">
          <cell r="F818">
            <v>-171.61751000000001</v>
          </cell>
        </row>
        <row r="819">
          <cell r="F819">
            <v>1780.0152399999999</v>
          </cell>
        </row>
        <row r="822">
          <cell r="F822">
            <v>36.967480000000002</v>
          </cell>
        </row>
        <row r="823">
          <cell r="F823">
            <v>5.3189000000000002</v>
          </cell>
        </row>
        <row r="824">
          <cell r="F824">
            <v>25.5639</v>
          </cell>
        </row>
        <row r="825">
          <cell r="F825">
            <v>-3.9780799999999998</v>
          </cell>
        </row>
        <row r="826">
          <cell r="F826">
            <v>63.872199999999999</v>
          </cell>
        </row>
        <row r="827">
          <cell r="F827">
            <v>12.95477</v>
          </cell>
        </row>
        <row r="828">
          <cell r="F828">
            <v>1.8281000000000001</v>
          </cell>
        </row>
        <row r="829">
          <cell r="F829">
            <v>8.7863000000000007</v>
          </cell>
        </row>
        <row r="830">
          <cell r="F830">
            <v>0.96026999999999996</v>
          </cell>
        </row>
        <row r="832">
          <cell r="F832">
            <v>-10.107200000000001</v>
          </cell>
        </row>
        <row r="833">
          <cell r="F833">
            <v>14.42224</v>
          </cell>
        </row>
        <row r="834">
          <cell r="F834">
            <v>125.97314</v>
          </cell>
        </row>
        <row r="835">
          <cell r="F835">
            <v>3.52162</v>
          </cell>
        </row>
        <row r="838">
          <cell r="F838">
            <v>18.998830000000002</v>
          </cell>
        </row>
        <row r="839">
          <cell r="F839">
            <v>91.312420000000003</v>
          </cell>
        </row>
        <row r="840">
          <cell r="F840">
            <v>-167.67464000000001</v>
          </cell>
        </row>
        <row r="841">
          <cell r="F841">
            <v>-4.6928000000000001</v>
          </cell>
        </row>
        <row r="842">
          <cell r="F842">
            <v>67.438569999999999</v>
          </cell>
        </row>
        <row r="843">
          <cell r="F843">
            <v>274.46715</v>
          </cell>
        </row>
        <row r="845">
          <cell r="F845">
            <v>223.56591</v>
          </cell>
        </row>
        <row r="846">
          <cell r="F846">
            <v>11.81462</v>
          </cell>
        </row>
        <row r="849">
          <cell r="F849">
            <v>72.721059999999994</v>
          </cell>
        </row>
        <row r="850">
          <cell r="F850">
            <v>351.39312000000001</v>
          </cell>
        </row>
        <row r="852">
          <cell r="F852">
            <v>16.323920000000001</v>
          </cell>
        </row>
        <row r="854">
          <cell r="F854">
            <v>131.26658</v>
          </cell>
        </row>
        <row r="855">
          <cell r="F855">
            <v>2.68831</v>
          </cell>
        </row>
        <row r="856">
          <cell r="F856">
            <v>-359.92451999999997</v>
          </cell>
        </row>
        <row r="858">
          <cell r="F858">
            <v>-384.79043999999999</v>
          </cell>
        </row>
        <row r="859">
          <cell r="F859">
            <v>-13.43685</v>
          </cell>
        </row>
        <row r="860">
          <cell r="F860">
            <v>326.08886000000001</v>
          </cell>
        </row>
        <row r="861">
          <cell r="F861">
            <v>7.52501</v>
          </cell>
        </row>
        <row r="862">
          <cell r="F862">
            <v>10.475199999999999</v>
          </cell>
        </row>
        <row r="863">
          <cell r="F863">
            <v>0.48893999999999999</v>
          </cell>
        </row>
        <row r="864">
          <cell r="F864">
            <v>2.5901100000000001</v>
          </cell>
        </row>
        <row r="865">
          <cell r="F865">
            <v>12.526669999999999</v>
          </cell>
        </row>
        <row r="866">
          <cell r="F866">
            <v>0.68257000000000001</v>
          </cell>
        </row>
        <row r="867">
          <cell r="F867">
            <v>1.2061999999999999</v>
          </cell>
        </row>
        <row r="868">
          <cell r="F868">
            <v>8.5309999999999997E-2</v>
          </cell>
        </row>
        <row r="869">
          <cell r="F869">
            <v>-14.6265</v>
          </cell>
        </row>
        <row r="870">
          <cell r="F870">
            <v>-19.591719999999999</v>
          </cell>
        </row>
        <row r="871">
          <cell r="F871">
            <v>-0.54200999999999999</v>
          </cell>
        </row>
        <row r="872">
          <cell r="F872">
            <v>0.81977999999999995</v>
          </cell>
        </row>
        <row r="873">
          <cell r="F873">
            <v>200.04198</v>
          </cell>
        </row>
        <row r="875">
          <cell r="F875">
            <v>213.09071</v>
          </cell>
        </row>
        <row r="876">
          <cell r="F876">
            <v>11.32568</v>
          </cell>
        </row>
        <row r="879">
          <cell r="F879">
            <v>60.712919999999997</v>
          </cell>
        </row>
        <row r="880">
          <cell r="F880">
            <v>293.60127999999997</v>
          </cell>
        </row>
        <row r="881">
          <cell r="F881">
            <v>0.63959999999999995</v>
          </cell>
        </row>
        <row r="883">
          <cell r="F883">
            <v>93.857810000000001</v>
          </cell>
        </row>
        <row r="884">
          <cell r="F884">
            <v>1.2103200000000001</v>
          </cell>
        </row>
        <row r="885">
          <cell r="F885">
            <v>-288.63148000000001</v>
          </cell>
        </row>
        <row r="887">
          <cell r="F887">
            <v>-365.19871999999998</v>
          </cell>
        </row>
        <row r="888">
          <cell r="F888">
            <v>-12.89484</v>
          </cell>
        </row>
        <row r="889">
          <cell r="F889">
            <v>207.75525999999999</v>
          </cell>
        </row>
        <row r="890">
          <cell r="F890">
            <v>66.90016</v>
          </cell>
        </row>
        <row r="892">
          <cell r="F892">
            <v>9.4180299999999999</v>
          </cell>
        </row>
        <row r="893">
          <cell r="F893">
            <v>45.265169999999998</v>
          </cell>
        </row>
        <row r="895">
          <cell r="F895">
            <v>15.001749999999999</v>
          </cell>
        </row>
        <row r="897">
          <cell r="F897">
            <v>36.202570000000001</v>
          </cell>
        </row>
        <row r="898">
          <cell r="F898">
            <v>1.3926799999999999</v>
          </cell>
        </row>
        <row r="899">
          <cell r="F899">
            <v>-56.666539999999998</v>
          </cell>
        </row>
        <row r="900">
          <cell r="F900">
            <v>117.51382</v>
          </cell>
        </row>
        <row r="901">
          <cell r="F901">
            <v>267.65897999999999</v>
          </cell>
        </row>
        <row r="902">
          <cell r="F902">
            <v>31.064430000000002</v>
          </cell>
        </row>
        <row r="903">
          <cell r="F903">
            <v>1137.8996199999999</v>
          </cell>
        </row>
        <row r="904">
          <cell r="F904">
            <v>141.13368</v>
          </cell>
        </row>
        <row r="905">
          <cell r="F905">
            <v>3.7071299999999998</v>
          </cell>
        </row>
        <row r="908">
          <cell r="F908">
            <v>207.97183000000001</v>
          </cell>
        </row>
        <row r="909">
          <cell r="F909">
            <v>1026.2779399999999</v>
          </cell>
        </row>
        <row r="910">
          <cell r="F910">
            <v>18.786770000000001</v>
          </cell>
        </row>
        <row r="911">
          <cell r="F911">
            <v>17.411619999999999</v>
          </cell>
        </row>
        <row r="912">
          <cell r="F912">
            <v>951.66069000000005</v>
          </cell>
        </row>
        <row r="913">
          <cell r="F913">
            <v>79.709379999999996</v>
          </cell>
        </row>
        <row r="914">
          <cell r="F914">
            <v>-270.73809</v>
          </cell>
        </row>
        <row r="915">
          <cell r="F915">
            <v>-35.093290000000003</v>
          </cell>
        </row>
        <row r="916">
          <cell r="F916">
            <v>-2111.0766600000002</v>
          </cell>
        </row>
        <row r="917">
          <cell r="F917">
            <v>-158.18065999999999</v>
          </cell>
        </row>
        <row r="918">
          <cell r="F918">
            <v>1308.19337</v>
          </cell>
        </row>
        <row r="919">
          <cell r="F919">
            <v>7.4741900000000001</v>
          </cell>
        </row>
        <row r="920">
          <cell r="F920">
            <v>4.2485999999999997</v>
          </cell>
        </row>
        <row r="921">
          <cell r="F921">
            <v>123.12692</v>
          </cell>
        </row>
        <row r="922">
          <cell r="F922">
            <v>18.241040000000002</v>
          </cell>
        </row>
        <row r="923">
          <cell r="F923">
            <v>19.769590000000001</v>
          </cell>
        </row>
        <row r="924">
          <cell r="F924">
            <v>98.57714</v>
          </cell>
        </row>
        <row r="925">
          <cell r="F925">
            <v>2.1427800000000001</v>
          </cell>
        </row>
        <row r="926">
          <cell r="F926">
            <v>190.35871</v>
          </cell>
        </row>
        <row r="927">
          <cell r="F927">
            <v>18.183440000000001</v>
          </cell>
        </row>
        <row r="928">
          <cell r="F928">
            <v>-1.9530099999999999</v>
          </cell>
        </row>
        <row r="929">
          <cell r="F929">
            <v>-4.7714299999999996</v>
          </cell>
        </row>
        <row r="930">
          <cell r="F930">
            <v>-213.97027</v>
          </cell>
        </row>
        <row r="931">
          <cell r="F931">
            <v>-21.762080000000001</v>
          </cell>
        </row>
        <row r="932">
          <cell r="F932">
            <v>239.66561999999999</v>
          </cell>
        </row>
        <row r="933">
          <cell r="F933">
            <v>88.487319999999997</v>
          </cell>
        </row>
        <row r="934">
          <cell r="F934">
            <v>3.2492000000000001</v>
          </cell>
        </row>
        <row r="935">
          <cell r="F935">
            <v>92.544079999999994</v>
          </cell>
        </row>
        <row r="936">
          <cell r="F936">
            <v>31.93882</v>
          </cell>
        </row>
        <row r="937">
          <cell r="F937">
            <v>3.7071299999999998</v>
          </cell>
        </row>
        <row r="939">
          <cell r="F939">
            <v>27.42473</v>
          </cell>
        </row>
        <row r="940">
          <cell r="F940">
            <v>136.93744000000001</v>
          </cell>
        </row>
        <row r="941">
          <cell r="F941">
            <v>6.9556500000000003</v>
          </cell>
        </row>
        <row r="942">
          <cell r="F942">
            <v>3.5298099999999999</v>
          </cell>
        </row>
        <row r="943">
          <cell r="F943">
            <v>150.27529000000001</v>
          </cell>
        </row>
        <row r="944">
          <cell r="F944">
            <v>32.261159999999997</v>
          </cell>
        </row>
        <row r="945">
          <cell r="F945">
            <v>-3.5298099999999999</v>
          </cell>
        </row>
        <row r="946">
          <cell r="F946">
            <v>-168.50185999999999</v>
          </cell>
        </row>
        <row r="947">
          <cell r="F947">
            <v>-32.261159999999997</v>
          </cell>
        </row>
        <row r="948">
          <cell r="F948">
            <v>373.01780000000002</v>
          </cell>
        </row>
        <row r="949">
          <cell r="F949">
            <v>45.144739999999999</v>
          </cell>
        </row>
        <row r="950">
          <cell r="F950">
            <v>6.6799400000000002</v>
          </cell>
        </row>
        <row r="951">
          <cell r="F951">
            <v>32.105640000000001</v>
          </cell>
        </row>
        <row r="952">
          <cell r="F952">
            <v>11.83112</v>
          </cell>
        </row>
        <row r="953">
          <cell r="F953">
            <v>-86.804079999999999</v>
          </cell>
        </row>
        <row r="954">
          <cell r="F954">
            <v>8.9573599999999995</v>
          </cell>
        </row>
        <row r="955">
          <cell r="F955">
            <v>126.55273</v>
          </cell>
        </row>
        <row r="956">
          <cell r="F956">
            <v>23.56663</v>
          </cell>
        </row>
        <row r="957">
          <cell r="F957">
            <v>922.22861999999998</v>
          </cell>
        </row>
        <row r="958">
          <cell r="F958">
            <v>90.953819999999993</v>
          </cell>
        </row>
        <row r="960">
          <cell r="F960">
            <v>154.09756999999999</v>
          </cell>
        </row>
        <row r="961">
          <cell r="F961">
            <v>758.65772000000004</v>
          </cell>
        </row>
        <row r="963">
          <cell r="F963">
            <v>11.73903</v>
          </cell>
        </row>
        <row r="964">
          <cell r="F964">
            <v>611.02669000000003</v>
          </cell>
        </row>
        <row r="965">
          <cell r="F965">
            <v>29.264779999999998</v>
          </cell>
        </row>
        <row r="966">
          <cell r="F966">
            <v>-181.98099999999999</v>
          </cell>
        </row>
        <row r="967">
          <cell r="F967">
            <v>-26.79205</v>
          </cell>
        </row>
        <row r="968">
          <cell r="F968">
            <v>-1728.6045300000001</v>
          </cell>
        </row>
        <row r="969">
          <cell r="F969">
            <v>-104.15742</v>
          </cell>
        </row>
        <row r="970">
          <cell r="F970">
            <v>686.55259000000001</v>
          </cell>
        </row>
        <row r="971">
          <cell r="F971">
            <v>27.015000000000001</v>
          </cell>
        </row>
        <row r="972">
          <cell r="F972">
            <v>1.62005</v>
          </cell>
        </row>
        <row r="973">
          <cell r="F973">
            <v>182.59548000000001</v>
          </cell>
        </row>
        <row r="974">
          <cell r="F974">
            <v>27.143609999999999</v>
          </cell>
        </row>
        <row r="976">
          <cell r="F976">
            <v>31.438009999999998</v>
          </cell>
        </row>
        <row r="977">
          <cell r="F977">
            <v>155.64668</v>
          </cell>
        </row>
        <row r="978">
          <cell r="F978">
            <v>1.1923600000000001</v>
          </cell>
        </row>
        <row r="979">
          <cell r="F979">
            <v>215.61474000000001</v>
          </cell>
        </row>
        <row r="980">
          <cell r="F980">
            <v>9.9041499999999996</v>
          </cell>
        </row>
        <row r="981">
          <cell r="F981">
            <v>-28.3736</v>
          </cell>
        </row>
        <row r="982">
          <cell r="F982">
            <v>-1.77904</v>
          </cell>
        </row>
        <row r="983">
          <cell r="F983">
            <v>-346.05997000000002</v>
          </cell>
        </row>
        <row r="984">
          <cell r="F984">
            <v>-30.946639999999999</v>
          </cell>
        </row>
        <row r="985">
          <cell r="F985">
            <v>245.01083</v>
          </cell>
        </row>
        <row r="986">
          <cell r="F986">
            <v>8.3366600000000002</v>
          </cell>
        </row>
        <row r="987">
          <cell r="F987">
            <v>2.24763</v>
          </cell>
        </row>
        <row r="988">
          <cell r="F988">
            <v>77.838570000000004</v>
          </cell>
        </row>
        <row r="989">
          <cell r="F989">
            <v>9.5083300000000008</v>
          </cell>
        </row>
        <row r="991">
          <cell r="F991">
            <v>12.290979999999999</v>
          </cell>
        </row>
        <row r="992">
          <cell r="F992">
            <v>60.934260000000002</v>
          </cell>
        </row>
        <row r="994">
          <cell r="F994">
            <v>1.9192199999999999</v>
          </cell>
        </row>
        <row r="995">
          <cell r="F995">
            <v>41.009909999999998</v>
          </cell>
        </row>
        <row r="996">
          <cell r="F996">
            <v>1.95191</v>
          </cell>
        </row>
        <row r="997">
          <cell r="F997">
            <v>-11.51262</v>
          </cell>
        </row>
        <row r="998">
          <cell r="F998">
            <v>-2.5634000000000001</v>
          </cell>
        </row>
        <row r="999">
          <cell r="F999">
            <v>-145.94377</v>
          </cell>
        </row>
        <row r="1000">
          <cell r="F1000">
            <v>-11.481820000000001</v>
          </cell>
        </row>
        <row r="1001">
          <cell r="F1001">
            <v>44.53586</v>
          </cell>
        </row>
        <row r="1002">
          <cell r="F1002">
            <v>61.430689999999998</v>
          </cell>
        </row>
        <row r="1003">
          <cell r="F1003">
            <v>15.77089</v>
          </cell>
        </row>
        <row r="1004">
          <cell r="F1004">
            <v>563.04773999999998</v>
          </cell>
        </row>
        <row r="1005">
          <cell r="F1005">
            <v>47.50938</v>
          </cell>
        </row>
        <row r="1006">
          <cell r="F1006">
            <v>90.986019999999996</v>
          </cell>
        </row>
        <row r="1007">
          <cell r="F1007">
            <v>447.23084</v>
          </cell>
        </row>
        <row r="1009">
          <cell r="F1009">
            <v>6.2024600000000003</v>
          </cell>
        </row>
        <row r="1010">
          <cell r="F1010">
            <v>296.86309</v>
          </cell>
        </row>
        <row r="1011">
          <cell r="F1011">
            <v>14.965339999999999</v>
          </cell>
        </row>
        <row r="1012">
          <cell r="F1012">
            <v>-97.87724</v>
          </cell>
        </row>
        <row r="1013">
          <cell r="F1013">
            <v>-18.13982</v>
          </cell>
        </row>
        <row r="1014">
          <cell r="F1014">
            <v>-1054.5502899999999</v>
          </cell>
        </row>
        <row r="1015">
          <cell r="F1015">
            <v>-53.99239</v>
          </cell>
        </row>
        <row r="1016">
          <cell r="F1016">
            <v>319.44671</v>
          </cell>
        </row>
        <row r="1017">
          <cell r="F1017">
            <v>29.770379999999999</v>
          </cell>
        </row>
        <row r="1018">
          <cell r="F1018">
            <v>3.9280599999999999</v>
          </cell>
        </row>
        <row r="1019">
          <cell r="F1019">
            <v>98.746830000000003</v>
          </cell>
        </row>
        <row r="1020">
          <cell r="F1020">
            <v>6.7925000000000004</v>
          </cell>
        </row>
        <row r="1021">
          <cell r="F1021">
            <v>19.382560000000002</v>
          </cell>
        </row>
        <row r="1022">
          <cell r="F1022">
            <v>94.845939999999999</v>
          </cell>
        </row>
        <row r="1023">
          <cell r="F1023">
            <v>2.4249900000000002</v>
          </cell>
        </row>
        <row r="1024">
          <cell r="F1024">
            <v>57.53895</v>
          </cell>
        </row>
        <row r="1025">
          <cell r="F1025">
            <v>2.4433799999999999</v>
          </cell>
        </row>
        <row r="1026">
          <cell r="F1026">
            <v>-44.21754</v>
          </cell>
        </row>
        <row r="1027">
          <cell r="F1027">
            <v>-4.3097899999999996</v>
          </cell>
        </row>
        <row r="1028">
          <cell r="F1028">
            <v>-182.0505</v>
          </cell>
        </row>
        <row r="1029">
          <cell r="F1029">
            <v>-7.7365700000000004</v>
          </cell>
        </row>
        <row r="1030">
          <cell r="F1030">
            <v>77.559190000000001</v>
          </cell>
        </row>
        <row r="1031">
          <cell r="F1031">
            <v>279.02</v>
          </cell>
        </row>
        <row r="1032">
          <cell r="F1032">
            <v>0.51492000000000004</v>
          </cell>
        </row>
        <row r="1033">
          <cell r="F1033">
            <v>70.16301</v>
          </cell>
        </row>
        <row r="1034">
          <cell r="F1034">
            <v>3.7957299999999998</v>
          </cell>
        </row>
        <row r="1036">
          <cell r="F1036">
            <v>1.08334</v>
          </cell>
        </row>
        <row r="1038">
          <cell r="F1038">
            <v>51.711680000000001</v>
          </cell>
        </row>
        <row r="1039">
          <cell r="F1039">
            <v>249.28091000000001</v>
          </cell>
        </row>
        <row r="1041">
          <cell r="F1041">
            <v>120.17495</v>
          </cell>
        </row>
        <row r="1043">
          <cell r="F1043">
            <v>56.408430000000003</v>
          </cell>
        </row>
        <row r="1044">
          <cell r="F1044">
            <v>3.9085299999999998</v>
          </cell>
        </row>
        <row r="1045">
          <cell r="F1045">
            <v>-247.95178999999999</v>
          </cell>
        </row>
        <row r="1046">
          <cell r="F1046">
            <v>-0.59646999999999994</v>
          </cell>
        </row>
        <row r="1047">
          <cell r="F1047">
            <v>-91.759529999999998</v>
          </cell>
        </row>
        <row r="1048">
          <cell r="F1048">
            <v>-3.9085299999999998</v>
          </cell>
        </row>
        <row r="1051">
          <cell r="F1051">
            <v>491.84518000000003</v>
          </cell>
        </row>
        <row r="1054">
          <cell r="F1054">
            <v>34.289520000000003</v>
          </cell>
        </row>
        <row r="1056">
          <cell r="F1056">
            <v>4.6768099999999997</v>
          </cell>
        </row>
        <row r="1057">
          <cell r="F1057">
            <v>22.477730000000001</v>
          </cell>
        </row>
        <row r="1058">
          <cell r="F1058">
            <v>61.44406</v>
          </cell>
        </row>
        <row r="1064">
          <cell r="F1064">
            <v>37.846960000000003</v>
          </cell>
        </row>
        <row r="1065">
          <cell r="F1065">
            <v>0.41666999999999998</v>
          </cell>
        </row>
        <row r="1066">
          <cell r="F1066">
            <v>5.48332</v>
          </cell>
        </row>
        <row r="1067">
          <cell r="F1067">
            <v>26.354120000000002</v>
          </cell>
        </row>
        <row r="1068">
          <cell r="F1068">
            <v>-26.55931</v>
          </cell>
        </row>
        <row r="1069">
          <cell r="F1069">
            <v>43.541759999999996</v>
          </cell>
        </row>
        <row r="1070">
          <cell r="F1070">
            <v>19.408239999999999</v>
          </cell>
        </row>
        <row r="1071">
          <cell r="F1071">
            <v>2.65367</v>
          </cell>
        </row>
        <row r="1072">
          <cell r="F1072">
            <v>12.75417</v>
          </cell>
        </row>
        <row r="1073">
          <cell r="F1073">
            <v>34.816079999999999</v>
          </cell>
        </row>
        <row r="1074">
          <cell r="F1074">
            <v>46.947479999999999</v>
          </cell>
        </row>
        <row r="1075">
          <cell r="F1075">
            <v>0.51492000000000004</v>
          </cell>
        </row>
        <row r="1076">
          <cell r="F1076">
            <v>37.618049999999997</v>
          </cell>
        </row>
        <row r="1077">
          <cell r="F1077">
            <v>1.1620999999999999</v>
          </cell>
        </row>
        <row r="1078">
          <cell r="F1078">
            <v>12.255979999999999</v>
          </cell>
        </row>
        <row r="1079">
          <cell r="F1079">
            <v>59.171059999999997</v>
          </cell>
        </row>
        <row r="1080">
          <cell r="F1080">
            <v>6.2553099999999997</v>
          </cell>
        </row>
        <row r="1082">
          <cell r="F1082">
            <v>44.579169999999998</v>
          </cell>
        </row>
        <row r="1083">
          <cell r="F1083">
            <v>1.0705100000000001</v>
          </cell>
        </row>
        <row r="1084">
          <cell r="F1084">
            <v>-0.59646999999999994</v>
          </cell>
        </row>
        <row r="1085">
          <cell r="F1085">
            <v>-44.806710000000002</v>
          </cell>
        </row>
        <row r="1086">
          <cell r="F1086">
            <v>-1.0705100000000001</v>
          </cell>
        </row>
        <row r="1087">
          <cell r="F1087">
            <v>163.10088999999999</v>
          </cell>
        </row>
        <row r="1088">
          <cell r="F1088">
            <v>8.3029200000000003</v>
          </cell>
        </row>
        <row r="1089">
          <cell r="F1089">
            <v>0.51492000000000004</v>
          </cell>
        </row>
        <row r="1090">
          <cell r="F1090">
            <v>23.451339999999998</v>
          </cell>
        </row>
        <row r="1091">
          <cell r="F1091">
            <v>0.95169000000000004</v>
          </cell>
        </row>
        <row r="1092">
          <cell r="F1092">
            <v>4.4475899999999999</v>
          </cell>
        </row>
        <row r="1093">
          <cell r="F1093">
            <v>21.608930000000001</v>
          </cell>
        </row>
        <row r="1095">
          <cell r="F1095">
            <v>44.579169999999998</v>
          </cell>
        </row>
        <row r="1096">
          <cell r="F1096">
            <v>1.0705100000000001</v>
          </cell>
        </row>
        <row r="1097">
          <cell r="F1097">
            <v>-0.59646999999999994</v>
          </cell>
        </row>
        <row r="1098">
          <cell r="F1098">
            <v>-44.806710000000002</v>
          </cell>
        </row>
        <row r="1099">
          <cell r="F1099">
            <v>-1.0705100000000001</v>
          </cell>
        </row>
        <row r="1100">
          <cell r="F1100">
            <v>58.453380000000003</v>
          </cell>
        </row>
        <row r="1101">
          <cell r="F1101">
            <v>38.644559999999998</v>
          </cell>
        </row>
        <row r="1102">
          <cell r="F1102">
            <v>5.3654500000000001</v>
          </cell>
        </row>
        <row r="1103">
          <cell r="F1103">
            <v>25.78783</v>
          </cell>
        </row>
        <row r="1104">
          <cell r="F1104">
            <v>69.797839999999994</v>
          </cell>
        </row>
        <row r="1105">
          <cell r="F1105">
            <v>14.16671</v>
          </cell>
        </row>
        <row r="1106">
          <cell r="F1106">
            <v>0.21041000000000001</v>
          </cell>
        </row>
        <row r="1107">
          <cell r="F1107">
            <v>2.4429400000000001</v>
          </cell>
        </row>
        <row r="1108">
          <cell r="F1108">
            <v>11.7743</v>
          </cell>
        </row>
        <row r="1109">
          <cell r="F1109">
            <v>6.2553099999999997</v>
          </cell>
        </row>
        <row r="1110">
          <cell r="F1110">
            <v>34.849670000000003</v>
          </cell>
        </row>
        <row r="1111">
          <cell r="F1111">
            <v>140.52780000000001</v>
          </cell>
        </row>
        <row r="1112">
          <cell r="F1112">
            <v>32.544960000000003</v>
          </cell>
        </row>
        <row r="1113">
          <cell r="F1113">
            <v>2.6336300000000001</v>
          </cell>
        </row>
        <row r="1115">
          <cell r="F1115">
            <v>0.66666999999999998</v>
          </cell>
        </row>
        <row r="1117">
          <cell r="F1117">
            <v>26.6419</v>
          </cell>
        </row>
        <row r="1118">
          <cell r="F1118">
            <v>128.52383</v>
          </cell>
        </row>
        <row r="1119">
          <cell r="F1119">
            <v>113.91964</v>
          </cell>
        </row>
        <row r="1120">
          <cell r="F1120">
            <v>11.82926</v>
          </cell>
        </row>
        <row r="1121">
          <cell r="F1121">
            <v>2.8380200000000002</v>
          </cell>
        </row>
        <row r="1122">
          <cell r="F1122">
            <v>-221.39248000000001</v>
          </cell>
        </row>
        <row r="1123">
          <cell r="F1123">
            <v>-46.952820000000003</v>
          </cell>
        </row>
        <row r="1124">
          <cell r="F1124">
            <v>-2.8380200000000002</v>
          </cell>
        </row>
        <row r="1127">
          <cell r="F1127">
            <v>188.94238999999999</v>
          </cell>
        </row>
        <row r="1128">
          <cell r="F1128">
            <v>28.942440000000001</v>
          </cell>
        </row>
        <row r="1129">
          <cell r="F1129">
            <v>6.8924799999999999</v>
          </cell>
        </row>
        <row r="1130">
          <cell r="F1130">
            <v>6.1080000000000002E-2</v>
          </cell>
        </row>
        <row r="1131">
          <cell r="F1131">
            <v>0.66666999999999998</v>
          </cell>
        </row>
        <row r="1132">
          <cell r="F1132">
            <v>5.13795</v>
          </cell>
        </row>
        <row r="1133">
          <cell r="F1133">
            <v>24.770209999999999</v>
          </cell>
        </row>
        <row r="1134">
          <cell r="F1134">
            <v>10.10308</v>
          </cell>
        </row>
        <row r="1135">
          <cell r="F1135">
            <v>-44.120959999999997</v>
          </cell>
        </row>
        <row r="1136">
          <cell r="F1136">
            <v>32.452950000000001</v>
          </cell>
        </row>
        <row r="1153">
          <cell r="F1153">
            <v>29.567820000000001</v>
          </cell>
        </row>
        <row r="1154">
          <cell r="F1154">
            <v>25.652480000000001</v>
          </cell>
        </row>
        <row r="1155">
          <cell r="F1155">
            <v>2.5725500000000001</v>
          </cell>
        </row>
        <row r="1156">
          <cell r="F1156">
            <v>9.4641099999999998</v>
          </cell>
        </row>
        <row r="1157">
          <cell r="F1157">
            <v>45.88729</v>
          </cell>
        </row>
        <row r="1158">
          <cell r="F1158">
            <v>9.8196200000000005</v>
          </cell>
        </row>
        <row r="1159">
          <cell r="F1159">
            <v>11.82926</v>
          </cell>
        </row>
        <row r="1160">
          <cell r="F1160">
            <v>2.8380200000000002</v>
          </cell>
        </row>
        <row r="1161">
          <cell r="F1161">
            <v>-57.100239999999999</v>
          </cell>
        </row>
        <row r="1162">
          <cell r="F1162">
            <v>-46.952820000000003</v>
          </cell>
        </row>
        <row r="1163">
          <cell r="F1163">
            <v>-2.8380200000000002</v>
          </cell>
        </row>
        <row r="1164">
          <cell r="F1164">
            <v>30.740069999999999</v>
          </cell>
        </row>
        <row r="1165">
          <cell r="F1165">
            <v>29.567820000000001</v>
          </cell>
        </row>
        <row r="1166">
          <cell r="F1166">
            <v>4.5351400000000002</v>
          </cell>
        </row>
        <row r="1167">
          <cell r="F1167">
            <v>21.796900000000001</v>
          </cell>
        </row>
        <row r="1168">
          <cell r="F1168">
            <v>9.8196200000000005</v>
          </cell>
        </row>
        <row r="1169">
          <cell r="F1169">
            <v>-57.100239999999999</v>
          </cell>
        </row>
        <row r="1170">
          <cell r="F1170">
            <v>8.6192399999999996</v>
          </cell>
        </row>
        <row r="1171">
          <cell r="F1171">
            <v>25.652480000000001</v>
          </cell>
        </row>
        <row r="1172">
          <cell r="F1172">
            <v>2.5725500000000001</v>
          </cell>
        </row>
        <row r="1173">
          <cell r="F1173">
            <v>4.9289699999999996</v>
          </cell>
        </row>
        <row r="1174">
          <cell r="F1174">
            <v>24.090389999999999</v>
          </cell>
        </row>
        <row r="1176">
          <cell r="F1176">
            <v>11.82926</v>
          </cell>
        </row>
        <row r="1177">
          <cell r="F1177">
            <v>2.8380200000000002</v>
          </cell>
        </row>
        <row r="1178">
          <cell r="F1178">
            <v>-46.952820000000003</v>
          </cell>
        </row>
        <row r="1179">
          <cell r="F1179">
            <v>-2.8380200000000002</v>
          </cell>
        </row>
        <row r="1180">
          <cell r="F1180">
            <v>22.120830000000002</v>
          </cell>
        </row>
        <row r="1181">
          <cell r="F1181">
            <v>82.017539999999997</v>
          </cell>
        </row>
        <row r="1183">
          <cell r="F1183">
            <v>12.03984</v>
          </cell>
        </row>
        <row r="1184">
          <cell r="F1184">
            <v>57.866329999999998</v>
          </cell>
        </row>
        <row r="1185">
          <cell r="F1185">
            <v>93.996939999999995</v>
          </cell>
        </row>
        <row r="1186">
          <cell r="F1186">
            <v>-120.17128</v>
          </cell>
        </row>
        <row r="1187">
          <cell r="F1187">
            <v>125.74937</v>
          </cell>
        </row>
        <row r="1188">
          <cell r="F1188">
            <v>39.753079999999997</v>
          </cell>
        </row>
        <row r="1190">
          <cell r="F1190">
            <v>5.9920400000000003</v>
          </cell>
        </row>
        <row r="1191">
          <cell r="F1191">
            <v>28.799230000000001</v>
          </cell>
        </row>
        <row r="1192">
          <cell r="F1192">
            <v>27.652480000000001</v>
          </cell>
        </row>
        <row r="1193">
          <cell r="F1193">
            <v>-43.206319999999998</v>
          </cell>
        </row>
        <row r="1194">
          <cell r="F1194">
            <v>58.99051</v>
          </cell>
        </row>
        <row r="1195">
          <cell r="F1195">
            <v>42.26446</v>
          </cell>
        </row>
        <row r="1197">
          <cell r="F1197">
            <v>6.0477999999999996</v>
          </cell>
        </row>
        <row r="1198">
          <cell r="F1198">
            <v>29.0671</v>
          </cell>
        </row>
        <row r="1199">
          <cell r="F1199">
            <v>66.344459999999998</v>
          </cell>
        </row>
        <row r="1200">
          <cell r="F1200">
            <v>-76.964960000000005</v>
          </cell>
        </row>
        <row r="1201">
          <cell r="F1201">
            <v>66.758859999999999</v>
          </cell>
        </row>
        <row r="1202">
          <cell r="F1202">
            <v>119.59206</v>
          </cell>
        </row>
        <row r="1203">
          <cell r="F1203">
            <v>5</v>
          </cell>
        </row>
        <row r="1204">
          <cell r="F1204">
            <v>16.609929999999999</v>
          </cell>
        </row>
        <row r="1205">
          <cell r="F1205">
            <v>80.331509999999994</v>
          </cell>
        </row>
        <row r="1207">
          <cell r="F1207">
            <v>26.54148</v>
          </cell>
        </row>
        <row r="1208">
          <cell r="F1208">
            <v>-17.914339999999999</v>
          </cell>
        </row>
        <row r="1209">
          <cell r="F1209">
            <v>230.16064</v>
          </cell>
        </row>
        <row r="1210">
          <cell r="F1210">
            <v>23.415659999999999</v>
          </cell>
        </row>
        <row r="1211">
          <cell r="F1211">
            <v>3.2597200000000002</v>
          </cell>
        </row>
        <row r="1212">
          <cell r="F1212">
            <v>15.666930000000001</v>
          </cell>
        </row>
        <row r="1213">
          <cell r="F1213">
            <v>42.342309999999998</v>
          </cell>
        </row>
        <row r="1216">
          <cell r="F1216">
            <v>17.987929999999999</v>
          </cell>
        </row>
        <row r="1217">
          <cell r="F1217">
            <v>2.6230699999999998</v>
          </cell>
        </row>
        <row r="1218">
          <cell r="F1218">
            <v>12.607060000000001</v>
          </cell>
        </row>
        <row r="1219">
          <cell r="F1219">
            <v>14.58192</v>
          </cell>
        </row>
        <row r="1221">
          <cell r="F1221">
            <v>47.799979999999998</v>
          </cell>
        </row>
        <row r="1222">
          <cell r="F1222">
            <v>1.9759199999999999</v>
          </cell>
        </row>
        <row r="1223">
          <cell r="F1223">
            <v>0.28016000000000002</v>
          </cell>
        </row>
        <row r="1224">
          <cell r="F1224">
            <v>1.3465400000000001</v>
          </cell>
        </row>
        <row r="1227">
          <cell r="F1227">
            <v>3.6026199999999999</v>
          </cell>
        </row>
        <row r="1228">
          <cell r="F1228">
            <v>76.212549999999993</v>
          </cell>
        </row>
        <row r="1229">
          <cell r="F1229">
            <v>5</v>
          </cell>
        </row>
        <row r="1230">
          <cell r="F1230">
            <v>10.44698</v>
          </cell>
        </row>
        <row r="1231">
          <cell r="F1231">
            <v>50.710979999999999</v>
          </cell>
        </row>
        <row r="1232">
          <cell r="F1232">
            <v>11.95956</v>
          </cell>
        </row>
        <row r="1233">
          <cell r="F1233">
            <v>-17.914339999999999</v>
          </cell>
        </row>
        <row r="1234">
          <cell r="F1234">
            <v>136.41573</v>
          </cell>
        </row>
        <row r="1235">
          <cell r="F1235">
            <v>16.52524</v>
          </cell>
        </row>
        <row r="1236">
          <cell r="F1236">
            <v>5</v>
          </cell>
        </row>
        <row r="1237">
          <cell r="F1237">
            <v>2.2654999999999998</v>
          </cell>
        </row>
        <row r="1238">
          <cell r="F1238">
            <v>11.3887</v>
          </cell>
        </row>
        <row r="1239">
          <cell r="F1239">
            <v>35.17944</v>
          </cell>
        </row>
        <row r="1240">
          <cell r="F1240">
            <v>26.9297</v>
          </cell>
        </row>
        <row r="1242">
          <cell r="F1242">
            <v>3.71278</v>
          </cell>
        </row>
        <row r="1243">
          <cell r="F1243">
            <v>17.844560000000001</v>
          </cell>
        </row>
        <row r="1244">
          <cell r="F1244">
            <v>-5.27949</v>
          </cell>
        </row>
        <row r="1245">
          <cell r="F1245">
            <v>43.207549999999998</v>
          </cell>
        </row>
        <row r="1246">
          <cell r="F1246">
            <v>32.75761</v>
          </cell>
        </row>
        <row r="1247">
          <cell r="F1247">
            <v>4.4687000000000001</v>
          </cell>
        </row>
        <row r="1248">
          <cell r="F1248">
            <v>21.477720000000001</v>
          </cell>
        </row>
        <row r="1249">
          <cell r="F1249">
            <v>11.95956</v>
          </cell>
        </row>
        <row r="1250">
          <cell r="F1250">
            <v>-12.63485</v>
          </cell>
        </row>
        <row r="1251">
          <cell r="F1251">
            <v>58.028739999999999</v>
          </cell>
        </row>
        <row r="1252">
          <cell r="F1252">
            <v>17.878779999999999</v>
          </cell>
        </row>
        <row r="1253">
          <cell r="F1253">
            <v>2.4082599999999998</v>
          </cell>
        </row>
        <row r="1254">
          <cell r="F1254">
            <v>11.574719999999999</v>
          </cell>
        </row>
        <row r="1255">
          <cell r="F1255">
            <v>11.60693</v>
          </cell>
        </row>
        <row r="1257">
          <cell r="F1257">
            <v>43.468690000000002</v>
          </cell>
        </row>
        <row r="1258">
          <cell r="F1258">
            <v>14.878830000000001</v>
          </cell>
        </row>
        <row r="1259">
          <cell r="F1259">
            <v>2.0604399999999998</v>
          </cell>
        </row>
        <row r="1260">
          <cell r="F1260">
            <v>9.9030000000000005</v>
          </cell>
        </row>
        <row r="1261">
          <cell r="F1261">
            <v>0.35263</v>
          </cell>
        </row>
        <row r="1262">
          <cell r="F1262">
            <v>-12.63485</v>
          </cell>
        </row>
        <row r="1263">
          <cell r="F1263">
            <v>14.56005</v>
          </cell>
        </row>
        <row r="1264">
          <cell r="F1264">
            <v>7.9373300000000002</v>
          </cell>
        </row>
        <row r="1265">
          <cell r="F1265">
            <v>1.1254200000000001</v>
          </cell>
        </row>
        <row r="1266">
          <cell r="F1266">
            <v>5.4090800000000003</v>
          </cell>
        </row>
        <row r="1267">
          <cell r="F1267">
            <v>0.35263</v>
          </cell>
        </row>
        <row r="1268">
          <cell r="F1268">
            <v>-12.63485</v>
          </cell>
        </row>
        <row r="1269">
          <cell r="F1269">
            <v>2.1896100000000001</v>
          </cell>
        </row>
        <row r="1270">
          <cell r="F1270">
            <v>6.9414999999999996</v>
          </cell>
        </row>
        <row r="1271">
          <cell r="F1271">
            <v>0.93501999999999996</v>
          </cell>
        </row>
        <row r="1272">
          <cell r="F1272">
            <v>4.4939200000000001</v>
          </cell>
        </row>
        <row r="1273">
          <cell r="F1273">
            <v>12.37044</v>
          </cell>
        </row>
        <row r="1274">
          <cell r="F1274">
            <v>401.43401</v>
          </cell>
        </row>
        <row r="1275">
          <cell r="F1275">
            <v>18.846150000000002</v>
          </cell>
        </row>
        <row r="1276">
          <cell r="F1276">
            <v>5.1132799999999996</v>
          </cell>
        </row>
        <row r="1277">
          <cell r="F1277">
            <v>57.947159999999997</v>
          </cell>
        </row>
        <row r="1278">
          <cell r="F1278">
            <v>113.41052000000001</v>
          </cell>
        </row>
        <row r="1279">
          <cell r="F1279">
            <v>201.40781000000001</v>
          </cell>
        </row>
        <row r="1281">
          <cell r="F1281">
            <v>11.061439999999999</v>
          </cell>
        </row>
        <row r="1282">
          <cell r="F1282">
            <v>-98.332490000000007</v>
          </cell>
        </row>
        <row r="1283">
          <cell r="F1283">
            <v>710.88788</v>
          </cell>
        </row>
        <row r="1286">
          <cell r="F1286">
            <v>31.272919999999999</v>
          </cell>
        </row>
        <row r="1287">
          <cell r="F1287">
            <v>5.1132799999999996</v>
          </cell>
        </row>
        <row r="1288">
          <cell r="F1288">
            <v>4.9471499999999997</v>
          </cell>
        </row>
        <row r="1289">
          <cell r="F1289">
            <v>23.77712</v>
          </cell>
        </row>
        <row r="1290">
          <cell r="F1290">
            <v>7.8807200000000002</v>
          </cell>
        </row>
        <row r="1291">
          <cell r="F1291">
            <v>-0.37641000000000002</v>
          </cell>
        </row>
        <row r="1292">
          <cell r="F1292">
            <v>72.614779999999996</v>
          </cell>
        </row>
        <row r="1293">
          <cell r="F1293">
            <v>37.744450000000001</v>
          </cell>
        </row>
        <row r="1294">
          <cell r="F1294">
            <v>5.2866799999999996</v>
          </cell>
        </row>
        <row r="1295">
          <cell r="F1295">
            <v>25.40935</v>
          </cell>
        </row>
        <row r="1296">
          <cell r="F1296">
            <v>3.18072</v>
          </cell>
        </row>
        <row r="1297">
          <cell r="F1297">
            <v>-2.17</v>
          </cell>
        </row>
        <row r="1298">
          <cell r="F1298">
            <v>69.4512</v>
          </cell>
        </row>
        <row r="1299">
          <cell r="F1299">
            <v>37.744450000000001</v>
          </cell>
        </row>
        <row r="1300">
          <cell r="F1300">
            <v>5.2866799999999996</v>
          </cell>
        </row>
        <row r="1301">
          <cell r="F1301">
            <v>25.40935</v>
          </cell>
        </row>
        <row r="1302">
          <cell r="F1302">
            <v>2.17</v>
          </cell>
        </row>
        <row r="1303">
          <cell r="F1303">
            <v>-2.17</v>
          </cell>
        </row>
        <row r="1304">
          <cell r="F1304">
            <v>68.440479999999994</v>
          </cell>
        </row>
        <row r="1305">
          <cell r="F1305">
            <v>1.0107200000000001</v>
          </cell>
        </row>
        <row r="1306">
          <cell r="F1306">
            <v>1.0107200000000001</v>
          </cell>
        </row>
        <row r="1307">
          <cell r="F1307">
            <v>332.41663999999997</v>
          </cell>
        </row>
        <row r="1308">
          <cell r="F1308">
            <v>18.846150000000002</v>
          </cell>
        </row>
        <row r="1309">
          <cell r="F1309">
            <v>47.713329999999999</v>
          </cell>
        </row>
        <row r="1310">
          <cell r="F1310">
            <v>64.224050000000005</v>
          </cell>
        </row>
        <row r="1311">
          <cell r="F1311">
            <v>201.40781000000001</v>
          </cell>
        </row>
        <row r="1313">
          <cell r="F1313">
            <v>-95.786079999999998</v>
          </cell>
        </row>
        <row r="1314">
          <cell r="F1314">
            <v>568.82190000000003</v>
          </cell>
        </row>
        <row r="1315">
          <cell r="F1315">
            <v>39.571770000000001</v>
          </cell>
        </row>
        <row r="1317">
          <cell r="F1317">
            <v>5.6093900000000003</v>
          </cell>
        </row>
        <row r="1318">
          <cell r="F1318">
            <v>26.959990000000001</v>
          </cell>
        </row>
        <row r="1319">
          <cell r="F1319">
            <v>-14.61368</v>
          </cell>
        </row>
        <row r="1320">
          <cell r="F1320">
            <v>57.527470000000001</v>
          </cell>
        </row>
        <row r="1321">
          <cell r="F1321">
            <v>234.63652999999999</v>
          </cell>
        </row>
        <row r="1322">
          <cell r="F1322">
            <v>18.846150000000002</v>
          </cell>
        </row>
        <row r="1323">
          <cell r="F1323">
            <v>33.522390000000001</v>
          </cell>
        </row>
        <row r="1324">
          <cell r="F1324">
            <v>1.88462</v>
          </cell>
        </row>
        <row r="1325">
          <cell r="F1325">
            <v>201.40781000000001</v>
          </cell>
        </row>
        <row r="1327">
          <cell r="F1327">
            <v>-34.890169999999998</v>
          </cell>
        </row>
        <row r="1328">
          <cell r="F1328">
            <v>455.40733</v>
          </cell>
        </row>
        <row r="1329">
          <cell r="F1329">
            <v>58.20834</v>
          </cell>
        </row>
        <row r="1331">
          <cell r="F1331">
            <v>8.58155</v>
          </cell>
        </row>
        <row r="1332">
          <cell r="F1332">
            <v>35.379440000000002</v>
          </cell>
        </row>
        <row r="1333">
          <cell r="F1333">
            <v>-46.282229999999998</v>
          </cell>
        </row>
        <row r="1334">
          <cell r="F1334">
            <v>55.887099999999997</v>
          </cell>
        </row>
      </sheetData>
      <sheetData sheetId="3" refreshError="1"/>
      <sheetData sheetId="4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tistics"/>
      <sheetName val="Dec 2015"/>
      <sheetName val="PR GL Data"/>
      <sheetName val="Unloaded All Costs"/>
      <sheetName val="Loaded All Costs"/>
    </sheetNames>
    <sheetDataSet>
      <sheetData sheetId="0"/>
      <sheetData sheetId="1"/>
      <sheetData sheetId="2">
        <row r="5">
          <cell r="F5">
            <v>2599.09843</v>
          </cell>
          <cell r="G5">
            <v>3081.7560899999999</v>
          </cell>
        </row>
        <row r="6">
          <cell r="F6">
            <v>-2.2259999999999999E-2</v>
          </cell>
          <cell r="G6"/>
        </row>
        <row r="7">
          <cell r="F7">
            <v>-22.077999999999999</v>
          </cell>
          <cell r="G7"/>
        </row>
        <row r="8">
          <cell r="F8">
            <v>86.331689999999995</v>
          </cell>
          <cell r="G8"/>
        </row>
        <row r="9">
          <cell r="F9">
            <v>2687.4494</v>
          </cell>
          <cell r="G9">
            <v>2908.4490999999998</v>
          </cell>
        </row>
        <row r="10">
          <cell r="F10">
            <v>200.89527000000001</v>
          </cell>
          <cell r="G10">
            <v>242.61434</v>
          </cell>
        </row>
        <row r="11">
          <cell r="F11">
            <v>10.08995</v>
          </cell>
          <cell r="G11">
            <v>24.08061</v>
          </cell>
        </row>
        <row r="12">
          <cell r="F12">
            <v>2377.3325199999999</v>
          </cell>
          <cell r="G12">
            <v>-3.3242699999999998</v>
          </cell>
        </row>
        <row r="13">
          <cell r="F13">
            <v>7.2720000000000007E-2</v>
          </cell>
          <cell r="G13">
            <v>-100</v>
          </cell>
        </row>
        <row r="14">
          <cell r="F14">
            <v>1.00251</v>
          </cell>
          <cell r="G14">
            <v>16.819019999999998</v>
          </cell>
        </row>
        <row r="15">
          <cell r="F15">
            <v>1101.58152</v>
          </cell>
          <cell r="G15">
            <v>906.26451999999995</v>
          </cell>
        </row>
        <row r="16">
          <cell r="F16">
            <v>4475.0677299999998</v>
          </cell>
          <cell r="G16">
            <v>4813.0512399999998</v>
          </cell>
        </row>
        <row r="17">
          <cell r="F17">
            <v>237.07873000000001</v>
          </cell>
          <cell r="G17">
            <v>222.01007999999999</v>
          </cell>
        </row>
        <row r="18">
          <cell r="F18"/>
          <cell r="G18">
            <v>-325.93209000000002</v>
          </cell>
        </row>
        <row r="19">
          <cell r="F19">
            <v>204.14438999999999</v>
          </cell>
          <cell r="G19">
            <v>107.53776999999999</v>
          </cell>
        </row>
        <row r="20">
          <cell r="F20"/>
          <cell r="G20"/>
        </row>
        <row r="21">
          <cell r="F21">
            <v>80.437449999999998</v>
          </cell>
          <cell r="G21"/>
        </row>
        <row r="22">
          <cell r="F22">
            <v>2188.7386200000001</v>
          </cell>
          <cell r="G22">
            <v>69.21481</v>
          </cell>
        </row>
        <row r="23">
          <cell r="F23">
            <v>109.71665</v>
          </cell>
          <cell r="G23"/>
        </row>
        <row r="24">
          <cell r="F24">
            <v>-1749.4914799999999</v>
          </cell>
          <cell r="G24">
            <v>-1651.04422</v>
          </cell>
        </row>
        <row r="25">
          <cell r="F25">
            <v>-95.8292</v>
          </cell>
          <cell r="G25"/>
        </row>
        <row r="26">
          <cell r="F26">
            <v>-4057.54576</v>
          </cell>
          <cell r="G26">
            <v>-2110.0531599999999</v>
          </cell>
        </row>
        <row r="27">
          <cell r="F27">
            <v>-187.58942999999999</v>
          </cell>
          <cell r="G27"/>
        </row>
        <row r="28">
          <cell r="F28"/>
          <cell r="G28">
            <v>-7.2619199999999999</v>
          </cell>
        </row>
        <row r="29">
          <cell r="F29"/>
          <cell r="G29">
            <v>-6.1157500000000002</v>
          </cell>
        </row>
        <row r="30">
          <cell r="F30">
            <v>10246.481449999999</v>
          </cell>
          <cell r="G30">
            <v>8188.0661700000001</v>
          </cell>
        </row>
        <row r="31">
          <cell r="F31">
            <v>2599.09843</v>
          </cell>
          <cell r="G31">
            <v>3081.7560899999999</v>
          </cell>
        </row>
        <row r="32">
          <cell r="F32">
            <v>-2.2259999999999999E-2</v>
          </cell>
          <cell r="G32"/>
        </row>
        <row r="33">
          <cell r="F33">
            <v>-22.077999999999999</v>
          </cell>
          <cell r="G33"/>
        </row>
        <row r="34">
          <cell r="F34">
            <v>86.331689999999995</v>
          </cell>
          <cell r="G34"/>
        </row>
        <row r="35">
          <cell r="F35">
            <v>2687.4494</v>
          </cell>
          <cell r="G35">
            <v>2908.4490999999998</v>
          </cell>
        </row>
        <row r="36">
          <cell r="F36">
            <v>200.89527000000001</v>
          </cell>
          <cell r="G36">
            <v>242.61434</v>
          </cell>
        </row>
        <row r="37">
          <cell r="F37">
            <v>10.08995</v>
          </cell>
          <cell r="G37">
            <v>24.08061</v>
          </cell>
        </row>
        <row r="38">
          <cell r="F38">
            <v>2377.3325199999999</v>
          </cell>
          <cell r="G38">
            <v>-3.3242699999999998</v>
          </cell>
        </row>
        <row r="39">
          <cell r="F39">
            <v>7.2720000000000007E-2</v>
          </cell>
          <cell r="G39">
            <v>-100</v>
          </cell>
        </row>
        <row r="40">
          <cell r="F40">
            <v>1.00251</v>
          </cell>
          <cell r="G40">
            <v>16.819019999999998</v>
          </cell>
        </row>
        <row r="41">
          <cell r="F41">
            <v>1101.58152</v>
          </cell>
          <cell r="G41">
            <v>906.26451999999995</v>
          </cell>
        </row>
        <row r="42">
          <cell r="F42">
            <v>4475.0677299999998</v>
          </cell>
          <cell r="G42">
            <v>4813.0512399999998</v>
          </cell>
        </row>
        <row r="43">
          <cell r="F43">
            <v>237.07873000000001</v>
          </cell>
          <cell r="G43">
            <v>222.01007999999999</v>
          </cell>
        </row>
        <row r="44">
          <cell r="F44"/>
          <cell r="G44">
            <v>-325.93209000000002</v>
          </cell>
        </row>
        <row r="45">
          <cell r="F45">
            <v>204.14438999999999</v>
          </cell>
          <cell r="G45">
            <v>107.53776999999999</v>
          </cell>
        </row>
        <row r="46">
          <cell r="F46"/>
          <cell r="G46"/>
        </row>
        <row r="47">
          <cell r="F47">
            <v>80.437449999999998</v>
          </cell>
          <cell r="G47"/>
        </row>
        <row r="48">
          <cell r="F48">
            <v>2188.7386200000001</v>
          </cell>
          <cell r="G48">
            <v>69.21481</v>
          </cell>
        </row>
        <row r="49">
          <cell r="F49">
            <v>109.71665</v>
          </cell>
          <cell r="G49"/>
        </row>
        <row r="50">
          <cell r="F50">
            <v>-1749.4914799999999</v>
          </cell>
          <cell r="G50">
            <v>-1651.04422</v>
          </cell>
        </row>
        <row r="51">
          <cell r="F51">
            <v>-95.8292</v>
          </cell>
          <cell r="G51"/>
        </row>
        <row r="52">
          <cell r="F52">
            <v>-4057.54576</v>
          </cell>
          <cell r="G52">
            <v>-2110.0531599999999</v>
          </cell>
        </row>
        <row r="53">
          <cell r="F53">
            <v>-187.58942999999999</v>
          </cell>
          <cell r="G53"/>
        </row>
        <row r="54">
          <cell r="F54"/>
          <cell r="G54">
            <v>-7.2619199999999999</v>
          </cell>
        </row>
        <row r="55">
          <cell r="F55"/>
          <cell r="G55">
            <v>-6.1157500000000002</v>
          </cell>
        </row>
        <row r="56">
          <cell r="F56">
            <v>10246.481449999999</v>
          </cell>
          <cell r="G56">
            <v>8188.0661700000001</v>
          </cell>
        </row>
        <row r="57">
          <cell r="F57">
            <v>2775.3204300000002</v>
          </cell>
          <cell r="G57">
            <v>3394.5166100000001</v>
          </cell>
        </row>
        <row r="58">
          <cell r="F58">
            <v>-2.2259999999999999E-2</v>
          </cell>
          <cell r="G58"/>
        </row>
        <row r="59">
          <cell r="F59"/>
          <cell r="G59"/>
        </row>
        <row r="60">
          <cell r="F60">
            <v>86.331689999999995</v>
          </cell>
          <cell r="G60"/>
        </row>
        <row r="61">
          <cell r="F61">
            <v>2687.4494</v>
          </cell>
          <cell r="G61">
            <v>2977.9989500000001</v>
          </cell>
        </row>
        <row r="62">
          <cell r="F62">
            <v>200.89527000000001</v>
          </cell>
          <cell r="G62">
            <v>243.84818000000001</v>
          </cell>
        </row>
        <row r="63">
          <cell r="F63">
            <v>10.57395</v>
          </cell>
          <cell r="G63">
            <v>25.156459999999999</v>
          </cell>
        </row>
        <row r="64">
          <cell r="F64">
            <v>36.024520000000003</v>
          </cell>
          <cell r="G64">
            <v>12.3497</v>
          </cell>
        </row>
        <row r="65">
          <cell r="F65">
            <v>7.2720000000000007E-2</v>
          </cell>
          <cell r="G65"/>
        </row>
        <row r="66">
          <cell r="F66">
            <v>1.57751</v>
          </cell>
          <cell r="G66">
            <v>18.439419999999998</v>
          </cell>
        </row>
        <row r="67">
          <cell r="F67">
            <v>915.36464000000001</v>
          </cell>
          <cell r="G67">
            <v>998.98857999999996</v>
          </cell>
        </row>
        <row r="68">
          <cell r="F68">
            <v>4726.1837299999997</v>
          </cell>
          <cell r="G68">
            <v>5099.01926</v>
          </cell>
        </row>
        <row r="69">
          <cell r="F69">
            <v>237.07873000000001</v>
          </cell>
          <cell r="G69">
            <v>261.18833000000001</v>
          </cell>
        </row>
        <row r="70">
          <cell r="F70"/>
          <cell r="G70">
            <v>-385.45141000000001</v>
          </cell>
        </row>
        <row r="71">
          <cell r="F71">
            <v>204.14438999999999</v>
          </cell>
          <cell r="G71">
            <v>116.13927</v>
          </cell>
        </row>
        <row r="72">
          <cell r="F72"/>
          <cell r="G72"/>
        </row>
        <row r="73">
          <cell r="F73">
            <v>80.437449999999998</v>
          </cell>
          <cell r="G73"/>
        </row>
        <row r="74">
          <cell r="F74">
            <v>2188.7386200000001</v>
          </cell>
          <cell r="G74">
            <v>69.397390000000001</v>
          </cell>
        </row>
        <row r="75">
          <cell r="F75">
            <v>109.71665</v>
          </cell>
          <cell r="G75"/>
        </row>
        <row r="76">
          <cell r="F76">
            <v>-1749.4914799999999</v>
          </cell>
          <cell r="G76">
            <v>-1760.3647000000001</v>
          </cell>
        </row>
        <row r="77">
          <cell r="F77">
            <v>-95.8292</v>
          </cell>
          <cell r="G77"/>
        </row>
        <row r="78">
          <cell r="F78">
            <v>-4057.54576</v>
          </cell>
          <cell r="G78">
            <v>-2207.2215200000001</v>
          </cell>
        </row>
        <row r="79">
          <cell r="F79">
            <v>-187.58942999999999</v>
          </cell>
          <cell r="G79"/>
        </row>
        <row r="80">
          <cell r="F80"/>
          <cell r="G80">
            <v>-8.5434300000000007</v>
          </cell>
        </row>
        <row r="81">
          <cell r="F81"/>
          <cell r="G81">
            <v>-7.1950000000000003</v>
          </cell>
        </row>
        <row r="82">
          <cell r="F82">
            <v>8169.4315699999997</v>
          </cell>
          <cell r="G82">
            <v>8848.2660899999992</v>
          </cell>
        </row>
        <row r="83">
          <cell r="F83">
            <v>290.03169000000003</v>
          </cell>
          <cell r="G83">
            <v>334.52953000000002</v>
          </cell>
        </row>
        <row r="84">
          <cell r="F84"/>
          <cell r="G84"/>
        </row>
        <row r="85">
          <cell r="F85">
            <v>65.240160000000003</v>
          </cell>
          <cell r="G85">
            <v>59.548200000000001</v>
          </cell>
        </row>
        <row r="86">
          <cell r="F86">
            <v>0.29331000000000002</v>
          </cell>
          <cell r="G86">
            <v>1.2390000000000001</v>
          </cell>
        </row>
        <row r="87">
          <cell r="F87"/>
          <cell r="G87">
            <v>1.65463</v>
          </cell>
        </row>
        <row r="88">
          <cell r="F88">
            <v>0.33333000000000002</v>
          </cell>
          <cell r="G88"/>
        </row>
        <row r="89">
          <cell r="F89"/>
          <cell r="G89"/>
        </row>
        <row r="90">
          <cell r="F90"/>
          <cell r="G90"/>
        </row>
        <row r="91">
          <cell r="F91">
            <v>55.814929999999997</v>
          </cell>
          <cell r="G91">
            <v>61.615540000000003</v>
          </cell>
        </row>
        <row r="92">
          <cell r="F92">
            <v>298.95866999999998</v>
          </cell>
          <cell r="G92">
            <v>328.53699999999998</v>
          </cell>
        </row>
        <row r="93">
          <cell r="F93"/>
          <cell r="G93">
            <v>-23.898679999999999</v>
          </cell>
        </row>
        <row r="94">
          <cell r="F94">
            <v>22.21059</v>
          </cell>
          <cell r="G94">
            <v>25.455850000000002</v>
          </cell>
        </row>
        <row r="95">
          <cell r="F95">
            <v>18.586960000000001</v>
          </cell>
          <cell r="G95">
            <v>9.1569400000000005</v>
          </cell>
        </row>
        <row r="96">
          <cell r="F96">
            <v>5.3400000000000001E-3</v>
          </cell>
          <cell r="G96"/>
        </row>
        <row r="97">
          <cell r="F97">
            <v>-128.43088</v>
          </cell>
          <cell r="G97">
            <v>-120.58067</v>
          </cell>
        </row>
        <row r="98">
          <cell r="F98"/>
          <cell r="G98"/>
        </row>
        <row r="99">
          <cell r="F99">
            <v>-86.468770000000006</v>
          </cell>
          <cell r="G99">
            <v>-64.401330000000002</v>
          </cell>
        </row>
        <row r="100">
          <cell r="F100">
            <v>-0.25052999999999997</v>
          </cell>
          <cell r="G100"/>
        </row>
        <row r="101">
          <cell r="F101">
            <v>536.32479999999998</v>
          </cell>
          <cell r="G101">
            <v>612.85600999999997</v>
          </cell>
        </row>
        <row r="102">
          <cell r="F102"/>
          <cell r="G102">
            <v>-23.898679999999999</v>
          </cell>
        </row>
        <row r="103">
          <cell r="F103"/>
          <cell r="G103">
            <v>-23.898679999999999</v>
          </cell>
        </row>
        <row r="104">
          <cell r="F104">
            <v>17.561599999999999</v>
          </cell>
          <cell r="G104">
            <v>17.308129999999998</v>
          </cell>
        </row>
        <row r="105">
          <cell r="F105"/>
          <cell r="G105"/>
        </row>
        <row r="106">
          <cell r="F106">
            <v>2.6757900000000001</v>
          </cell>
          <cell r="G106">
            <v>2.6948799999999999</v>
          </cell>
        </row>
        <row r="107">
          <cell r="F107">
            <v>14.278779999999999</v>
          </cell>
          <cell r="G107">
            <v>14.369210000000001</v>
          </cell>
        </row>
        <row r="108">
          <cell r="F108"/>
          <cell r="G108"/>
        </row>
        <row r="109">
          <cell r="F109">
            <v>34.516170000000002</v>
          </cell>
          <cell r="G109">
            <v>34.372219999999999</v>
          </cell>
        </row>
        <row r="110">
          <cell r="F110">
            <v>19.426179999999999</v>
          </cell>
          <cell r="G110">
            <v>20.924340000000001</v>
          </cell>
        </row>
        <row r="111">
          <cell r="F111">
            <v>3.2416200000000002</v>
          </cell>
          <cell r="G111">
            <v>3.2579199999999999</v>
          </cell>
        </row>
        <row r="112">
          <cell r="F112">
            <v>17.298200000000001</v>
          </cell>
          <cell r="G112">
            <v>17.371390000000002</v>
          </cell>
        </row>
        <row r="113">
          <cell r="F113">
            <v>-1.31959</v>
          </cell>
          <cell r="G113">
            <v>-0.57894999999999996</v>
          </cell>
        </row>
        <row r="114">
          <cell r="F114">
            <v>38.646410000000003</v>
          </cell>
          <cell r="G114">
            <v>40.974699999999999</v>
          </cell>
        </row>
        <row r="115">
          <cell r="F115">
            <v>35.428379999999997</v>
          </cell>
          <cell r="G115">
            <v>43.074480000000001</v>
          </cell>
        </row>
        <row r="116">
          <cell r="F116"/>
          <cell r="G116"/>
        </row>
        <row r="117">
          <cell r="F117">
            <v>6.7987200000000003</v>
          </cell>
          <cell r="G117">
            <v>6.70669</v>
          </cell>
        </row>
        <row r="118">
          <cell r="F118">
            <v>36.280119999999997</v>
          </cell>
          <cell r="G118">
            <v>35.760429999999999</v>
          </cell>
        </row>
        <row r="119">
          <cell r="F119">
            <v>19.19858</v>
          </cell>
          <cell r="G119">
            <v>6.3433200000000003</v>
          </cell>
        </row>
        <row r="120">
          <cell r="F120">
            <v>-71.247029999999995</v>
          </cell>
          <cell r="G120">
            <v>-53.49586</v>
          </cell>
        </row>
        <row r="121">
          <cell r="F121">
            <v>26.458770000000001</v>
          </cell>
          <cell r="G121">
            <v>38.389060000000001</v>
          </cell>
        </row>
        <row r="122">
          <cell r="F122">
            <v>5.9587599999999998</v>
          </cell>
          <cell r="G122">
            <v>5.6778500000000003</v>
          </cell>
        </row>
        <row r="123">
          <cell r="F123"/>
          <cell r="G123"/>
        </row>
        <row r="124">
          <cell r="F124">
            <v>43.287930000000003</v>
          </cell>
          <cell r="G124">
            <v>34.754240000000003</v>
          </cell>
        </row>
        <row r="125">
          <cell r="F125">
            <v>0.29331000000000002</v>
          </cell>
          <cell r="G125">
            <v>1.2390000000000001</v>
          </cell>
        </row>
        <row r="126">
          <cell r="F126"/>
          <cell r="G126"/>
        </row>
        <row r="127">
          <cell r="F127">
            <v>7.5767699999999998</v>
          </cell>
          <cell r="G127">
            <v>6.29528</v>
          </cell>
        </row>
        <row r="128">
          <cell r="F128">
            <v>40.475009999999997</v>
          </cell>
          <cell r="G128">
            <v>33.566719999999997</v>
          </cell>
        </row>
        <row r="129">
          <cell r="F129">
            <v>3.0120100000000001</v>
          </cell>
          <cell r="G129">
            <v>19.11253</v>
          </cell>
        </row>
        <row r="130">
          <cell r="F130">
            <v>11.213200000000001</v>
          </cell>
          <cell r="G130">
            <v>9.1569400000000005</v>
          </cell>
        </row>
        <row r="131">
          <cell r="F131">
            <v>5.3400000000000001E-3</v>
          </cell>
          <cell r="G131"/>
        </row>
        <row r="132">
          <cell r="F132">
            <v>-12.6768</v>
          </cell>
          <cell r="G132">
            <v>-10.260859999999999</v>
          </cell>
        </row>
        <row r="133">
          <cell r="F133"/>
          <cell r="G133"/>
        </row>
        <row r="134">
          <cell r="F134">
            <v>-78.625230000000002</v>
          </cell>
          <cell r="G134">
            <v>-62.806789999999999</v>
          </cell>
        </row>
        <row r="135">
          <cell r="F135">
            <v>-0.25052999999999997</v>
          </cell>
          <cell r="G135"/>
        </row>
        <row r="136">
          <cell r="F136">
            <v>20.269770000000001</v>
          </cell>
          <cell r="G136">
            <v>36.734909999999999</v>
          </cell>
        </row>
        <row r="137">
          <cell r="F137">
            <v>30.596589999999999</v>
          </cell>
          <cell r="G137">
            <v>52.015599999999999</v>
          </cell>
        </row>
        <row r="138">
          <cell r="F138">
            <v>5.1155799999999996</v>
          </cell>
          <cell r="G138">
            <v>8.0988299999999995</v>
          </cell>
        </row>
        <row r="139">
          <cell r="F139">
            <v>27.2988</v>
          </cell>
          <cell r="G139">
            <v>43.183349999999997</v>
          </cell>
        </row>
        <row r="140">
          <cell r="F140"/>
          <cell r="G140">
            <v>0</v>
          </cell>
        </row>
        <row r="141">
          <cell r="F141">
            <v>-6.03369</v>
          </cell>
          <cell r="G141">
            <v>-12.72113</v>
          </cell>
        </row>
        <row r="142">
          <cell r="F142">
            <v>56.97728</v>
          </cell>
          <cell r="G142">
            <v>90.576650000000001</v>
          </cell>
        </row>
        <row r="143">
          <cell r="F143"/>
          <cell r="G143"/>
        </row>
        <row r="144">
          <cell r="F144"/>
          <cell r="G144"/>
        </row>
        <row r="145">
          <cell r="F145">
            <v>30.596589999999999</v>
          </cell>
          <cell r="G145">
            <v>52.015599999999999</v>
          </cell>
        </row>
        <row r="146">
          <cell r="F146">
            <v>5.1155799999999996</v>
          </cell>
          <cell r="G146">
            <v>8.0988299999999995</v>
          </cell>
        </row>
        <row r="147">
          <cell r="F147">
            <v>27.2988</v>
          </cell>
          <cell r="G147">
            <v>43.183349999999997</v>
          </cell>
        </row>
        <row r="148">
          <cell r="F148"/>
          <cell r="G148">
            <v>0</v>
          </cell>
        </row>
        <row r="149">
          <cell r="F149">
            <v>-6.03369</v>
          </cell>
          <cell r="G149">
            <v>-12.72113</v>
          </cell>
        </row>
        <row r="150">
          <cell r="F150">
            <v>56.97728</v>
          </cell>
          <cell r="G150">
            <v>90.576650000000001</v>
          </cell>
        </row>
        <row r="151">
          <cell r="F151">
            <v>181.06018</v>
          </cell>
          <cell r="G151">
            <v>195.52913000000001</v>
          </cell>
        </row>
        <row r="152">
          <cell r="F152">
            <v>21.95223</v>
          </cell>
          <cell r="G152">
            <v>24.793959999999998</v>
          </cell>
        </row>
        <row r="153">
          <cell r="F153"/>
          <cell r="G153"/>
        </row>
        <row r="154">
          <cell r="F154"/>
          <cell r="G154">
            <v>1.65463</v>
          </cell>
        </row>
        <row r="155">
          <cell r="F155">
            <v>0.33333000000000002</v>
          </cell>
          <cell r="G155"/>
        </row>
        <row r="156">
          <cell r="F156"/>
          <cell r="G156"/>
        </row>
        <row r="157">
          <cell r="F157"/>
          <cell r="G157"/>
        </row>
        <row r="158">
          <cell r="F158">
            <v>30.40645</v>
          </cell>
          <cell r="G158">
            <v>34.56194</v>
          </cell>
        </row>
        <row r="159">
          <cell r="F159">
            <v>163.32776000000001</v>
          </cell>
          <cell r="G159">
            <v>184.2859</v>
          </cell>
        </row>
        <row r="160">
          <cell r="F160"/>
          <cell r="G160"/>
        </row>
        <row r="161">
          <cell r="F161">
            <v>7.3737599999999999</v>
          </cell>
          <cell r="G161"/>
        </row>
        <row r="162">
          <cell r="F162">
            <v>-37.153770000000002</v>
          </cell>
          <cell r="G162">
            <v>-43.523870000000002</v>
          </cell>
        </row>
        <row r="163">
          <cell r="F163">
            <v>-7.84354</v>
          </cell>
          <cell r="G163">
            <v>-1.5945400000000001</v>
          </cell>
        </row>
        <row r="164">
          <cell r="F164">
            <v>359.45639999999997</v>
          </cell>
          <cell r="G164">
            <v>395.70715000000001</v>
          </cell>
        </row>
        <row r="165">
          <cell r="F165">
            <v>40.691839999999999</v>
          </cell>
          <cell r="G165">
            <v>41.403289999999998</v>
          </cell>
        </row>
        <row r="166">
          <cell r="F166">
            <v>6.4386900000000002</v>
          </cell>
          <cell r="G166">
            <v>6.4464899999999998</v>
          </cell>
        </row>
        <row r="167">
          <cell r="F167">
            <v>34.358960000000003</v>
          </cell>
          <cell r="G167">
            <v>34.373010000000001</v>
          </cell>
        </row>
        <row r="168">
          <cell r="F168">
            <v>-2.37981</v>
          </cell>
          <cell r="G168">
            <v>-0.36058000000000001</v>
          </cell>
        </row>
        <row r="169">
          <cell r="F169">
            <v>79.109679999999997</v>
          </cell>
          <cell r="G169">
            <v>81.862210000000005</v>
          </cell>
        </row>
        <row r="170">
          <cell r="F170">
            <v>10.375</v>
          </cell>
          <cell r="G170">
            <v>10.56621</v>
          </cell>
        </row>
        <row r="171">
          <cell r="F171"/>
          <cell r="G171"/>
        </row>
        <row r="172">
          <cell r="F172"/>
          <cell r="G172">
            <v>1.64516</v>
          </cell>
        </row>
        <row r="173">
          <cell r="F173">
            <v>1.0375000000000001</v>
          </cell>
          <cell r="G173">
            <v>8.7720699999999994</v>
          </cell>
        </row>
        <row r="174">
          <cell r="F174">
            <v>11.4125</v>
          </cell>
          <cell r="G174">
            <v>20.983440000000002</v>
          </cell>
        </row>
        <row r="175">
          <cell r="F175">
            <v>129.99333999999999</v>
          </cell>
          <cell r="G175">
            <v>143.55963</v>
          </cell>
        </row>
        <row r="176">
          <cell r="F176">
            <v>21.95223</v>
          </cell>
          <cell r="G176">
            <v>24.793959999999998</v>
          </cell>
        </row>
        <row r="177">
          <cell r="F177"/>
          <cell r="G177"/>
        </row>
        <row r="178">
          <cell r="F178"/>
          <cell r="G178">
            <v>1.65463</v>
          </cell>
        </row>
        <row r="179">
          <cell r="F179">
            <v>0.33333000000000002</v>
          </cell>
          <cell r="G179"/>
        </row>
        <row r="180">
          <cell r="F180"/>
          <cell r="G180"/>
        </row>
        <row r="181">
          <cell r="F181"/>
          <cell r="G181"/>
        </row>
        <row r="182">
          <cell r="F182">
            <v>23.967759999999998</v>
          </cell>
          <cell r="G182">
            <v>26.470289999999999</v>
          </cell>
        </row>
        <row r="183">
          <cell r="F183">
            <v>127.93129999999999</v>
          </cell>
          <cell r="G183">
            <v>141.14081999999999</v>
          </cell>
        </row>
        <row r="184">
          <cell r="F184"/>
          <cell r="G184"/>
        </row>
        <row r="185">
          <cell r="F185">
            <v>7.3737599999999999</v>
          </cell>
          <cell r="G185"/>
        </row>
        <row r="186">
          <cell r="F186">
            <v>-34.773960000000002</v>
          </cell>
          <cell r="G186">
            <v>-43.163290000000003</v>
          </cell>
        </row>
        <row r="187">
          <cell r="F187">
            <v>-7.84354</v>
          </cell>
          <cell r="G187">
            <v>-1.5945400000000001</v>
          </cell>
        </row>
        <row r="188">
          <cell r="F188">
            <v>268.93421999999998</v>
          </cell>
          <cell r="G188">
            <v>292.86149999999998</v>
          </cell>
        </row>
        <row r="189">
          <cell r="F189">
            <v>16.277080000000002</v>
          </cell>
          <cell r="G189">
            <v>16.366379999999999</v>
          </cell>
        </row>
        <row r="190">
          <cell r="F190">
            <v>2.5323600000000002</v>
          </cell>
          <cell r="G190">
            <v>2.5482499999999999</v>
          </cell>
        </row>
        <row r="191">
          <cell r="F191">
            <v>13.513439999999999</v>
          </cell>
          <cell r="G191">
            <v>13.58737</v>
          </cell>
        </row>
        <row r="192">
          <cell r="F192"/>
          <cell r="G192"/>
        </row>
        <row r="193">
          <cell r="F193"/>
          <cell r="G193">
            <v>-1.4300900000000001</v>
          </cell>
        </row>
        <row r="194">
          <cell r="F194">
            <v>32.322879999999998</v>
          </cell>
          <cell r="G194">
            <v>31.071909999999999</v>
          </cell>
        </row>
        <row r="195">
          <cell r="F195">
            <v>113.71626000000001</v>
          </cell>
          <cell r="G195">
            <v>127.19325000000001</v>
          </cell>
        </row>
        <row r="196">
          <cell r="F196">
            <v>21.95223</v>
          </cell>
          <cell r="G196">
            <v>24.793959999999998</v>
          </cell>
        </row>
        <row r="197">
          <cell r="F197"/>
          <cell r="G197"/>
        </row>
        <row r="198">
          <cell r="F198"/>
          <cell r="G198">
            <v>1.65463</v>
          </cell>
        </row>
        <row r="199">
          <cell r="F199">
            <v>0.33333000000000002</v>
          </cell>
          <cell r="G199"/>
        </row>
        <row r="200">
          <cell r="F200"/>
          <cell r="G200"/>
        </row>
        <row r="201">
          <cell r="F201"/>
          <cell r="G201"/>
        </row>
        <row r="202">
          <cell r="F202">
            <v>21.435400000000001</v>
          </cell>
          <cell r="G202">
            <v>23.922039999999999</v>
          </cell>
        </row>
        <row r="203">
          <cell r="F203">
            <v>114.41786</v>
          </cell>
          <cell r="G203">
            <v>127.55345</v>
          </cell>
        </row>
        <row r="204">
          <cell r="F204">
            <v>7.3737599999999999</v>
          </cell>
          <cell r="G204"/>
        </row>
        <row r="205">
          <cell r="F205">
            <v>-34.773960000000002</v>
          </cell>
          <cell r="G205">
            <v>-41.733199999999997</v>
          </cell>
        </row>
        <row r="206">
          <cell r="F206">
            <v>-7.84354</v>
          </cell>
          <cell r="G206">
            <v>-1.5945400000000001</v>
          </cell>
        </row>
        <row r="207">
          <cell r="F207">
            <v>236.61134000000001</v>
          </cell>
          <cell r="G207">
            <v>261.78958999999998</v>
          </cell>
        </row>
        <row r="208">
          <cell r="F208">
            <v>26.747489999999999</v>
          </cell>
          <cell r="G208">
            <v>26.493089999999999</v>
          </cell>
        </row>
        <row r="209">
          <cell r="F209">
            <v>4.2451600000000003</v>
          </cell>
          <cell r="G209">
            <v>4.1249700000000002</v>
          </cell>
        </row>
        <row r="210">
          <cell r="F210">
            <v>22.653490000000001</v>
          </cell>
          <cell r="G210">
            <v>21.99456</v>
          </cell>
        </row>
        <row r="211">
          <cell r="F211">
            <v>-10.27755</v>
          </cell>
          <cell r="G211">
            <v>-10.37679</v>
          </cell>
        </row>
        <row r="212">
          <cell r="F212">
            <v>43.368589999999998</v>
          </cell>
          <cell r="G212">
            <v>42.23583</v>
          </cell>
        </row>
        <row r="213">
          <cell r="F213">
            <v>30.01191</v>
          </cell>
          <cell r="G213">
            <v>34.456699999999998</v>
          </cell>
        </row>
        <row r="214">
          <cell r="F214"/>
          <cell r="G214">
            <v>4.3793199999999999</v>
          </cell>
        </row>
        <row r="215">
          <cell r="F215"/>
          <cell r="G215"/>
        </row>
        <row r="216">
          <cell r="F216">
            <v>4.7305000000000001</v>
          </cell>
          <cell r="G216">
            <v>6.0467700000000004</v>
          </cell>
        </row>
        <row r="217">
          <cell r="F217">
            <v>25.243310000000001</v>
          </cell>
          <cell r="G217">
            <v>32.241660000000003</v>
          </cell>
        </row>
        <row r="218">
          <cell r="F218">
            <v>-0.13406000000000001</v>
          </cell>
          <cell r="G218">
            <v>-6.6990100000000004</v>
          </cell>
        </row>
        <row r="219">
          <cell r="F219"/>
          <cell r="G219">
            <v>-0.60877000000000003</v>
          </cell>
        </row>
        <row r="220">
          <cell r="F220">
            <v>59.851660000000003</v>
          </cell>
          <cell r="G220">
            <v>69.816670000000002</v>
          </cell>
        </row>
        <row r="221">
          <cell r="F221">
            <v>56.956859999999999</v>
          </cell>
          <cell r="G221">
            <v>66.243459999999999</v>
          </cell>
        </row>
        <row r="222">
          <cell r="F222">
            <v>21.95223</v>
          </cell>
          <cell r="G222">
            <v>20.414639999999999</v>
          </cell>
        </row>
        <row r="223">
          <cell r="F223"/>
          <cell r="G223"/>
        </row>
        <row r="224">
          <cell r="F224"/>
          <cell r="G224">
            <v>1.65463</v>
          </cell>
        </row>
        <row r="225">
          <cell r="F225">
            <v>0.33333000000000002</v>
          </cell>
          <cell r="G225"/>
        </row>
        <row r="226">
          <cell r="F226"/>
          <cell r="G226"/>
        </row>
        <row r="227">
          <cell r="F227"/>
          <cell r="G227"/>
        </row>
        <row r="228">
          <cell r="F228">
            <v>12.45974</v>
          </cell>
          <cell r="G228">
            <v>13.750299999999999</v>
          </cell>
        </row>
        <row r="229">
          <cell r="F229">
            <v>66.521060000000006</v>
          </cell>
          <cell r="G229">
            <v>73.317229999999995</v>
          </cell>
        </row>
        <row r="230">
          <cell r="F230">
            <v>7.3737599999999999</v>
          </cell>
          <cell r="G230"/>
        </row>
        <row r="231">
          <cell r="F231">
            <v>-24.362349999999999</v>
          </cell>
          <cell r="G231">
            <v>-24.657399999999999</v>
          </cell>
        </row>
        <row r="232">
          <cell r="F232">
            <v>-7.84354</v>
          </cell>
          <cell r="G232">
            <v>-0.98577000000000004</v>
          </cell>
        </row>
        <row r="233">
          <cell r="F233">
            <v>133.39108999999999</v>
          </cell>
          <cell r="G233">
            <v>149.73708999999999</v>
          </cell>
        </row>
        <row r="234">
          <cell r="F234">
            <v>33.972200000000001</v>
          </cell>
          <cell r="G234">
            <v>38.627040000000001</v>
          </cell>
        </row>
        <row r="235">
          <cell r="F235">
            <v>3.82172</v>
          </cell>
          <cell r="G235">
            <v>7.6498799999999996</v>
          </cell>
        </row>
        <row r="236">
          <cell r="F236">
            <v>0.33333000000000002</v>
          </cell>
          <cell r="G236"/>
        </row>
        <row r="237">
          <cell r="F237">
            <v>6.1160300000000003</v>
          </cell>
          <cell r="G237">
            <v>7.2053200000000004</v>
          </cell>
        </row>
        <row r="238">
          <cell r="F238">
            <v>32.669739999999997</v>
          </cell>
          <cell r="G238">
            <v>38.4191</v>
          </cell>
        </row>
        <row r="239">
          <cell r="F239">
            <v>8.7419999999999998E-2</v>
          </cell>
          <cell r="G239"/>
        </row>
        <row r="240">
          <cell r="F240">
            <v>-13.1911</v>
          </cell>
          <cell r="G240">
            <v>-6.15212</v>
          </cell>
        </row>
        <row r="241">
          <cell r="F241">
            <v>-0.17355000000000001</v>
          </cell>
          <cell r="G241"/>
        </row>
        <row r="242">
          <cell r="F242">
            <v>63.63579</v>
          </cell>
          <cell r="G242">
            <v>85.749219999999994</v>
          </cell>
        </row>
        <row r="243">
          <cell r="F243">
            <v>18.150320000000001</v>
          </cell>
          <cell r="G243">
            <v>13.91104</v>
          </cell>
        </row>
        <row r="244">
          <cell r="F244"/>
          <cell r="G244"/>
        </row>
        <row r="245">
          <cell r="F245"/>
          <cell r="G245"/>
        </row>
        <row r="246">
          <cell r="F246">
            <v>2.7647300000000001</v>
          </cell>
          <cell r="G246">
            <v>2.16595</v>
          </cell>
        </row>
        <row r="247">
          <cell r="F247">
            <v>14.7536</v>
          </cell>
          <cell r="G247">
            <v>11.54895</v>
          </cell>
        </row>
        <row r="248">
          <cell r="F248">
            <v>-11.171250000000001</v>
          </cell>
          <cell r="G248">
            <v>-11.59402</v>
          </cell>
        </row>
        <row r="249">
          <cell r="F249">
            <v>24.497399999999999</v>
          </cell>
          <cell r="G249">
            <v>16.03192</v>
          </cell>
        </row>
        <row r="250">
          <cell r="F250">
            <v>4.8343400000000001</v>
          </cell>
          <cell r="G250">
            <v>13.70538</v>
          </cell>
        </row>
        <row r="251">
          <cell r="F251">
            <v>18.130510000000001</v>
          </cell>
          <cell r="G251">
            <v>12.764760000000001</v>
          </cell>
        </row>
        <row r="252">
          <cell r="F252"/>
          <cell r="G252"/>
        </row>
        <row r="253">
          <cell r="F253"/>
          <cell r="G253">
            <v>1.65463</v>
          </cell>
        </row>
        <row r="254">
          <cell r="F254"/>
          <cell r="G254"/>
        </row>
        <row r="255">
          <cell r="F255">
            <v>3.5789800000000001</v>
          </cell>
          <cell r="G255">
            <v>4.3790300000000002</v>
          </cell>
        </row>
        <row r="256">
          <cell r="F256">
            <v>19.097719999999999</v>
          </cell>
          <cell r="G256">
            <v>23.34918</v>
          </cell>
        </row>
        <row r="257">
          <cell r="F257">
            <v>7.28634</v>
          </cell>
          <cell r="G257"/>
        </row>
        <row r="258">
          <cell r="F258">
            <v>0</v>
          </cell>
          <cell r="G258">
            <v>-6.9112600000000004</v>
          </cell>
        </row>
        <row r="259">
          <cell r="F259">
            <v>-7.6699900000000003</v>
          </cell>
          <cell r="G259">
            <v>-0.98577000000000004</v>
          </cell>
        </row>
        <row r="260">
          <cell r="F260">
            <v>45.257899999999999</v>
          </cell>
          <cell r="G260">
            <v>47.955950000000001</v>
          </cell>
        </row>
        <row r="261">
          <cell r="F261">
            <v>722.17120999999997</v>
          </cell>
          <cell r="G261">
            <v>851.05487000000005</v>
          </cell>
        </row>
        <row r="262">
          <cell r="F262">
            <v>-2.2259999999999999E-2</v>
          </cell>
          <cell r="G262"/>
        </row>
        <row r="263">
          <cell r="F263">
            <v>2.56934</v>
          </cell>
          <cell r="G263"/>
        </row>
        <row r="264">
          <cell r="F264">
            <v>107.06494000000001</v>
          </cell>
          <cell r="G264">
            <v>95.367840000000001</v>
          </cell>
        </row>
        <row r="265">
          <cell r="F265">
            <v>8.5191800000000004</v>
          </cell>
          <cell r="G265">
            <v>6.7112499999999997</v>
          </cell>
        </row>
        <row r="266">
          <cell r="F266">
            <v>3.2276400000000001</v>
          </cell>
          <cell r="G266">
            <v>1.2156199999999999</v>
          </cell>
        </row>
        <row r="267">
          <cell r="F267">
            <v>2.5077699999999998</v>
          </cell>
          <cell r="G267"/>
        </row>
        <row r="268">
          <cell r="F268"/>
          <cell r="G268"/>
        </row>
        <row r="269">
          <cell r="F269">
            <v>1.6911400000000001</v>
          </cell>
          <cell r="G269">
            <v>9.1693999999999996</v>
          </cell>
        </row>
        <row r="270">
          <cell r="F270">
            <v>135.74666999999999</v>
          </cell>
          <cell r="G270">
            <v>148.97496000000001</v>
          </cell>
        </row>
        <row r="271">
          <cell r="F271">
            <v>726.22374000000002</v>
          </cell>
          <cell r="G271">
            <v>794.34181000000001</v>
          </cell>
        </row>
        <row r="272">
          <cell r="F272"/>
          <cell r="G272">
            <v>-97.720849999999999</v>
          </cell>
        </row>
        <row r="273">
          <cell r="F273">
            <v>6.1425799999999997</v>
          </cell>
          <cell r="G273"/>
        </row>
        <row r="274">
          <cell r="F274">
            <v>2.1964800000000002</v>
          </cell>
          <cell r="G274"/>
        </row>
        <row r="275">
          <cell r="F275">
            <v>74.221720000000005</v>
          </cell>
          <cell r="G275">
            <v>1.2172000000000001</v>
          </cell>
        </row>
        <row r="276">
          <cell r="F276">
            <v>6.5419200000000002</v>
          </cell>
          <cell r="G276"/>
        </row>
        <row r="277">
          <cell r="F277">
            <v>-254.92252999999999</v>
          </cell>
          <cell r="G277">
            <v>-210.9237</v>
          </cell>
        </row>
        <row r="278">
          <cell r="F278">
            <v>-2.4710399999999999</v>
          </cell>
          <cell r="G278"/>
        </row>
        <row r="279">
          <cell r="F279">
            <v>-115.84448999999999</v>
          </cell>
          <cell r="G279">
            <v>-28.944240000000001</v>
          </cell>
        </row>
        <row r="280">
          <cell r="F280">
            <v>-8.7119999999999997</v>
          </cell>
          <cell r="G280"/>
        </row>
        <row r="281">
          <cell r="F281">
            <v>1416.8520100000001</v>
          </cell>
          <cell r="G281">
            <v>1570.46416</v>
          </cell>
        </row>
        <row r="282">
          <cell r="F282"/>
          <cell r="G282">
            <v>-97.720849999999999</v>
          </cell>
        </row>
        <row r="283">
          <cell r="F283"/>
          <cell r="G283">
            <v>-97.720849999999999</v>
          </cell>
        </row>
        <row r="284">
          <cell r="F284">
            <v>33.371209999999998</v>
          </cell>
          <cell r="G284">
            <v>37.409669999999998</v>
          </cell>
        </row>
        <row r="285">
          <cell r="F285"/>
          <cell r="G285"/>
        </row>
        <row r="286">
          <cell r="F286">
            <v>5.6636600000000001</v>
          </cell>
          <cell r="G286">
            <v>5.8246900000000004</v>
          </cell>
        </row>
        <row r="287">
          <cell r="F287">
            <v>30.223040000000001</v>
          </cell>
          <cell r="G287">
            <v>31.057510000000001</v>
          </cell>
        </row>
        <row r="288">
          <cell r="F288"/>
          <cell r="G288"/>
        </row>
        <row r="289">
          <cell r="F289">
            <v>-1.26769</v>
          </cell>
          <cell r="G289">
            <v>-0.52405000000000002</v>
          </cell>
        </row>
        <row r="290">
          <cell r="F290">
            <v>67.990219999999994</v>
          </cell>
          <cell r="G290">
            <v>73.76782</v>
          </cell>
        </row>
        <row r="291">
          <cell r="F291">
            <v>6.875</v>
          </cell>
          <cell r="G291">
            <v>6.8659699999999999</v>
          </cell>
        </row>
        <row r="292">
          <cell r="F292">
            <v>1.0102599999999999</v>
          </cell>
          <cell r="G292">
            <v>1.0690299999999999</v>
          </cell>
        </row>
        <row r="293">
          <cell r="F293">
            <v>5.391</v>
          </cell>
          <cell r="G293">
            <v>5.7001299999999997</v>
          </cell>
        </row>
        <row r="294">
          <cell r="F294"/>
          <cell r="G294"/>
        </row>
        <row r="295">
          <cell r="F295"/>
          <cell r="G295"/>
        </row>
        <row r="296">
          <cell r="F296">
            <v>13.276260000000001</v>
          </cell>
          <cell r="G296">
            <v>13.63513</v>
          </cell>
        </row>
        <row r="297">
          <cell r="F297">
            <v>12.97669</v>
          </cell>
          <cell r="G297">
            <v>16.642510000000001</v>
          </cell>
        </row>
        <row r="298">
          <cell r="F298"/>
          <cell r="G298"/>
        </row>
        <row r="299">
          <cell r="F299">
            <v>2.56189</v>
          </cell>
          <cell r="G299">
            <v>2.59124</v>
          </cell>
        </row>
        <row r="300">
          <cell r="F300">
            <v>13.670769999999999</v>
          </cell>
          <cell r="G300">
            <v>13.816610000000001</v>
          </cell>
        </row>
        <row r="301">
          <cell r="F301">
            <v>29.209350000000001</v>
          </cell>
          <cell r="G301">
            <v>33.050359999999998</v>
          </cell>
        </row>
        <row r="302">
          <cell r="F302">
            <v>16.104489999999998</v>
          </cell>
          <cell r="G302">
            <v>16.43393</v>
          </cell>
        </row>
        <row r="303">
          <cell r="F303"/>
          <cell r="G303"/>
        </row>
        <row r="304">
          <cell r="F304">
            <v>14.3</v>
          </cell>
          <cell r="G304">
            <v>13.66755</v>
          </cell>
        </row>
        <row r="305">
          <cell r="F305">
            <v>1.13445</v>
          </cell>
          <cell r="G305">
            <v>1.13575</v>
          </cell>
        </row>
        <row r="306">
          <cell r="F306"/>
          <cell r="G306"/>
        </row>
        <row r="307">
          <cell r="F307">
            <v>4.4609199999999998</v>
          </cell>
          <cell r="G307">
            <v>4.6867999999999999</v>
          </cell>
        </row>
        <row r="308">
          <cell r="F308">
            <v>23.973990000000001</v>
          </cell>
          <cell r="G308">
            <v>24.99025</v>
          </cell>
        </row>
        <row r="309">
          <cell r="F309"/>
          <cell r="G309">
            <v>0</v>
          </cell>
        </row>
        <row r="310">
          <cell r="F310">
            <v>-8.4812799999999999</v>
          </cell>
          <cell r="G310">
            <v>-10.50794</v>
          </cell>
        </row>
        <row r="311">
          <cell r="F311">
            <v>51.492570000000001</v>
          </cell>
          <cell r="G311">
            <v>50.40634</v>
          </cell>
        </row>
        <row r="312">
          <cell r="F312">
            <v>16.104489999999998</v>
          </cell>
          <cell r="G312">
            <v>16.43393</v>
          </cell>
        </row>
        <row r="313">
          <cell r="F313"/>
          <cell r="G313"/>
        </row>
        <row r="314">
          <cell r="F314">
            <v>14.3</v>
          </cell>
          <cell r="G314">
            <v>13.66755</v>
          </cell>
        </row>
        <row r="315">
          <cell r="F315">
            <v>1.13445</v>
          </cell>
          <cell r="G315">
            <v>1.13575</v>
          </cell>
        </row>
        <row r="316">
          <cell r="F316"/>
          <cell r="G316"/>
        </row>
        <row r="317">
          <cell r="F317">
            <v>4.4609199999999998</v>
          </cell>
          <cell r="G317">
            <v>4.6867999999999999</v>
          </cell>
        </row>
        <row r="318">
          <cell r="F318">
            <v>23.973990000000001</v>
          </cell>
          <cell r="G318">
            <v>24.99025</v>
          </cell>
        </row>
        <row r="319">
          <cell r="F319"/>
          <cell r="G319">
            <v>0</v>
          </cell>
        </row>
        <row r="320">
          <cell r="F320">
            <v>-8.4812799999999999</v>
          </cell>
          <cell r="G320">
            <v>-10.50794</v>
          </cell>
        </row>
        <row r="321">
          <cell r="F321">
            <v>51.492570000000001</v>
          </cell>
          <cell r="G321">
            <v>50.40634</v>
          </cell>
        </row>
        <row r="322">
          <cell r="F322"/>
          <cell r="G322"/>
        </row>
        <row r="323">
          <cell r="F323"/>
          <cell r="G323"/>
        </row>
        <row r="324">
          <cell r="F324"/>
          <cell r="G324"/>
        </row>
        <row r="325">
          <cell r="F325"/>
          <cell r="G325"/>
        </row>
        <row r="326">
          <cell r="F326">
            <v>513.48235999999997</v>
          </cell>
          <cell r="G326">
            <v>617.93465000000003</v>
          </cell>
        </row>
        <row r="327">
          <cell r="F327"/>
          <cell r="G327"/>
        </row>
        <row r="328">
          <cell r="F328">
            <v>2.56934</v>
          </cell>
          <cell r="G328"/>
        </row>
        <row r="329">
          <cell r="F329">
            <v>87.984710000000007</v>
          </cell>
          <cell r="G329">
            <v>77.320970000000003</v>
          </cell>
        </row>
        <row r="330">
          <cell r="F330">
            <v>6.9653799999999997</v>
          </cell>
          <cell r="G330">
            <v>5.1624999999999996</v>
          </cell>
        </row>
        <row r="331">
          <cell r="F331">
            <v>3.2276400000000001</v>
          </cell>
          <cell r="G331">
            <v>1.2156199999999999</v>
          </cell>
        </row>
        <row r="332">
          <cell r="F332">
            <v>2.3650099999999998</v>
          </cell>
          <cell r="G332"/>
        </row>
        <row r="333">
          <cell r="F333"/>
          <cell r="G333"/>
        </row>
        <row r="334">
          <cell r="F334">
            <v>1.6911400000000001</v>
          </cell>
          <cell r="G334">
            <v>1.53267</v>
          </cell>
        </row>
        <row r="335">
          <cell r="F335">
            <v>98.620080000000002</v>
          </cell>
          <cell r="G335">
            <v>108.67919999999999</v>
          </cell>
        </row>
        <row r="336">
          <cell r="F336">
            <v>527.87739999999997</v>
          </cell>
          <cell r="G336">
            <v>579.48284999999998</v>
          </cell>
        </row>
        <row r="337">
          <cell r="F337">
            <v>6.1425799999999997</v>
          </cell>
          <cell r="G337"/>
        </row>
        <row r="338">
          <cell r="F338">
            <v>2.1964800000000002</v>
          </cell>
          <cell r="G338"/>
        </row>
        <row r="339">
          <cell r="F339">
            <v>74.221720000000005</v>
          </cell>
          <cell r="G339">
            <v>1.2172000000000001</v>
          </cell>
        </row>
        <row r="340">
          <cell r="F340">
            <v>6.5419200000000002</v>
          </cell>
          <cell r="G340"/>
        </row>
        <row r="341">
          <cell r="F341">
            <v>-242.58138</v>
          </cell>
          <cell r="G341">
            <v>-198.67443</v>
          </cell>
        </row>
        <row r="342">
          <cell r="F342">
            <v>-2.4710399999999999</v>
          </cell>
          <cell r="G342"/>
        </row>
        <row r="343">
          <cell r="F343">
            <v>-115.55524</v>
          </cell>
          <cell r="G343">
            <v>-28.944240000000001</v>
          </cell>
        </row>
        <row r="344">
          <cell r="F344">
            <v>-8.7119999999999997</v>
          </cell>
          <cell r="G344"/>
        </row>
        <row r="345">
          <cell r="F345">
            <v>964.56610000000001</v>
          </cell>
          <cell r="G345">
            <v>1164.9269899999999</v>
          </cell>
        </row>
        <row r="346">
          <cell r="F346">
            <v>25.006430000000002</v>
          </cell>
          <cell r="G346">
            <v>36.688229999999997</v>
          </cell>
        </row>
        <row r="347">
          <cell r="F347"/>
          <cell r="G347"/>
        </row>
        <row r="348">
          <cell r="F348"/>
          <cell r="G348"/>
        </row>
        <row r="349">
          <cell r="F349">
            <v>4.35534</v>
          </cell>
          <cell r="G349">
            <v>5.7123600000000003</v>
          </cell>
        </row>
        <row r="350">
          <cell r="F350">
            <v>23.241320000000002</v>
          </cell>
          <cell r="G350">
            <v>30.458570000000002</v>
          </cell>
        </row>
        <row r="351">
          <cell r="F351">
            <v>0.89370000000000005</v>
          </cell>
          <cell r="G351"/>
        </row>
        <row r="352">
          <cell r="F352">
            <v>-13.898580000000001</v>
          </cell>
          <cell r="G352">
            <v>-4.9286199999999996</v>
          </cell>
        </row>
        <row r="353">
          <cell r="F353">
            <v>39.598210000000002</v>
          </cell>
          <cell r="G353">
            <v>67.930539999999993</v>
          </cell>
        </row>
        <row r="354">
          <cell r="F354">
            <v>488.47593000000001</v>
          </cell>
          <cell r="G354">
            <v>581.24641999999994</v>
          </cell>
        </row>
        <row r="355">
          <cell r="F355">
            <v>2.56934</v>
          </cell>
          <cell r="G355"/>
        </row>
        <row r="356">
          <cell r="F356">
            <v>87.984710000000007</v>
          </cell>
          <cell r="G356">
            <v>77.320970000000003</v>
          </cell>
        </row>
        <row r="357">
          <cell r="F357">
            <v>6.9653799999999997</v>
          </cell>
          <cell r="G357">
            <v>5.1624999999999996</v>
          </cell>
        </row>
        <row r="358">
          <cell r="F358">
            <v>3.2276400000000001</v>
          </cell>
          <cell r="G358">
            <v>1.2156199999999999</v>
          </cell>
        </row>
        <row r="359">
          <cell r="F359">
            <v>2.3650099999999998</v>
          </cell>
          <cell r="G359"/>
        </row>
        <row r="360">
          <cell r="F360"/>
          <cell r="G360"/>
        </row>
        <row r="361">
          <cell r="F361">
            <v>1.6911400000000001</v>
          </cell>
          <cell r="G361">
            <v>1.53267</v>
          </cell>
        </row>
        <row r="362">
          <cell r="F362">
            <v>94.264740000000003</v>
          </cell>
          <cell r="G362">
            <v>102.96684</v>
          </cell>
        </row>
        <row r="363">
          <cell r="F363">
            <v>504.63607999999999</v>
          </cell>
          <cell r="G363">
            <v>549.02427999999998</v>
          </cell>
        </row>
        <row r="364">
          <cell r="F364">
            <v>5.2488799999999998</v>
          </cell>
          <cell r="G364"/>
        </row>
        <row r="365">
          <cell r="F365">
            <v>2.1964800000000002</v>
          </cell>
          <cell r="G365"/>
        </row>
        <row r="366">
          <cell r="F366">
            <v>74.221720000000005</v>
          </cell>
          <cell r="G366">
            <v>1.2172000000000001</v>
          </cell>
        </row>
        <row r="367">
          <cell r="F367">
            <v>6.5419200000000002</v>
          </cell>
          <cell r="G367"/>
        </row>
        <row r="368">
          <cell r="F368">
            <v>-228.68279999999999</v>
          </cell>
          <cell r="G368">
            <v>-193.74581000000001</v>
          </cell>
        </row>
        <row r="369">
          <cell r="F369">
            <v>-2.4710399999999999</v>
          </cell>
          <cell r="G369"/>
        </row>
        <row r="370">
          <cell r="F370">
            <v>-115.55524</v>
          </cell>
          <cell r="G370">
            <v>-28.944240000000001</v>
          </cell>
        </row>
        <row r="371">
          <cell r="F371">
            <v>-8.7119999999999997</v>
          </cell>
          <cell r="G371"/>
        </row>
        <row r="372">
          <cell r="F372">
            <v>924.96789000000001</v>
          </cell>
          <cell r="G372">
            <v>1096.9964500000001</v>
          </cell>
        </row>
        <row r="373">
          <cell r="F373">
            <v>39.275750000000002</v>
          </cell>
          <cell r="G373">
            <v>55.169609999999999</v>
          </cell>
        </row>
        <row r="374">
          <cell r="F374">
            <v>2.2521800000000001</v>
          </cell>
          <cell r="G374"/>
        </row>
        <row r="375">
          <cell r="F375">
            <v>52.05348</v>
          </cell>
          <cell r="G375">
            <v>44.239159999999998</v>
          </cell>
        </row>
        <row r="376">
          <cell r="F376">
            <v>6.8780299999999999</v>
          </cell>
          <cell r="G376">
            <v>5.1624999999999996</v>
          </cell>
        </row>
        <row r="377">
          <cell r="F377"/>
          <cell r="G377"/>
        </row>
        <row r="378">
          <cell r="F378">
            <v>14.576739999999999</v>
          </cell>
          <cell r="G378">
            <v>15.47795</v>
          </cell>
        </row>
        <row r="379">
          <cell r="F379">
            <v>79.130160000000004</v>
          </cell>
          <cell r="G379">
            <v>82.529160000000005</v>
          </cell>
        </row>
        <row r="380">
          <cell r="F380"/>
          <cell r="G380"/>
        </row>
        <row r="381">
          <cell r="F381">
            <v>2.1964800000000002</v>
          </cell>
          <cell r="G381"/>
        </row>
        <row r="382">
          <cell r="F382">
            <v>72.711320000000001</v>
          </cell>
          <cell r="G382"/>
        </row>
        <row r="383">
          <cell r="F383">
            <v>6.5419200000000002</v>
          </cell>
          <cell r="G383"/>
        </row>
        <row r="384">
          <cell r="F384">
            <v>-21.885590000000001</v>
          </cell>
          <cell r="G384">
            <v>-48.620379999999997</v>
          </cell>
        </row>
        <row r="385">
          <cell r="F385">
            <v>-2.4710399999999999</v>
          </cell>
          <cell r="G385"/>
        </row>
        <row r="386">
          <cell r="F386">
            <v>-108.68352</v>
          </cell>
          <cell r="G386">
            <v>-28.66255</v>
          </cell>
        </row>
        <row r="387">
          <cell r="F387">
            <v>-8.7119999999999997</v>
          </cell>
          <cell r="G387"/>
        </row>
        <row r="388">
          <cell r="F388">
            <v>133.86391</v>
          </cell>
          <cell r="G388">
            <v>125.29545</v>
          </cell>
        </row>
        <row r="389">
          <cell r="F389">
            <v>3.94407</v>
          </cell>
          <cell r="G389">
            <v>6.6082799999999997</v>
          </cell>
        </row>
        <row r="390">
          <cell r="F390">
            <v>0.31716</v>
          </cell>
          <cell r="G390"/>
        </row>
        <row r="391">
          <cell r="F391">
            <v>35.931229999999999</v>
          </cell>
          <cell r="G391">
            <v>33.081809999999997</v>
          </cell>
        </row>
        <row r="392">
          <cell r="F392">
            <v>8.7349999999999997E-2</v>
          </cell>
          <cell r="G392"/>
        </row>
        <row r="393">
          <cell r="F393">
            <v>3.2276400000000001</v>
          </cell>
          <cell r="G393">
            <v>1.2156199999999999</v>
          </cell>
        </row>
        <row r="394">
          <cell r="F394">
            <v>6.59131</v>
          </cell>
          <cell r="G394">
            <v>6.3690199999999999</v>
          </cell>
        </row>
        <row r="395">
          <cell r="F395">
            <v>35.217619999999997</v>
          </cell>
          <cell r="G395">
            <v>33.959919999999997</v>
          </cell>
        </row>
        <row r="396">
          <cell r="F396">
            <v>1.5104</v>
          </cell>
          <cell r="G396">
            <v>1.2172000000000001</v>
          </cell>
        </row>
        <row r="397">
          <cell r="F397">
            <v>-6.8717199999999998</v>
          </cell>
          <cell r="G397">
            <v>-0.28169</v>
          </cell>
        </row>
        <row r="398">
          <cell r="F398">
            <v>79.955060000000003</v>
          </cell>
          <cell r="G398">
            <v>82.170159999999996</v>
          </cell>
        </row>
        <row r="399">
          <cell r="F399">
            <v>143.26231000000001</v>
          </cell>
          <cell r="G399">
            <v>164.59890999999999</v>
          </cell>
        </row>
        <row r="400">
          <cell r="F400">
            <v>7.1400000000000005E-2</v>
          </cell>
          <cell r="G400"/>
        </row>
        <row r="401">
          <cell r="F401">
            <v>1.6911400000000001</v>
          </cell>
          <cell r="G401">
            <v>1.53267</v>
          </cell>
        </row>
        <row r="402">
          <cell r="F402">
            <v>23.755500000000001</v>
          </cell>
          <cell r="G402">
            <v>25.866669999999999</v>
          </cell>
        </row>
        <row r="403">
          <cell r="F403">
            <v>126.76555</v>
          </cell>
          <cell r="G403">
            <v>137.92242999999999</v>
          </cell>
        </row>
        <row r="404">
          <cell r="F404">
            <v>5.3169899999999997</v>
          </cell>
          <cell r="G404"/>
        </row>
        <row r="405">
          <cell r="F405">
            <v>-75.261039999999994</v>
          </cell>
          <cell r="G405">
            <v>-27.677790000000002</v>
          </cell>
        </row>
        <row r="406">
          <cell r="F406">
            <v>225.60185000000001</v>
          </cell>
          <cell r="G406">
            <v>302.24288999999999</v>
          </cell>
        </row>
        <row r="407">
          <cell r="F407">
            <v>218.79602</v>
          </cell>
          <cell r="G407">
            <v>286.00686000000002</v>
          </cell>
        </row>
        <row r="408">
          <cell r="F408">
            <v>2.2936100000000001</v>
          </cell>
          <cell r="G408"/>
        </row>
        <row r="409">
          <cell r="F409">
            <v>35.008009999999999</v>
          </cell>
          <cell r="G409">
            <v>44.531269999999999</v>
          </cell>
        </row>
        <row r="410">
          <cell r="F410">
            <v>187.03617</v>
          </cell>
          <cell r="G410">
            <v>237.44290000000001</v>
          </cell>
        </row>
        <row r="411">
          <cell r="F411">
            <v>0.75060000000000004</v>
          </cell>
          <cell r="G411"/>
        </row>
        <row r="412">
          <cell r="F412"/>
          <cell r="G412"/>
        </row>
        <row r="413">
          <cell r="F413">
            <v>-104.21126</v>
          </cell>
          <cell r="G413">
            <v>-106.62164</v>
          </cell>
        </row>
        <row r="414">
          <cell r="F414">
            <v>339.67315000000002</v>
          </cell>
          <cell r="G414">
            <v>461.35939000000002</v>
          </cell>
        </row>
        <row r="415">
          <cell r="F415">
            <v>40.840589999999999</v>
          </cell>
          <cell r="G415">
            <v>38.219340000000003</v>
          </cell>
        </row>
        <row r="416">
          <cell r="F416"/>
          <cell r="G416"/>
        </row>
        <row r="417">
          <cell r="F417">
            <v>7.2725</v>
          </cell>
          <cell r="G417">
            <v>5.9507500000000002</v>
          </cell>
        </row>
        <row r="418">
          <cell r="F418">
            <v>38.808369999999996</v>
          </cell>
          <cell r="G418">
            <v>31.729700000000001</v>
          </cell>
        </row>
        <row r="419">
          <cell r="F419">
            <v>-6.7777500000000002</v>
          </cell>
          <cell r="G419">
            <v>-4.1072499999999996</v>
          </cell>
        </row>
        <row r="420">
          <cell r="F420">
            <v>80.143709999999999</v>
          </cell>
          <cell r="G420">
            <v>71.792540000000002</v>
          </cell>
        </row>
        <row r="421">
          <cell r="F421"/>
          <cell r="G421">
            <v>0</v>
          </cell>
        </row>
        <row r="422">
          <cell r="F422"/>
          <cell r="G422">
            <v>0</v>
          </cell>
        </row>
        <row r="423">
          <cell r="F423"/>
          <cell r="G423">
            <v>0</v>
          </cell>
        </row>
        <row r="424">
          <cell r="F424"/>
          <cell r="G424">
            <v>0</v>
          </cell>
        </row>
        <row r="425">
          <cell r="F425"/>
          <cell r="G425">
            <v>0</v>
          </cell>
        </row>
        <row r="426">
          <cell r="F426">
            <v>42.357190000000003</v>
          </cell>
          <cell r="G426">
            <v>30.643419999999999</v>
          </cell>
        </row>
        <row r="427">
          <cell r="F427"/>
          <cell r="G427"/>
        </row>
        <row r="428">
          <cell r="F428">
            <v>7.0606799999999996</v>
          </cell>
          <cell r="G428">
            <v>4.7711800000000002</v>
          </cell>
        </row>
        <row r="429">
          <cell r="F429">
            <v>37.67821</v>
          </cell>
          <cell r="G429">
            <v>25.440169999999998</v>
          </cell>
        </row>
        <row r="430">
          <cell r="F430"/>
          <cell r="G430"/>
        </row>
        <row r="431">
          <cell r="F431">
            <v>-20.547160000000002</v>
          </cell>
          <cell r="G431">
            <v>-6.71875</v>
          </cell>
        </row>
        <row r="432">
          <cell r="F432">
            <v>66.548919999999995</v>
          </cell>
          <cell r="G432">
            <v>54.136020000000002</v>
          </cell>
        </row>
        <row r="433">
          <cell r="F433"/>
          <cell r="G433">
            <v>0</v>
          </cell>
        </row>
        <row r="434">
          <cell r="F434"/>
          <cell r="G434">
            <v>0</v>
          </cell>
        </row>
        <row r="435">
          <cell r="F435"/>
          <cell r="G435">
            <v>0</v>
          </cell>
        </row>
        <row r="436">
          <cell r="F436">
            <v>-0.81871000000000005</v>
          </cell>
          <cell r="G436"/>
        </row>
        <row r="437">
          <cell r="F437"/>
          <cell r="G437">
            <v>0</v>
          </cell>
        </row>
        <row r="438">
          <cell r="F438">
            <v>-0.81871000000000005</v>
          </cell>
          <cell r="G438">
            <v>0</v>
          </cell>
        </row>
        <row r="439">
          <cell r="F439">
            <v>139.36145999999999</v>
          </cell>
          <cell r="G439">
            <v>155.76813999999999</v>
          </cell>
        </row>
        <row r="440">
          <cell r="F440">
            <v>-2.2259999999999999E-2</v>
          </cell>
          <cell r="G440"/>
        </row>
        <row r="441">
          <cell r="F441">
            <v>4.7802300000000004</v>
          </cell>
          <cell r="G441">
            <v>4.3793199999999999</v>
          </cell>
        </row>
        <row r="442">
          <cell r="F442">
            <v>0.41935</v>
          </cell>
          <cell r="G442">
            <v>0.41299999999999998</v>
          </cell>
        </row>
        <row r="443">
          <cell r="F443">
            <v>0.14276</v>
          </cell>
          <cell r="G443"/>
        </row>
        <row r="444">
          <cell r="F444"/>
          <cell r="G444">
            <v>7.63673</v>
          </cell>
        </row>
        <row r="445">
          <cell r="F445">
            <v>23.429860000000001</v>
          </cell>
          <cell r="G445">
            <v>26.123999999999999</v>
          </cell>
        </row>
        <row r="446">
          <cell r="F446">
            <v>125.08754</v>
          </cell>
          <cell r="G446">
            <v>139.29445999999999</v>
          </cell>
        </row>
        <row r="447">
          <cell r="F447"/>
          <cell r="G447"/>
        </row>
        <row r="448">
          <cell r="F448">
            <v>-2.5921799999999999</v>
          </cell>
          <cell r="G448">
            <v>-1.2172799999999999</v>
          </cell>
        </row>
        <row r="449">
          <cell r="F449">
            <v>-0.28925000000000001</v>
          </cell>
          <cell r="G449"/>
        </row>
        <row r="450">
          <cell r="F450">
            <v>290.31751000000003</v>
          </cell>
          <cell r="G450">
            <v>332.39837</v>
          </cell>
        </row>
        <row r="451">
          <cell r="F451">
            <v>45.544310000000003</v>
          </cell>
          <cell r="G451">
            <v>52.359349999999999</v>
          </cell>
        </row>
        <row r="452">
          <cell r="F452">
            <v>0.14276</v>
          </cell>
          <cell r="G452"/>
        </row>
        <row r="453">
          <cell r="F453"/>
          <cell r="G453">
            <v>7.63673</v>
          </cell>
        </row>
        <row r="454">
          <cell r="F454">
            <v>7.5731999999999999</v>
          </cell>
          <cell r="G454">
            <v>9.3413900000000005</v>
          </cell>
        </row>
        <row r="455">
          <cell r="F455">
            <v>40.412939999999999</v>
          </cell>
          <cell r="G455">
            <v>49.808750000000003</v>
          </cell>
        </row>
        <row r="456">
          <cell r="F456"/>
          <cell r="G456"/>
        </row>
        <row r="457">
          <cell r="F457">
            <v>-2.3950200000000001</v>
          </cell>
          <cell r="G457"/>
        </row>
        <row r="458">
          <cell r="F458">
            <v>91.278189999999995</v>
          </cell>
          <cell r="G458">
            <v>119.14622</v>
          </cell>
        </row>
        <row r="459">
          <cell r="F459">
            <v>19.945969999999999</v>
          </cell>
          <cell r="G459">
            <v>20.644179999999999</v>
          </cell>
        </row>
        <row r="460">
          <cell r="F460">
            <v>4.7802300000000004</v>
          </cell>
          <cell r="G460">
            <v>4.3793199999999999</v>
          </cell>
        </row>
        <row r="461">
          <cell r="F461">
            <v>0.41935</v>
          </cell>
          <cell r="G461">
            <v>0.20649999999999999</v>
          </cell>
        </row>
        <row r="462">
          <cell r="F462"/>
          <cell r="G462"/>
        </row>
        <row r="463">
          <cell r="F463">
            <v>3.90924</v>
          </cell>
          <cell r="G463">
            <v>3.8961600000000001</v>
          </cell>
        </row>
        <row r="464">
          <cell r="F464">
            <v>20.923359999999999</v>
          </cell>
          <cell r="G464">
            <v>20.774509999999999</v>
          </cell>
        </row>
        <row r="465">
          <cell r="F465">
            <v>-0.19716</v>
          </cell>
          <cell r="G465">
            <v>-0.43820999999999999</v>
          </cell>
        </row>
        <row r="466">
          <cell r="F466">
            <v>-0.28925000000000001</v>
          </cell>
          <cell r="G466"/>
        </row>
        <row r="467">
          <cell r="F467">
            <v>49.49174</v>
          </cell>
          <cell r="G467">
            <v>49.46246</v>
          </cell>
        </row>
        <row r="468">
          <cell r="F468">
            <v>25.74334</v>
          </cell>
          <cell r="G468">
            <v>26.921009999999999</v>
          </cell>
        </row>
        <row r="469">
          <cell r="F469"/>
          <cell r="G469"/>
        </row>
        <row r="470">
          <cell r="F470"/>
          <cell r="G470"/>
        </row>
        <row r="471">
          <cell r="F471">
            <v>4.1970200000000002</v>
          </cell>
          <cell r="G471">
            <v>4.1916000000000002</v>
          </cell>
        </row>
        <row r="472">
          <cell r="F472">
            <v>22.396239999999999</v>
          </cell>
          <cell r="G472">
            <v>22.349830000000001</v>
          </cell>
        </row>
        <row r="473">
          <cell r="F473">
            <v>52.336599999999997</v>
          </cell>
          <cell r="G473">
            <v>53.462440000000001</v>
          </cell>
        </row>
        <row r="474">
          <cell r="F474">
            <v>3.7289699999999999</v>
          </cell>
          <cell r="G474">
            <v>3.9554</v>
          </cell>
        </row>
        <row r="475">
          <cell r="F475"/>
          <cell r="G475"/>
        </row>
        <row r="476">
          <cell r="F476"/>
          <cell r="G476">
            <v>0.20649999999999999</v>
          </cell>
        </row>
        <row r="477">
          <cell r="F477"/>
          <cell r="G477">
            <v>0</v>
          </cell>
        </row>
        <row r="478">
          <cell r="F478">
            <v>0.64588999999999996</v>
          </cell>
          <cell r="G478">
            <v>0.61585999999999996</v>
          </cell>
        </row>
        <row r="479">
          <cell r="F479">
            <v>3.44686</v>
          </cell>
          <cell r="G479">
            <v>3.2837800000000001</v>
          </cell>
        </row>
        <row r="480">
          <cell r="F480">
            <v>7.82172</v>
          </cell>
          <cell r="G480">
            <v>8.0615400000000008</v>
          </cell>
        </row>
        <row r="481">
          <cell r="F481">
            <v>44.398870000000002</v>
          </cell>
          <cell r="G481">
            <v>51.888199999999998</v>
          </cell>
        </row>
        <row r="482">
          <cell r="F482">
            <v>-2.2259999999999999E-2</v>
          </cell>
          <cell r="G482"/>
        </row>
        <row r="483">
          <cell r="F483"/>
          <cell r="G483"/>
        </row>
        <row r="484">
          <cell r="F484">
            <v>7.1045100000000003</v>
          </cell>
          <cell r="G484">
            <v>8.0789899999999992</v>
          </cell>
        </row>
        <row r="485">
          <cell r="F485">
            <v>37.908140000000003</v>
          </cell>
          <cell r="G485">
            <v>43.077590000000001</v>
          </cell>
        </row>
        <row r="486">
          <cell r="F486"/>
          <cell r="G486">
            <v>-0.77907000000000004</v>
          </cell>
        </row>
        <row r="487">
          <cell r="F487">
            <v>89.389259999999993</v>
          </cell>
          <cell r="G487">
            <v>102.26571</v>
          </cell>
        </row>
        <row r="488">
          <cell r="F488">
            <v>29.366230000000002</v>
          </cell>
          <cell r="G488">
            <v>29.78359</v>
          </cell>
        </row>
        <row r="489">
          <cell r="F489">
            <v>-2.2259999999999999E-2</v>
          </cell>
          <cell r="G489"/>
        </row>
        <row r="490">
          <cell r="F490"/>
          <cell r="G490"/>
        </row>
        <row r="491">
          <cell r="F491">
            <v>4.64499</v>
          </cell>
          <cell r="G491">
            <v>4.6372999999999998</v>
          </cell>
        </row>
        <row r="492">
          <cell r="F492">
            <v>24.78331</v>
          </cell>
          <cell r="G492">
            <v>24.72634</v>
          </cell>
        </row>
        <row r="493">
          <cell r="F493"/>
          <cell r="G493">
            <v>-0.57877999999999996</v>
          </cell>
        </row>
        <row r="494">
          <cell r="F494">
            <v>58.772269999999999</v>
          </cell>
          <cell r="G494">
            <v>58.568449999999999</v>
          </cell>
        </row>
        <row r="495">
          <cell r="F495">
            <v>15.032640000000001</v>
          </cell>
          <cell r="G495">
            <v>22.104610000000001</v>
          </cell>
        </row>
        <row r="496">
          <cell r="F496"/>
          <cell r="G496"/>
        </row>
        <row r="497">
          <cell r="F497">
            <v>2.4595199999999999</v>
          </cell>
          <cell r="G497">
            <v>3.4416899999999999</v>
          </cell>
        </row>
        <row r="498">
          <cell r="F498">
            <v>13.124829999999999</v>
          </cell>
          <cell r="G498">
            <v>18.35125</v>
          </cell>
        </row>
        <row r="499">
          <cell r="F499"/>
          <cell r="G499">
            <v>-0.20029</v>
          </cell>
        </row>
        <row r="500">
          <cell r="F500">
            <v>30.616990000000001</v>
          </cell>
          <cell r="G500">
            <v>43.69726</v>
          </cell>
        </row>
        <row r="501">
          <cell r="F501">
            <v>91.873440000000002</v>
          </cell>
          <cell r="G501">
            <v>121.13621000000001</v>
          </cell>
        </row>
        <row r="502">
          <cell r="F502"/>
          <cell r="G502"/>
        </row>
        <row r="503">
          <cell r="F503">
            <v>16.552140000000001</v>
          </cell>
          <cell r="G503">
            <v>18.860890000000001</v>
          </cell>
        </row>
        <row r="504">
          <cell r="F504">
            <v>88.327359999999999</v>
          </cell>
          <cell r="G504">
            <v>100.56726999999999</v>
          </cell>
        </row>
        <row r="505">
          <cell r="F505"/>
          <cell r="G505">
            <v>-10.220700000000001</v>
          </cell>
        </row>
        <row r="506">
          <cell r="F506">
            <v>24.14725</v>
          </cell>
          <cell r="G506">
            <v>41.136650000000003</v>
          </cell>
        </row>
        <row r="507">
          <cell r="F507"/>
          <cell r="G507"/>
        </row>
        <row r="508">
          <cell r="F508">
            <v>-18.12773</v>
          </cell>
          <cell r="G508">
            <v>-43.767339999999997</v>
          </cell>
        </row>
        <row r="509">
          <cell r="F509">
            <v>202.77246</v>
          </cell>
          <cell r="G509">
            <v>227.71297999999999</v>
          </cell>
        </row>
        <row r="510">
          <cell r="F510"/>
          <cell r="G510">
            <v>-10.220700000000001</v>
          </cell>
        </row>
        <row r="511">
          <cell r="F511"/>
          <cell r="G511">
            <v>-10.220700000000001</v>
          </cell>
        </row>
        <row r="512">
          <cell r="F512">
            <v>16.124040000000001</v>
          </cell>
          <cell r="G512">
            <v>21.250389999999999</v>
          </cell>
        </row>
        <row r="513">
          <cell r="F513"/>
          <cell r="G513"/>
        </row>
        <row r="514">
          <cell r="F514">
            <v>3.2597399999999999</v>
          </cell>
          <cell r="G514">
            <v>3.3086799999999998</v>
          </cell>
        </row>
        <row r="515">
          <cell r="F515">
            <v>17.39471</v>
          </cell>
          <cell r="G515">
            <v>17.64208</v>
          </cell>
        </row>
        <row r="516">
          <cell r="F516">
            <v>36.778489999999998</v>
          </cell>
          <cell r="G516">
            <v>42.201149999999998</v>
          </cell>
        </row>
        <row r="517">
          <cell r="F517">
            <v>15.106909999999999</v>
          </cell>
          <cell r="G517">
            <v>28.740729999999999</v>
          </cell>
        </row>
        <row r="518">
          <cell r="F518"/>
          <cell r="G518"/>
        </row>
        <row r="519">
          <cell r="F519">
            <v>2.6230899999999999</v>
          </cell>
          <cell r="G519">
            <v>4.4749299999999996</v>
          </cell>
        </row>
        <row r="520">
          <cell r="F520">
            <v>13.997450000000001</v>
          </cell>
          <cell r="G520">
            <v>23.86055</v>
          </cell>
        </row>
        <row r="521">
          <cell r="F521">
            <v>13.422599999999999</v>
          </cell>
          <cell r="G521">
            <v>27.754470000000001</v>
          </cell>
        </row>
        <row r="522">
          <cell r="F522"/>
          <cell r="G522">
            <v>-13.775790000000001</v>
          </cell>
        </row>
        <row r="523">
          <cell r="F523">
            <v>45.15005</v>
          </cell>
          <cell r="G523">
            <v>71.05489</v>
          </cell>
        </row>
        <row r="524">
          <cell r="F524">
            <v>1.6899299999999999</v>
          </cell>
          <cell r="G524">
            <v>9.0115800000000004</v>
          </cell>
        </row>
        <row r="525">
          <cell r="F525"/>
          <cell r="G525"/>
        </row>
        <row r="526">
          <cell r="F526">
            <v>0.28016000000000002</v>
          </cell>
          <cell r="G526">
            <v>1.4031</v>
          </cell>
        </row>
        <row r="527">
          <cell r="F527">
            <v>1.4950399999999999</v>
          </cell>
          <cell r="G527">
            <v>7.4814100000000003</v>
          </cell>
        </row>
        <row r="528">
          <cell r="F528"/>
          <cell r="G528"/>
        </row>
        <row r="529">
          <cell r="F529"/>
          <cell r="G529">
            <v>-14.3169</v>
          </cell>
        </row>
        <row r="530">
          <cell r="F530">
            <v>3.4651299999999998</v>
          </cell>
          <cell r="G530">
            <v>3.5791900000000001</v>
          </cell>
        </row>
        <row r="531">
          <cell r="F531">
            <v>58.952559999999998</v>
          </cell>
          <cell r="G531">
            <v>62.133510000000001</v>
          </cell>
        </row>
        <row r="532">
          <cell r="F532"/>
          <cell r="G532"/>
        </row>
        <row r="533">
          <cell r="F533">
            <v>10.389150000000001</v>
          </cell>
          <cell r="G533">
            <v>9.6741799999999998</v>
          </cell>
        </row>
        <row r="534">
          <cell r="F534">
            <v>55.440159999999999</v>
          </cell>
          <cell r="G534">
            <v>51.58323</v>
          </cell>
        </row>
        <row r="535">
          <cell r="F535">
            <v>10.72465</v>
          </cell>
          <cell r="G535">
            <v>13.38218</v>
          </cell>
        </row>
        <row r="536">
          <cell r="F536"/>
          <cell r="G536"/>
        </row>
        <row r="537">
          <cell r="F537">
            <v>-18.12773</v>
          </cell>
          <cell r="G537">
            <v>-15.67465</v>
          </cell>
        </row>
        <row r="538">
          <cell r="F538">
            <v>117.37879</v>
          </cell>
          <cell r="G538">
            <v>121.09845</v>
          </cell>
        </row>
        <row r="539">
          <cell r="F539">
            <v>30.936350000000001</v>
          </cell>
          <cell r="G539">
            <v>33.439500000000002</v>
          </cell>
        </row>
        <row r="540">
          <cell r="F540"/>
          <cell r="G540"/>
        </row>
        <row r="541">
          <cell r="F541">
            <v>5.8332600000000001</v>
          </cell>
          <cell r="G541">
            <v>5.2065299999999999</v>
          </cell>
        </row>
        <row r="542">
          <cell r="F542">
            <v>31.12847</v>
          </cell>
          <cell r="G542">
            <v>27.761469999999999</v>
          </cell>
        </row>
        <row r="543">
          <cell r="F543">
            <v>-1.25962</v>
          </cell>
          <cell r="G543"/>
        </row>
        <row r="544">
          <cell r="F544">
            <v>66.638459999999995</v>
          </cell>
          <cell r="G544">
            <v>66.407499999999999</v>
          </cell>
        </row>
        <row r="545">
          <cell r="F545">
            <v>28.016210000000001</v>
          </cell>
          <cell r="G545">
            <v>28.694009999999999</v>
          </cell>
        </row>
        <row r="546">
          <cell r="F546">
            <v>4.5558899999999998</v>
          </cell>
          <cell r="G546">
            <v>4.4676499999999999</v>
          </cell>
        </row>
        <row r="547">
          <cell r="F547">
            <v>24.311689999999999</v>
          </cell>
          <cell r="G547">
            <v>23.821760000000001</v>
          </cell>
        </row>
        <row r="548">
          <cell r="F548">
            <v>10.72465</v>
          </cell>
          <cell r="G548">
            <v>13.38218</v>
          </cell>
        </row>
        <row r="549">
          <cell r="F549"/>
          <cell r="G549"/>
        </row>
        <row r="550">
          <cell r="F550">
            <v>-16.868110000000001</v>
          </cell>
          <cell r="G550">
            <v>-15.67465</v>
          </cell>
        </row>
        <row r="551">
          <cell r="F551">
            <v>50.74033</v>
          </cell>
          <cell r="G551">
            <v>54.690950000000001</v>
          </cell>
        </row>
        <row r="552">
          <cell r="F552">
            <v>17.036079999999998</v>
          </cell>
          <cell r="G552">
            <v>15.45082</v>
          </cell>
        </row>
        <row r="553">
          <cell r="F553">
            <v>2.4954399999999999</v>
          </cell>
          <cell r="G553">
            <v>2.4056899999999999</v>
          </cell>
        </row>
        <row r="554">
          <cell r="F554">
            <v>13.316470000000001</v>
          </cell>
          <cell r="G554">
            <v>12.82727</v>
          </cell>
        </row>
        <row r="555">
          <cell r="F555">
            <v>9.6682500000000005</v>
          </cell>
          <cell r="G555">
            <v>11.674289999999999</v>
          </cell>
        </row>
        <row r="556">
          <cell r="F556">
            <v>-5.8308799999999996</v>
          </cell>
          <cell r="G556">
            <v>-4.8801899999999998</v>
          </cell>
        </row>
        <row r="557">
          <cell r="F557">
            <v>36.685360000000003</v>
          </cell>
          <cell r="G557">
            <v>37.477879999999999</v>
          </cell>
        </row>
        <row r="558">
          <cell r="F558">
            <v>10.980130000000001</v>
          </cell>
          <cell r="G558">
            <v>13.24319</v>
          </cell>
        </row>
        <row r="559">
          <cell r="F559">
            <v>2.0604499999999999</v>
          </cell>
          <cell r="G559">
            <v>2.06196</v>
          </cell>
        </row>
        <row r="560">
          <cell r="F560">
            <v>10.99522</v>
          </cell>
          <cell r="G560">
            <v>10.994490000000001</v>
          </cell>
        </row>
        <row r="561">
          <cell r="F561">
            <v>1.0564</v>
          </cell>
          <cell r="G561">
            <v>1.7078899999999999</v>
          </cell>
        </row>
        <row r="562">
          <cell r="F562"/>
          <cell r="G562"/>
        </row>
        <row r="563">
          <cell r="F563">
            <v>-11.037229999999999</v>
          </cell>
          <cell r="G563">
            <v>-10.794460000000001</v>
          </cell>
        </row>
        <row r="564">
          <cell r="F564">
            <v>14.054970000000001</v>
          </cell>
          <cell r="G564">
            <v>17.213069999999998</v>
          </cell>
        </row>
        <row r="565">
          <cell r="F565"/>
          <cell r="G565"/>
        </row>
        <row r="566">
          <cell r="F566"/>
          <cell r="G566"/>
        </row>
        <row r="567">
          <cell r="F567">
            <v>6.9309200000000004</v>
          </cell>
          <cell r="G567">
            <v>7.2473999999999998</v>
          </cell>
        </row>
        <row r="568">
          <cell r="F568">
            <v>1.1254200000000001</v>
          </cell>
          <cell r="G568">
            <v>1.12842</v>
          </cell>
        </row>
        <row r="569">
          <cell r="F569">
            <v>6.0056399999999996</v>
          </cell>
          <cell r="G569">
            <v>6.0167900000000003</v>
          </cell>
        </row>
        <row r="570">
          <cell r="F570">
            <v>1.0564</v>
          </cell>
          <cell r="G570">
            <v>1.7078899999999999</v>
          </cell>
        </row>
        <row r="571">
          <cell r="F571">
            <v>-11.037229999999999</v>
          </cell>
          <cell r="G571">
            <v>-10.794460000000001</v>
          </cell>
        </row>
        <row r="572">
          <cell r="F572">
            <v>4.0811500000000001</v>
          </cell>
          <cell r="G572">
            <v>5.3060400000000003</v>
          </cell>
        </row>
        <row r="573">
          <cell r="F573">
            <v>4.0492100000000004</v>
          </cell>
          <cell r="G573">
            <v>5.9957900000000004</v>
          </cell>
        </row>
        <row r="574">
          <cell r="F574">
            <v>0.93503000000000003</v>
          </cell>
          <cell r="G574">
            <v>0.93354000000000004</v>
          </cell>
        </row>
        <row r="575">
          <cell r="F575">
            <v>4.9895800000000001</v>
          </cell>
          <cell r="G575">
            <v>4.9776999999999996</v>
          </cell>
        </row>
        <row r="576">
          <cell r="F576"/>
          <cell r="G576"/>
        </row>
        <row r="577">
          <cell r="F577">
            <v>9.9738199999999999</v>
          </cell>
          <cell r="G577">
            <v>11.907030000000001</v>
          </cell>
        </row>
        <row r="578">
          <cell r="F578">
            <v>65.256060000000005</v>
          </cell>
          <cell r="G578">
            <v>92.984780000000001</v>
          </cell>
        </row>
        <row r="579">
          <cell r="F579">
            <v>1.3819399999999999</v>
          </cell>
          <cell r="G579">
            <v>1.7497</v>
          </cell>
        </row>
        <row r="580">
          <cell r="F580">
            <v>11.88795</v>
          </cell>
          <cell r="G580">
            <v>14.477729999999999</v>
          </cell>
        </row>
        <row r="581">
          <cell r="F581">
            <v>63.576439999999998</v>
          </cell>
          <cell r="G581">
            <v>77.195970000000003</v>
          </cell>
        </row>
        <row r="582">
          <cell r="F582"/>
          <cell r="G582">
            <v>-9.4150200000000002</v>
          </cell>
        </row>
        <row r="583">
          <cell r="F583"/>
          <cell r="G583">
            <v>6.6843300000000001</v>
          </cell>
        </row>
        <row r="584">
          <cell r="F584">
            <v>-2.1128</v>
          </cell>
          <cell r="G584">
            <v>-40.962479999999999</v>
          </cell>
        </row>
        <row r="585">
          <cell r="F585">
            <v>139.98958999999999</v>
          </cell>
          <cell r="G585">
            <v>142.71501000000001</v>
          </cell>
        </row>
        <row r="586">
          <cell r="F586"/>
          <cell r="G586">
            <v>-9.4150200000000002</v>
          </cell>
        </row>
        <row r="587">
          <cell r="F587"/>
          <cell r="G587">
            <v>-9.4150200000000002</v>
          </cell>
        </row>
        <row r="588">
          <cell r="F588">
            <v>35.055109999999999</v>
          </cell>
          <cell r="G588">
            <v>56.151310000000002</v>
          </cell>
        </row>
        <row r="589">
          <cell r="F589">
            <v>1.3819399999999999</v>
          </cell>
          <cell r="G589">
            <v>1.7497</v>
          </cell>
        </row>
        <row r="590">
          <cell r="F590">
            <v>6.12181</v>
          </cell>
          <cell r="G590">
            <v>8.7427600000000005</v>
          </cell>
        </row>
        <row r="591">
          <cell r="F591">
            <v>32.806379999999997</v>
          </cell>
          <cell r="G591">
            <v>46.616819999999997</v>
          </cell>
        </row>
        <row r="592">
          <cell r="F592">
            <v>-2.1128</v>
          </cell>
          <cell r="G592">
            <v>-34.278149999999997</v>
          </cell>
        </row>
        <row r="593">
          <cell r="F593">
            <v>73.252440000000007</v>
          </cell>
          <cell r="G593">
            <v>78.982439999999997</v>
          </cell>
        </row>
        <row r="594">
          <cell r="F594">
            <v>30.200949999999999</v>
          </cell>
          <cell r="G594">
            <v>36.833469999999998</v>
          </cell>
        </row>
        <row r="595">
          <cell r="F595"/>
          <cell r="G595"/>
        </row>
        <row r="596">
          <cell r="F596">
            <v>5.76614</v>
          </cell>
          <cell r="G596">
            <v>5.7349699999999997</v>
          </cell>
        </row>
        <row r="597">
          <cell r="F597">
            <v>30.770060000000001</v>
          </cell>
          <cell r="G597">
            <v>30.579149999999998</v>
          </cell>
        </row>
        <row r="598">
          <cell r="F598"/>
          <cell r="G598">
            <v>6.6843300000000001</v>
          </cell>
        </row>
        <row r="599">
          <cell r="F599"/>
          <cell r="G599">
            <v>-6.6843300000000001</v>
          </cell>
        </row>
        <row r="600">
          <cell r="F600">
            <v>66.73715</v>
          </cell>
          <cell r="G600">
            <v>73.147589999999994</v>
          </cell>
        </row>
        <row r="601">
          <cell r="F601">
            <v>16.863199999999999</v>
          </cell>
          <cell r="G601">
            <v>19.792059999999999</v>
          </cell>
        </row>
        <row r="602">
          <cell r="F602"/>
          <cell r="G602"/>
        </row>
        <row r="603">
          <cell r="F603">
            <v>3.1818</v>
          </cell>
          <cell r="G603">
            <v>3.08162</v>
          </cell>
        </row>
        <row r="604">
          <cell r="F604">
            <v>16.979150000000001</v>
          </cell>
          <cell r="G604">
            <v>16.431370000000001</v>
          </cell>
        </row>
        <row r="605">
          <cell r="F605"/>
          <cell r="G605">
            <v>-6.6843300000000001</v>
          </cell>
        </row>
        <row r="606">
          <cell r="F606">
            <v>37.024149999999999</v>
          </cell>
          <cell r="G606">
            <v>32.620719999999999</v>
          </cell>
        </row>
        <row r="607">
          <cell r="F607">
            <v>13.33775</v>
          </cell>
          <cell r="G607">
            <v>17.041409999999999</v>
          </cell>
        </row>
        <row r="608">
          <cell r="F608"/>
          <cell r="G608"/>
        </row>
        <row r="609">
          <cell r="F609">
            <v>2.5843400000000001</v>
          </cell>
          <cell r="G609">
            <v>2.6533500000000001</v>
          </cell>
        </row>
        <row r="610">
          <cell r="F610">
            <v>13.79091</v>
          </cell>
          <cell r="G610">
            <v>14.147779999999999</v>
          </cell>
        </row>
        <row r="611">
          <cell r="F611"/>
          <cell r="G611">
            <v>6.6843300000000001</v>
          </cell>
        </row>
        <row r="612">
          <cell r="F612">
            <v>29.713000000000001</v>
          </cell>
          <cell r="G612">
            <v>40.526870000000002</v>
          </cell>
        </row>
        <row r="613">
          <cell r="F613">
            <v>193.03171</v>
          </cell>
          <cell r="G613">
            <v>300.12148999999999</v>
          </cell>
        </row>
        <row r="614">
          <cell r="F614"/>
          <cell r="G614"/>
        </row>
        <row r="615">
          <cell r="F615">
            <v>75.784760000000006</v>
          </cell>
          <cell r="G615">
            <v>85.37191</v>
          </cell>
        </row>
        <row r="616">
          <cell r="F616">
            <v>3.0744799999999999</v>
          </cell>
          <cell r="G616">
            <v>3.2265700000000002</v>
          </cell>
        </row>
        <row r="617">
          <cell r="F617"/>
          <cell r="G617">
            <v>4.3020500000000004</v>
          </cell>
        </row>
        <row r="618">
          <cell r="F618">
            <v>0.81479999999999997</v>
          </cell>
          <cell r="G618"/>
        </row>
        <row r="619">
          <cell r="F619"/>
          <cell r="G619"/>
        </row>
        <row r="620">
          <cell r="F620"/>
          <cell r="G620">
            <v>4.6181000000000001</v>
          </cell>
        </row>
        <row r="621">
          <cell r="F621">
            <v>47.486919999999998</v>
          </cell>
          <cell r="G621">
            <v>61.410209999999999</v>
          </cell>
        </row>
        <row r="622">
          <cell r="F622">
            <v>253.91919999999999</v>
          </cell>
          <cell r="G622">
            <v>317.62443000000002</v>
          </cell>
        </row>
        <row r="623">
          <cell r="F623"/>
          <cell r="G623">
            <v>-37.318939999999998</v>
          </cell>
        </row>
        <row r="624">
          <cell r="F624">
            <v>103.24033</v>
          </cell>
          <cell r="G624">
            <v>6.0592499999999996</v>
          </cell>
        </row>
        <row r="625">
          <cell r="F625">
            <v>0.50688</v>
          </cell>
          <cell r="G625"/>
        </row>
        <row r="626">
          <cell r="F626">
            <v>59.577840000000002</v>
          </cell>
          <cell r="G626"/>
        </row>
        <row r="627">
          <cell r="F627">
            <v>2.46421</v>
          </cell>
          <cell r="G627"/>
        </row>
        <row r="628">
          <cell r="F628">
            <v>-207.84564</v>
          </cell>
          <cell r="G628">
            <v>-199.57002</v>
          </cell>
        </row>
        <row r="629">
          <cell r="F629">
            <v>-0.50688</v>
          </cell>
          <cell r="G629"/>
        </row>
        <row r="630">
          <cell r="F630">
            <v>-106.8539</v>
          </cell>
          <cell r="G630">
            <v>-63.550609999999999</v>
          </cell>
        </row>
        <row r="631">
          <cell r="F631">
            <v>-2.46421</v>
          </cell>
          <cell r="G631"/>
        </row>
        <row r="632">
          <cell r="F632"/>
          <cell r="G632">
            <v>-8.5434300000000007</v>
          </cell>
        </row>
        <row r="633">
          <cell r="F633"/>
          <cell r="G633">
            <v>-7.1950000000000003</v>
          </cell>
        </row>
        <row r="634">
          <cell r="F634">
            <v>422.23050000000001</v>
          </cell>
          <cell r="G634">
            <v>466.55601000000001</v>
          </cell>
        </row>
        <row r="635">
          <cell r="F635">
            <v>20.84881</v>
          </cell>
          <cell r="G635">
            <v>34.291110000000003</v>
          </cell>
        </row>
        <row r="636">
          <cell r="F636">
            <v>4.4506199999999998</v>
          </cell>
          <cell r="G636">
            <v>5.3391299999999999</v>
          </cell>
        </row>
        <row r="637">
          <cell r="F637">
            <v>23.749860000000002</v>
          </cell>
          <cell r="G637">
            <v>28.46848</v>
          </cell>
        </row>
        <row r="638">
          <cell r="F638">
            <v>-16.54834</v>
          </cell>
          <cell r="G638">
            <v>-27.2395</v>
          </cell>
        </row>
        <row r="639">
          <cell r="F639">
            <v>32.500950000000003</v>
          </cell>
          <cell r="G639">
            <v>40.859220000000001</v>
          </cell>
        </row>
        <row r="640">
          <cell r="F640"/>
          <cell r="G640">
            <v>-37.318939999999998</v>
          </cell>
        </row>
        <row r="641">
          <cell r="F641"/>
          <cell r="G641">
            <v>-37.318939999999998</v>
          </cell>
        </row>
        <row r="642">
          <cell r="F642">
            <v>14.78811</v>
          </cell>
          <cell r="G642">
            <v>25.2455</v>
          </cell>
        </row>
        <row r="643">
          <cell r="F643"/>
          <cell r="G643"/>
        </row>
        <row r="644">
          <cell r="F644">
            <v>2.5486200000000001</v>
          </cell>
          <cell r="G644">
            <v>3.93072</v>
          </cell>
        </row>
        <row r="645">
          <cell r="F645">
            <v>13.600099999999999</v>
          </cell>
          <cell r="G645">
            <v>20.958819999999999</v>
          </cell>
        </row>
        <row r="646">
          <cell r="F646">
            <v>30.93683</v>
          </cell>
          <cell r="G646">
            <v>50.135039999999996</v>
          </cell>
        </row>
        <row r="647">
          <cell r="F647">
            <v>19.4907</v>
          </cell>
          <cell r="G647">
            <v>21.024709999999999</v>
          </cell>
        </row>
        <row r="648">
          <cell r="F648">
            <v>3.11389</v>
          </cell>
          <cell r="G648">
            <v>3.2735500000000002</v>
          </cell>
        </row>
        <row r="649">
          <cell r="F649">
            <v>16.616669999999999</v>
          </cell>
          <cell r="G649">
            <v>17.454709999999999</v>
          </cell>
        </row>
        <row r="650">
          <cell r="F650">
            <v>-0.30519000000000002</v>
          </cell>
          <cell r="G650"/>
        </row>
        <row r="651">
          <cell r="F651">
            <v>38.916069999999998</v>
          </cell>
          <cell r="G651">
            <v>41.752969999999998</v>
          </cell>
        </row>
        <row r="652">
          <cell r="F652">
            <v>2.2190000000000001E-2</v>
          </cell>
          <cell r="G652">
            <v>10.121790000000001</v>
          </cell>
        </row>
        <row r="653">
          <cell r="F653"/>
          <cell r="G653">
            <v>1.57596</v>
          </cell>
        </row>
        <row r="654">
          <cell r="F654"/>
          <cell r="G654">
            <v>8.4031099999999999</v>
          </cell>
        </row>
        <row r="655">
          <cell r="F655"/>
          <cell r="G655"/>
        </row>
        <row r="656">
          <cell r="F656"/>
          <cell r="G656">
            <v>-10.05044</v>
          </cell>
        </row>
        <row r="657">
          <cell r="F657">
            <v>2.2190000000000001E-2</v>
          </cell>
          <cell r="G657">
            <v>10.050420000000001</v>
          </cell>
        </row>
        <row r="658">
          <cell r="F658">
            <v>30.370889999999999</v>
          </cell>
          <cell r="G658">
            <v>41.815710000000003</v>
          </cell>
        </row>
        <row r="659">
          <cell r="F659"/>
          <cell r="G659"/>
        </row>
        <row r="660">
          <cell r="F660">
            <v>38.560049999999997</v>
          </cell>
          <cell r="G660">
            <v>38.566800000000001</v>
          </cell>
        </row>
        <row r="661">
          <cell r="F661">
            <v>1.2078100000000001</v>
          </cell>
          <cell r="G661">
            <v>3.2265700000000002</v>
          </cell>
        </row>
        <row r="662">
          <cell r="F662"/>
          <cell r="G662"/>
        </row>
        <row r="663">
          <cell r="F663"/>
          <cell r="G663"/>
        </row>
        <row r="664">
          <cell r="F664">
            <v>11.723140000000001</v>
          </cell>
          <cell r="G664">
            <v>12.515560000000001</v>
          </cell>
        </row>
        <row r="665">
          <cell r="F665">
            <v>62.737789999999997</v>
          </cell>
          <cell r="G665">
            <v>66.733549999999994</v>
          </cell>
        </row>
        <row r="666">
          <cell r="F666">
            <v>6.3384</v>
          </cell>
          <cell r="G666">
            <v>6.0592499999999996</v>
          </cell>
        </row>
        <row r="667">
          <cell r="F667">
            <v>0.50688</v>
          </cell>
          <cell r="G667"/>
        </row>
        <row r="668">
          <cell r="F668">
            <v>43.837060000000001</v>
          </cell>
          <cell r="G668"/>
        </row>
        <row r="669">
          <cell r="F669">
            <v>0.50917999999999997</v>
          </cell>
          <cell r="G669"/>
        </row>
        <row r="670">
          <cell r="F670">
            <v>-0.50688</v>
          </cell>
          <cell r="G670"/>
        </row>
        <row r="671">
          <cell r="F671">
            <v>-43.891840000000002</v>
          </cell>
          <cell r="G671"/>
        </row>
        <row r="672">
          <cell r="F672">
            <v>-0.50917999999999997</v>
          </cell>
          <cell r="G672"/>
        </row>
        <row r="673">
          <cell r="F673">
            <v>150.88329999999999</v>
          </cell>
          <cell r="G673">
            <v>168.91744</v>
          </cell>
        </row>
        <row r="674">
          <cell r="F674">
            <v>5.88124</v>
          </cell>
          <cell r="G674">
            <v>6.9689699999999997</v>
          </cell>
        </row>
        <row r="675">
          <cell r="F675"/>
          <cell r="G675"/>
        </row>
        <row r="676">
          <cell r="F676">
            <v>22.434439999999999</v>
          </cell>
          <cell r="G676">
            <v>22.119579999999999</v>
          </cell>
        </row>
        <row r="677">
          <cell r="F677">
            <v>0.78669999999999995</v>
          </cell>
          <cell r="G677">
            <v>2.8393799999999998</v>
          </cell>
        </row>
        <row r="678">
          <cell r="F678"/>
          <cell r="G678"/>
        </row>
        <row r="679">
          <cell r="F679">
            <v>4.7646899999999999</v>
          </cell>
          <cell r="G679">
            <v>4.5290900000000001</v>
          </cell>
        </row>
        <row r="680">
          <cell r="F680">
            <v>25.54308</v>
          </cell>
          <cell r="G680">
            <v>24.14931</v>
          </cell>
        </row>
        <row r="681">
          <cell r="F681">
            <v>0.50688</v>
          </cell>
          <cell r="G681"/>
        </row>
        <row r="682">
          <cell r="F682">
            <v>43.837060000000001</v>
          </cell>
          <cell r="G682"/>
        </row>
        <row r="683">
          <cell r="F683">
            <v>0.50917999999999997</v>
          </cell>
          <cell r="G683"/>
        </row>
        <row r="684">
          <cell r="F684">
            <v>-0.50688</v>
          </cell>
          <cell r="G684"/>
        </row>
        <row r="685">
          <cell r="F685">
            <v>-43.891840000000002</v>
          </cell>
          <cell r="G685"/>
        </row>
        <row r="686">
          <cell r="F686">
            <v>-0.50917999999999997</v>
          </cell>
          <cell r="G686"/>
        </row>
        <row r="687">
          <cell r="F687">
            <v>59.355370000000001</v>
          </cell>
          <cell r="G687">
            <v>60.60633</v>
          </cell>
        </row>
        <row r="688">
          <cell r="F688">
            <v>24.489650000000001</v>
          </cell>
          <cell r="G688">
            <v>34.846739999999997</v>
          </cell>
        </row>
        <row r="689">
          <cell r="F689"/>
          <cell r="G689"/>
        </row>
        <row r="690">
          <cell r="F690">
            <v>4.3405399999999998</v>
          </cell>
          <cell r="G690">
            <v>5.4256399999999996</v>
          </cell>
        </row>
        <row r="691">
          <cell r="F691">
            <v>23.162520000000001</v>
          </cell>
          <cell r="G691">
            <v>28.929760000000002</v>
          </cell>
        </row>
        <row r="692">
          <cell r="F692">
            <v>51.992710000000002</v>
          </cell>
          <cell r="G692">
            <v>69.20214</v>
          </cell>
        </row>
        <row r="693">
          <cell r="F693">
            <v>16.125610000000002</v>
          </cell>
          <cell r="G693">
            <v>16.447220000000002</v>
          </cell>
        </row>
        <row r="694">
          <cell r="F694">
            <v>0.42110999999999998</v>
          </cell>
          <cell r="G694">
            <v>0.38718999999999998</v>
          </cell>
        </row>
        <row r="695">
          <cell r="F695"/>
          <cell r="G695"/>
        </row>
        <row r="696">
          <cell r="F696">
            <v>2.6179100000000002</v>
          </cell>
          <cell r="G696">
            <v>2.5608300000000002</v>
          </cell>
        </row>
        <row r="697">
          <cell r="F697">
            <v>14.03219</v>
          </cell>
          <cell r="G697">
            <v>13.65448</v>
          </cell>
        </row>
        <row r="698">
          <cell r="F698">
            <v>6.3384</v>
          </cell>
          <cell r="G698">
            <v>6.0592499999999996</v>
          </cell>
        </row>
        <row r="699">
          <cell r="F699">
            <v>39.535220000000002</v>
          </cell>
          <cell r="G699">
            <v>39.108969999999999</v>
          </cell>
        </row>
        <row r="700">
          <cell r="F700">
            <v>107.51101</v>
          </cell>
          <cell r="G700">
            <v>167.62267</v>
          </cell>
        </row>
        <row r="701">
          <cell r="F701">
            <v>37.224710000000002</v>
          </cell>
          <cell r="G701">
            <v>46.805109999999999</v>
          </cell>
        </row>
        <row r="702">
          <cell r="F702">
            <v>1.8666700000000001</v>
          </cell>
          <cell r="G702"/>
        </row>
        <row r="703">
          <cell r="F703"/>
          <cell r="G703">
            <v>4.3020500000000004</v>
          </cell>
        </row>
        <row r="704">
          <cell r="F704">
            <v>0.81479999999999997</v>
          </cell>
          <cell r="G704"/>
        </row>
        <row r="705">
          <cell r="F705"/>
          <cell r="G705"/>
        </row>
        <row r="706">
          <cell r="F706"/>
          <cell r="G706">
            <v>4.6181000000000001</v>
          </cell>
        </row>
        <row r="707">
          <cell r="F707">
            <v>25.650649999999999</v>
          </cell>
          <cell r="G707">
            <v>34.775289999999998</v>
          </cell>
        </row>
        <row r="708">
          <cell r="F708">
            <v>137.21477999999999</v>
          </cell>
          <cell r="G708">
            <v>175.60576</v>
          </cell>
        </row>
        <row r="709">
          <cell r="F709">
            <v>96.901929999999993</v>
          </cell>
          <cell r="G709"/>
        </row>
        <row r="710">
          <cell r="F710">
            <v>15.740780000000001</v>
          </cell>
          <cell r="G710"/>
        </row>
        <row r="711">
          <cell r="F711">
            <v>1.95503</v>
          </cell>
          <cell r="G711"/>
        </row>
        <row r="712">
          <cell r="F712">
            <v>-190.99211</v>
          </cell>
          <cell r="G712">
            <v>-162.28008</v>
          </cell>
        </row>
        <row r="713">
          <cell r="F713">
            <v>-62.962060000000001</v>
          </cell>
          <cell r="G713">
            <v>-63.550609999999999</v>
          </cell>
        </row>
        <row r="714">
          <cell r="F714">
            <v>-1.95503</v>
          </cell>
          <cell r="G714"/>
        </row>
        <row r="715">
          <cell r="F715"/>
          <cell r="G715">
            <v>-8.5434300000000007</v>
          </cell>
        </row>
        <row r="716">
          <cell r="F716"/>
          <cell r="G716">
            <v>-7.1950000000000003</v>
          </cell>
        </row>
        <row r="717">
          <cell r="F717">
            <v>168.97116</v>
          </cell>
          <cell r="G717">
            <v>192.15986000000001</v>
          </cell>
        </row>
        <row r="718">
          <cell r="F718">
            <v>18.77985</v>
          </cell>
          <cell r="G718">
            <v>25.926929999999999</v>
          </cell>
        </row>
        <row r="719">
          <cell r="F719">
            <v>6.7902899999999997</v>
          </cell>
          <cell r="G719">
            <v>6.6185299999999998</v>
          </cell>
        </row>
        <row r="720">
          <cell r="F720">
            <v>6.0499999999999998E-2</v>
          </cell>
          <cell r="G720"/>
        </row>
        <row r="721">
          <cell r="F721">
            <v>0.81479999999999997</v>
          </cell>
          <cell r="G721"/>
        </row>
        <row r="722">
          <cell r="F722">
            <v>4.39229</v>
          </cell>
          <cell r="G722">
            <v>5.0673399999999997</v>
          </cell>
        </row>
        <row r="723">
          <cell r="F723">
            <v>23.510840000000002</v>
          </cell>
          <cell r="G723">
            <v>27.01924</v>
          </cell>
        </row>
        <row r="724">
          <cell r="F724">
            <v>7.36212</v>
          </cell>
          <cell r="G724"/>
        </row>
        <row r="725">
          <cell r="F725">
            <v>-32.473120000000002</v>
          </cell>
          <cell r="G725">
            <v>-40.53237</v>
          </cell>
        </row>
        <row r="726">
          <cell r="F726">
            <v>29.237570000000002</v>
          </cell>
          <cell r="G726">
            <v>24.09967</v>
          </cell>
        </row>
        <row r="727">
          <cell r="F727"/>
          <cell r="G727">
            <v>18.325790000000001</v>
          </cell>
        </row>
        <row r="728">
          <cell r="F728"/>
          <cell r="G728">
            <v>7.4439099999999998</v>
          </cell>
        </row>
        <row r="729">
          <cell r="F729"/>
          <cell r="G729">
            <v>4.3020500000000004</v>
          </cell>
        </row>
        <row r="730">
          <cell r="F730"/>
          <cell r="G730">
            <v>4.6181000000000001</v>
          </cell>
        </row>
        <row r="731">
          <cell r="F731"/>
          <cell r="G731">
            <v>5.4012099999999998</v>
          </cell>
        </row>
        <row r="732">
          <cell r="F732"/>
          <cell r="G732">
            <v>18.981819999999999</v>
          </cell>
        </row>
        <row r="733">
          <cell r="F733"/>
          <cell r="G733">
            <v>-28.551580000000001</v>
          </cell>
        </row>
        <row r="734">
          <cell r="F734"/>
          <cell r="G734">
            <v>-14.782859999999999</v>
          </cell>
        </row>
        <row r="735">
          <cell r="F735"/>
          <cell r="G735">
            <v>-8.5434300000000007</v>
          </cell>
        </row>
        <row r="736">
          <cell r="F736"/>
          <cell r="G736">
            <v>-7.1950000000000003</v>
          </cell>
        </row>
        <row r="737">
          <cell r="F737"/>
          <cell r="G737">
            <v>1.0000000000000001E-5</v>
          </cell>
        </row>
        <row r="738">
          <cell r="F738"/>
          <cell r="G738">
            <v>4.3475000000000001</v>
          </cell>
        </row>
        <row r="739">
          <cell r="F739"/>
          <cell r="G739">
            <v>0.67691000000000001</v>
          </cell>
        </row>
        <row r="740">
          <cell r="F740"/>
          <cell r="G740">
            <v>3.6092900000000001</v>
          </cell>
        </row>
        <row r="741">
          <cell r="F741"/>
          <cell r="G741">
            <v>-8.6336899999999996</v>
          </cell>
        </row>
        <row r="742">
          <cell r="F742"/>
          <cell r="G742">
            <v>1.0000000000000001E-5</v>
          </cell>
        </row>
        <row r="743">
          <cell r="F743">
            <v>62.709009999999999</v>
          </cell>
          <cell r="G743">
            <v>90.128749999999997</v>
          </cell>
        </row>
        <row r="744">
          <cell r="F744"/>
          <cell r="G744"/>
        </row>
        <row r="745">
          <cell r="F745">
            <v>12.03999</v>
          </cell>
          <cell r="G745">
            <v>14.033049999999999</v>
          </cell>
        </row>
        <row r="746">
          <cell r="F746">
            <v>64.248140000000006</v>
          </cell>
          <cell r="G746">
            <v>74.8249</v>
          </cell>
        </row>
        <row r="747">
          <cell r="F747">
            <v>79.056309999999996</v>
          </cell>
          <cell r="G747"/>
        </row>
        <row r="748">
          <cell r="F748">
            <v>-101.13387</v>
          </cell>
          <cell r="G748">
            <v>-38.658450000000002</v>
          </cell>
        </row>
        <row r="749">
          <cell r="F749">
            <v>116.91958</v>
          </cell>
          <cell r="G749">
            <v>140.32825</v>
          </cell>
        </row>
        <row r="750">
          <cell r="F750">
            <v>26.703230000000001</v>
          </cell>
          <cell r="G750">
            <v>38.59451</v>
          </cell>
        </row>
        <row r="751">
          <cell r="F751"/>
          <cell r="G751"/>
        </row>
        <row r="752">
          <cell r="F752">
            <v>5.0908499999999997</v>
          </cell>
          <cell r="G752">
            <v>6.0091700000000001</v>
          </cell>
        </row>
        <row r="753">
          <cell r="F753">
            <v>27.165859999999999</v>
          </cell>
          <cell r="G753">
            <v>32.041170000000001</v>
          </cell>
        </row>
        <row r="754">
          <cell r="F754">
            <v>22.24718</v>
          </cell>
          <cell r="G754"/>
        </row>
        <row r="755">
          <cell r="F755">
            <v>-28.630500000000001</v>
          </cell>
          <cell r="G755">
            <v>-16.743169999999999</v>
          </cell>
        </row>
        <row r="756">
          <cell r="F756">
            <v>52.576619999999998</v>
          </cell>
          <cell r="G756">
            <v>59.901679999999999</v>
          </cell>
        </row>
        <row r="757">
          <cell r="F757">
            <v>36.005780000000001</v>
          </cell>
          <cell r="G757">
            <v>51.534239999999997</v>
          </cell>
        </row>
        <row r="758">
          <cell r="F758"/>
          <cell r="G758"/>
        </row>
        <row r="759">
          <cell r="F759">
            <v>6.9491399999999999</v>
          </cell>
          <cell r="G759">
            <v>8.0238800000000001</v>
          </cell>
        </row>
        <row r="760">
          <cell r="F760">
            <v>37.082279999999997</v>
          </cell>
          <cell r="G760">
            <v>42.783729999999998</v>
          </cell>
        </row>
        <row r="761">
          <cell r="F761">
            <v>56.809130000000003</v>
          </cell>
          <cell r="G761"/>
        </row>
        <row r="762">
          <cell r="F762">
            <v>-72.503370000000004</v>
          </cell>
          <cell r="G762">
            <v>-21.915279999999999</v>
          </cell>
        </row>
        <row r="763">
          <cell r="F763">
            <v>64.342960000000005</v>
          </cell>
          <cell r="G763">
            <v>80.426569999999998</v>
          </cell>
        </row>
        <row r="764">
          <cell r="F764">
            <v>26.02215</v>
          </cell>
          <cell r="G764">
            <v>28.893699999999999</v>
          </cell>
        </row>
        <row r="765">
          <cell r="F765">
            <v>30.434419999999999</v>
          </cell>
          <cell r="G765">
            <v>32.742669999999997</v>
          </cell>
        </row>
        <row r="766">
          <cell r="F766">
            <v>1.8061700000000001</v>
          </cell>
          <cell r="G766"/>
        </row>
        <row r="767">
          <cell r="F767"/>
          <cell r="G767"/>
        </row>
        <row r="768">
          <cell r="F768"/>
          <cell r="G768"/>
        </row>
        <row r="769">
          <cell r="F769">
            <v>9.2183700000000002</v>
          </cell>
          <cell r="G769">
            <v>9.5967800000000008</v>
          </cell>
        </row>
        <row r="770">
          <cell r="F770">
            <v>49.455800000000004</v>
          </cell>
          <cell r="G770">
            <v>51.17051</v>
          </cell>
        </row>
        <row r="771">
          <cell r="F771">
            <v>10.483499999999999</v>
          </cell>
          <cell r="G771"/>
        </row>
        <row r="772">
          <cell r="F772">
            <v>15.740780000000001</v>
          </cell>
          <cell r="G772"/>
        </row>
        <row r="773">
          <cell r="F773">
            <v>1.95503</v>
          </cell>
          <cell r="G773"/>
        </row>
        <row r="774">
          <cell r="F774">
            <v>-57.385120000000001</v>
          </cell>
          <cell r="G774">
            <v>-45.90399</v>
          </cell>
        </row>
        <row r="775">
          <cell r="F775">
            <v>-62.962060000000001</v>
          </cell>
          <cell r="G775">
            <v>-48.767749999999999</v>
          </cell>
        </row>
        <row r="776">
          <cell r="F776">
            <v>-1.95503</v>
          </cell>
          <cell r="G776"/>
        </row>
        <row r="777">
          <cell r="F777">
            <v>22.81401</v>
          </cell>
          <cell r="G777">
            <v>27.731919999999999</v>
          </cell>
        </row>
        <row r="778">
          <cell r="F778">
            <v>26.02215</v>
          </cell>
          <cell r="G778">
            <v>28.893699999999999</v>
          </cell>
        </row>
        <row r="779">
          <cell r="F779"/>
          <cell r="G779"/>
        </row>
        <row r="780">
          <cell r="F780">
            <v>4.5351600000000003</v>
          </cell>
          <cell r="G780">
            <v>4.4987500000000002</v>
          </cell>
        </row>
        <row r="781">
          <cell r="F781">
            <v>24.20082</v>
          </cell>
          <cell r="G781">
            <v>23.987549999999999</v>
          </cell>
        </row>
        <row r="782">
          <cell r="F782">
            <v>10.483499999999999</v>
          </cell>
          <cell r="G782"/>
        </row>
        <row r="783">
          <cell r="F783">
            <v>-57.385120000000001</v>
          </cell>
          <cell r="G783">
            <v>-45.90399</v>
          </cell>
        </row>
        <row r="784">
          <cell r="F784">
            <v>7.8565100000000001</v>
          </cell>
          <cell r="G784">
            <v>11.47601</v>
          </cell>
        </row>
        <row r="785">
          <cell r="F785">
            <v>30.434419999999999</v>
          </cell>
          <cell r="G785">
            <v>32.742669999999997</v>
          </cell>
        </row>
        <row r="786">
          <cell r="F786">
            <v>1.8061700000000001</v>
          </cell>
          <cell r="G786"/>
        </row>
        <row r="787">
          <cell r="F787"/>
          <cell r="G787"/>
        </row>
        <row r="788">
          <cell r="F788">
            <v>4.6832099999999999</v>
          </cell>
          <cell r="G788">
            <v>5.0980299999999996</v>
          </cell>
        </row>
        <row r="789">
          <cell r="F789">
            <v>25.25498</v>
          </cell>
          <cell r="G789">
            <v>27.182960000000001</v>
          </cell>
        </row>
        <row r="790">
          <cell r="F790">
            <v>15.740780000000001</v>
          </cell>
          <cell r="G790"/>
        </row>
        <row r="791">
          <cell r="F791">
            <v>1.95503</v>
          </cell>
          <cell r="G791"/>
        </row>
        <row r="792">
          <cell r="F792">
            <v>-62.962060000000001</v>
          </cell>
          <cell r="G792">
            <v>-48.767749999999999</v>
          </cell>
        </row>
        <row r="793">
          <cell r="F793">
            <v>-1.95503</v>
          </cell>
          <cell r="G793"/>
        </row>
        <row r="794">
          <cell r="F794">
            <v>14.9575</v>
          </cell>
          <cell r="G794">
            <v>16.25591</v>
          </cell>
        </row>
        <row r="795">
          <cell r="F795">
            <v>991.99190999999996</v>
          </cell>
          <cell r="G795">
            <v>1147.8661400000001</v>
          </cell>
        </row>
        <row r="796">
          <cell r="F796"/>
          <cell r="G796"/>
        </row>
        <row r="797">
          <cell r="F797">
            <v>83.762349999999998</v>
          </cell>
          <cell r="G797"/>
        </row>
        <row r="798">
          <cell r="F798">
            <v>2439.3595399999999</v>
          </cell>
          <cell r="G798">
            <v>2737.7109999999998</v>
          </cell>
        </row>
        <row r="799">
          <cell r="F799">
            <v>189.00829999999999</v>
          </cell>
          <cell r="G799">
            <v>232.67135999999999</v>
          </cell>
        </row>
        <row r="800">
          <cell r="F800">
            <v>7.3463099999999999</v>
          </cell>
          <cell r="G800">
            <v>17.984159999999999</v>
          </cell>
        </row>
        <row r="801">
          <cell r="F801">
            <v>6.3488600000000002</v>
          </cell>
          <cell r="G801"/>
        </row>
        <row r="802">
          <cell r="F802">
            <v>7.2720000000000007E-2</v>
          </cell>
          <cell r="G802"/>
        </row>
        <row r="803">
          <cell r="F803">
            <v>570.86081999999999</v>
          </cell>
          <cell r="G803">
            <v>607.78450999999995</v>
          </cell>
        </row>
        <row r="804">
          <cell r="F804">
            <v>3085.2184999999999</v>
          </cell>
          <cell r="G804">
            <v>3240.7365500000001</v>
          </cell>
        </row>
        <row r="805">
          <cell r="F805"/>
          <cell r="G805">
            <v>-182.81063</v>
          </cell>
        </row>
        <row r="806">
          <cell r="F806">
            <v>43.93468</v>
          </cell>
          <cell r="G806">
            <v>31.916250000000002</v>
          </cell>
        </row>
        <row r="807">
          <cell r="F807"/>
          <cell r="G807"/>
        </row>
        <row r="808">
          <cell r="F808">
            <v>77.734089999999995</v>
          </cell>
          <cell r="G808"/>
        </row>
        <row r="809">
          <cell r="F809">
            <v>2036.3521000000001</v>
          </cell>
          <cell r="G809">
            <v>59.023249999999997</v>
          </cell>
        </row>
        <row r="810">
          <cell r="F810">
            <v>100.70518</v>
          </cell>
          <cell r="G810"/>
        </row>
        <row r="811">
          <cell r="F811">
            <v>-1086.9898900000001</v>
          </cell>
          <cell r="G811">
            <v>-1026.34439</v>
          </cell>
        </row>
        <row r="812">
          <cell r="F812">
            <v>-92.851280000000003</v>
          </cell>
          <cell r="G812"/>
        </row>
        <row r="813">
          <cell r="F813">
            <v>-3748.3786</v>
          </cell>
          <cell r="G813">
            <v>-2050.3253399999999</v>
          </cell>
        </row>
        <row r="814">
          <cell r="F814">
            <v>-176.16269</v>
          </cell>
          <cell r="G814"/>
        </row>
        <row r="815">
          <cell r="F815">
            <v>4528.3128999999999</v>
          </cell>
          <cell r="G815">
            <v>4816.2128599999996</v>
          </cell>
        </row>
        <row r="816">
          <cell r="F816"/>
          <cell r="G816">
            <v>-75.908050000000003</v>
          </cell>
        </row>
        <row r="817">
          <cell r="F817"/>
          <cell r="G817">
            <v>-75.908050000000003</v>
          </cell>
        </row>
        <row r="818">
          <cell r="F818">
            <v>30.757210000000001</v>
          </cell>
          <cell r="G818">
            <v>35.437049999999999</v>
          </cell>
        </row>
        <row r="819">
          <cell r="F819"/>
          <cell r="G819"/>
        </row>
        <row r="820">
          <cell r="F820">
            <v>4.9344799999999998</v>
          </cell>
          <cell r="G820">
            <v>5.51755</v>
          </cell>
        </row>
        <row r="821">
          <cell r="F821">
            <v>26.33183</v>
          </cell>
          <cell r="G821">
            <v>29.419840000000001</v>
          </cell>
        </row>
        <row r="822">
          <cell r="F822"/>
          <cell r="G822"/>
        </row>
        <row r="823">
          <cell r="F823">
            <v>-5.2623199999999999</v>
          </cell>
          <cell r="G823"/>
        </row>
        <row r="824">
          <cell r="F824">
            <v>56.761200000000002</v>
          </cell>
          <cell r="G824">
            <v>70.374440000000007</v>
          </cell>
        </row>
        <row r="825">
          <cell r="F825">
            <v>7.9168000000000003</v>
          </cell>
          <cell r="G825">
            <v>11.24146</v>
          </cell>
        </row>
        <row r="826">
          <cell r="F826">
            <v>1.82809</v>
          </cell>
          <cell r="G826">
            <v>1.7503</v>
          </cell>
        </row>
        <row r="827">
          <cell r="F827">
            <v>9.7553000000000001</v>
          </cell>
          <cell r="G827">
            <v>9.3326600000000006</v>
          </cell>
        </row>
        <row r="828">
          <cell r="F828">
            <v>7.3039999999999994E-2</v>
          </cell>
          <cell r="G828"/>
        </row>
        <row r="829">
          <cell r="F829"/>
          <cell r="G829"/>
        </row>
        <row r="830">
          <cell r="F830">
            <v>-7.3813599999999999</v>
          </cell>
          <cell r="G830">
            <v>-11.16222</v>
          </cell>
        </row>
        <row r="831">
          <cell r="F831">
            <v>12.19187</v>
          </cell>
          <cell r="G831">
            <v>11.1622</v>
          </cell>
        </row>
        <row r="832">
          <cell r="F832">
            <v>96.271360000000001</v>
          </cell>
          <cell r="G832">
            <v>125.29215000000001</v>
          </cell>
        </row>
        <row r="833">
          <cell r="F833">
            <v>2.7172299999999998</v>
          </cell>
          <cell r="G833">
            <v>3.3092700000000002</v>
          </cell>
        </row>
        <row r="834">
          <cell r="F834"/>
          <cell r="G834">
            <v>0.36002000000000001</v>
          </cell>
        </row>
        <row r="835">
          <cell r="F835"/>
          <cell r="G835"/>
        </row>
        <row r="836">
          <cell r="F836"/>
          <cell r="G836"/>
        </row>
        <row r="837">
          <cell r="F837">
            <v>18.372399999999999</v>
          </cell>
          <cell r="G837">
            <v>20.023240000000001</v>
          </cell>
        </row>
        <row r="838">
          <cell r="F838">
            <v>98.039959999999994</v>
          </cell>
          <cell r="G838">
            <v>106.76488999999999</v>
          </cell>
        </row>
        <row r="839">
          <cell r="F839"/>
          <cell r="G839"/>
        </row>
        <row r="840">
          <cell r="F840"/>
          <cell r="G840"/>
        </row>
        <row r="841">
          <cell r="F841">
            <v>-145.63077999999999</v>
          </cell>
          <cell r="G841">
            <v>-175.43104</v>
          </cell>
        </row>
        <row r="842">
          <cell r="F842">
            <v>-3.4575200000000001</v>
          </cell>
          <cell r="G842">
            <v>-4.6003100000000003</v>
          </cell>
        </row>
        <row r="843">
          <cell r="F843">
            <v>66.312650000000005</v>
          </cell>
          <cell r="G843">
            <v>75.718220000000002</v>
          </cell>
        </row>
        <row r="844">
          <cell r="F844">
            <v>425.05779999999999</v>
          </cell>
          <cell r="G844">
            <v>455.29500000000002</v>
          </cell>
        </row>
        <row r="845">
          <cell r="F845"/>
          <cell r="G845"/>
        </row>
        <row r="846">
          <cell r="F846">
            <v>26.517859999999999</v>
          </cell>
          <cell r="G846"/>
        </row>
        <row r="847">
          <cell r="F847">
            <v>1125.6934000000001</v>
          </cell>
          <cell r="G847">
            <v>1336.93977</v>
          </cell>
        </row>
        <row r="848">
          <cell r="F848">
            <v>50.305120000000002</v>
          </cell>
          <cell r="G848">
            <v>118.70576</v>
          </cell>
        </row>
        <row r="849">
          <cell r="F849">
            <v>2.6009799999999998</v>
          </cell>
          <cell r="G849">
            <v>15.115460000000001</v>
          </cell>
        </row>
        <row r="850">
          <cell r="F850">
            <v>6.3488600000000002</v>
          </cell>
          <cell r="G850"/>
        </row>
        <row r="851">
          <cell r="F851"/>
          <cell r="G851"/>
        </row>
        <row r="852">
          <cell r="F852">
            <v>249.50225</v>
          </cell>
          <cell r="G852">
            <v>281.40442999999999</v>
          </cell>
        </row>
        <row r="853">
          <cell r="F853">
            <v>1341.8318400000001</v>
          </cell>
          <cell r="G853">
            <v>1500.46217</v>
          </cell>
        </row>
        <row r="854">
          <cell r="F854"/>
          <cell r="G854">
            <v>-106.90258</v>
          </cell>
        </row>
        <row r="855">
          <cell r="F855">
            <v>5.4800800000000001</v>
          </cell>
          <cell r="G855">
            <v>21.181180000000001</v>
          </cell>
        </row>
        <row r="856">
          <cell r="F856"/>
          <cell r="G856"/>
        </row>
        <row r="857">
          <cell r="F857">
            <v>24.71115</v>
          </cell>
          <cell r="G857"/>
        </row>
        <row r="858">
          <cell r="F858">
            <v>1289.88437</v>
          </cell>
          <cell r="G858">
            <v>2.1876199999999999</v>
          </cell>
        </row>
        <row r="859">
          <cell r="F859">
            <v>29.104310000000002</v>
          </cell>
          <cell r="G859"/>
        </row>
        <row r="860">
          <cell r="F860">
            <v>-270.33017999999998</v>
          </cell>
          <cell r="G860">
            <v>-269.78757999999999</v>
          </cell>
        </row>
        <row r="861">
          <cell r="F861">
            <v>-17.63476</v>
          </cell>
          <cell r="G861"/>
        </row>
        <row r="862">
          <cell r="F862">
            <v>-1396.56297</v>
          </cell>
          <cell r="G862">
            <v>-238.11161000000001</v>
          </cell>
        </row>
        <row r="863">
          <cell r="F863">
            <v>-32.668030000000002</v>
          </cell>
          <cell r="G863"/>
        </row>
        <row r="864">
          <cell r="F864">
            <v>2859.8420799999999</v>
          </cell>
          <cell r="G864">
            <v>3116.4896199999998</v>
          </cell>
        </row>
        <row r="865">
          <cell r="F865">
            <v>61.01202</v>
          </cell>
          <cell r="G865">
            <v>69.562809999999999</v>
          </cell>
        </row>
        <row r="866">
          <cell r="F866">
            <v>8.0662099999999999</v>
          </cell>
          <cell r="G866"/>
        </row>
        <row r="867">
          <cell r="F867">
            <v>337.35431999999997</v>
          </cell>
          <cell r="G867">
            <v>380.14731</v>
          </cell>
        </row>
        <row r="868">
          <cell r="F868">
            <v>16.14499</v>
          </cell>
          <cell r="G868">
            <v>37.544029999999999</v>
          </cell>
        </row>
        <row r="869">
          <cell r="F869">
            <v>2.6009799999999998</v>
          </cell>
          <cell r="G869">
            <v>15.115460000000001</v>
          </cell>
        </row>
        <row r="870">
          <cell r="F870"/>
          <cell r="G870"/>
        </row>
        <row r="871">
          <cell r="F871"/>
          <cell r="G871"/>
        </row>
        <row r="872">
          <cell r="F872">
            <v>61.736660000000001</v>
          </cell>
          <cell r="G872">
            <v>72.373339999999999</v>
          </cell>
        </row>
        <row r="873">
          <cell r="F873">
            <v>332.72140999999999</v>
          </cell>
          <cell r="G873">
            <v>385.89819</v>
          </cell>
        </row>
        <row r="874">
          <cell r="F874">
            <v>0.10639999999999999</v>
          </cell>
          <cell r="G874"/>
        </row>
        <row r="875">
          <cell r="F875"/>
          <cell r="G875"/>
        </row>
        <row r="876">
          <cell r="F876">
            <v>819.74298999999996</v>
          </cell>
          <cell r="G876">
            <v>960.64113999999995</v>
          </cell>
        </row>
        <row r="877">
          <cell r="F877">
            <v>20.335529999999999</v>
          </cell>
          <cell r="G877">
            <v>20.773289999999999</v>
          </cell>
        </row>
        <row r="878">
          <cell r="F878">
            <v>0.41295999999999999</v>
          </cell>
          <cell r="G878"/>
        </row>
        <row r="879">
          <cell r="F879">
            <v>49.926769999999998</v>
          </cell>
          <cell r="G879">
            <v>44.658819999999999</v>
          </cell>
        </row>
        <row r="880">
          <cell r="F880">
            <v>1.0964</v>
          </cell>
          <cell r="G880">
            <v>1.0325</v>
          </cell>
        </row>
        <row r="881">
          <cell r="F881"/>
          <cell r="G881"/>
        </row>
        <row r="882">
          <cell r="F882">
            <v>10.681839999999999</v>
          </cell>
          <cell r="G882">
            <v>10.18778</v>
          </cell>
        </row>
        <row r="883">
          <cell r="F883">
            <v>57.225569999999998</v>
          </cell>
          <cell r="G883">
            <v>54.321739999999998</v>
          </cell>
        </row>
        <row r="884">
          <cell r="F884">
            <v>-6.3384</v>
          </cell>
          <cell r="G884">
            <v>-6.0592499999999996</v>
          </cell>
        </row>
        <row r="885">
          <cell r="F885">
            <v>-0.40976000000000001</v>
          </cell>
          <cell r="G885"/>
        </row>
        <row r="886">
          <cell r="F886">
            <v>132.93091000000001</v>
          </cell>
          <cell r="G886">
            <v>124.91488</v>
          </cell>
        </row>
        <row r="887">
          <cell r="F887">
            <v>7.2618499999999999</v>
          </cell>
          <cell r="G887">
            <v>11.24146</v>
          </cell>
        </row>
        <row r="888">
          <cell r="F888"/>
          <cell r="G888"/>
        </row>
        <row r="889">
          <cell r="F889">
            <v>1.8314699999999999</v>
          </cell>
          <cell r="G889">
            <v>1.7503</v>
          </cell>
        </row>
        <row r="890">
          <cell r="F890">
            <v>9.7732799999999997</v>
          </cell>
          <cell r="G890">
            <v>9.3326600000000006</v>
          </cell>
        </row>
        <row r="891">
          <cell r="F891">
            <v>-5.0614800000000004</v>
          </cell>
          <cell r="G891">
            <v>-8.9297699999999995</v>
          </cell>
        </row>
        <row r="892">
          <cell r="F892">
            <v>13.805120000000001</v>
          </cell>
          <cell r="G892">
            <v>13.39465</v>
          </cell>
        </row>
        <row r="893">
          <cell r="F893"/>
          <cell r="G893">
            <v>-106.90258</v>
          </cell>
        </row>
        <row r="894">
          <cell r="F894"/>
          <cell r="G894">
            <v>-106.90258</v>
          </cell>
        </row>
        <row r="895">
          <cell r="F895">
            <v>13.80925</v>
          </cell>
          <cell r="G895">
            <v>25.280950000000001</v>
          </cell>
        </row>
        <row r="896">
          <cell r="F896"/>
          <cell r="G896"/>
        </row>
        <row r="897">
          <cell r="F897">
            <v>14.056380000000001</v>
          </cell>
          <cell r="G897">
            <v>116.26560000000001</v>
          </cell>
        </row>
        <row r="898">
          <cell r="F898"/>
          <cell r="G898"/>
        </row>
        <row r="899">
          <cell r="F899">
            <v>4.4742100000000002</v>
          </cell>
          <cell r="G899">
            <v>22.038799999999998</v>
          </cell>
        </row>
        <row r="900">
          <cell r="F900">
            <v>23.875440000000001</v>
          </cell>
          <cell r="G900">
            <v>117.51194</v>
          </cell>
        </row>
        <row r="901">
          <cell r="F901">
            <v>2.36592</v>
          </cell>
          <cell r="G901">
            <v>2.4837099999999999</v>
          </cell>
        </row>
        <row r="902">
          <cell r="F902"/>
          <cell r="G902"/>
        </row>
        <row r="903">
          <cell r="F903"/>
          <cell r="G903"/>
        </row>
        <row r="904">
          <cell r="F904">
            <v>16.13767</v>
          </cell>
          <cell r="G904">
            <v>2.1876199999999999</v>
          </cell>
        </row>
        <row r="905">
          <cell r="F905">
            <v>0.36536999999999997</v>
          </cell>
          <cell r="G905"/>
        </row>
        <row r="906">
          <cell r="F906">
            <v>-16.192589999999999</v>
          </cell>
          <cell r="G906">
            <v>-38.094279999999998</v>
          </cell>
        </row>
        <row r="907">
          <cell r="F907"/>
          <cell r="G907"/>
        </row>
        <row r="908">
          <cell r="F908">
            <v>-28.431909999999998</v>
          </cell>
          <cell r="G908">
            <v>-212.24370999999999</v>
          </cell>
        </row>
        <row r="909">
          <cell r="F909">
            <v>-0.19256000000000001</v>
          </cell>
          <cell r="G909"/>
        </row>
        <row r="910">
          <cell r="F910">
            <v>30.26718</v>
          </cell>
          <cell r="G910">
            <v>35.430630000000001</v>
          </cell>
        </row>
        <row r="911">
          <cell r="F911">
            <v>13.80925</v>
          </cell>
          <cell r="G911">
            <v>14.244719999999999</v>
          </cell>
        </row>
        <row r="912">
          <cell r="F912"/>
          <cell r="G912"/>
        </row>
        <row r="913">
          <cell r="F913">
            <v>14.056380000000001</v>
          </cell>
          <cell r="G913">
            <v>18.322510000000001</v>
          </cell>
        </row>
        <row r="914">
          <cell r="F914"/>
          <cell r="G914"/>
        </row>
        <row r="915">
          <cell r="F915">
            <v>4.4742100000000002</v>
          </cell>
          <cell r="G915">
            <v>5.0707199999999997</v>
          </cell>
        </row>
        <row r="916">
          <cell r="F916">
            <v>23.875440000000001</v>
          </cell>
          <cell r="G916">
            <v>27.037310000000002</v>
          </cell>
        </row>
        <row r="917">
          <cell r="F917">
            <v>2.36592</v>
          </cell>
          <cell r="G917">
            <v>2.4837099999999999</v>
          </cell>
        </row>
        <row r="918">
          <cell r="F918"/>
          <cell r="G918"/>
        </row>
        <row r="919">
          <cell r="F919"/>
          <cell r="G919"/>
        </row>
        <row r="920">
          <cell r="F920">
            <v>16.13767</v>
          </cell>
          <cell r="G920">
            <v>2.1876199999999999</v>
          </cell>
        </row>
        <row r="921">
          <cell r="F921">
            <v>0.36536999999999997</v>
          </cell>
          <cell r="G921"/>
        </row>
        <row r="922">
          <cell r="F922">
            <v>-16.192589999999999</v>
          </cell>
          <cell r="G922">
            <v>-16.177440000000001</v>
          </cell>
        </row>
        <row r="923">
          <cell r="F923"/>
          <cell r="G923"/>
        </row>
        <row r="924">
          <cell r="F924">
            <v>-28.431909999999998</v>
          </cell>
          <cell r="G924">
            <v>-17.738520000000001</v>
          </cell>
        </row>
        <row r="925">
          <cell r="F925">
            <v>-0.19256000000000001</v>
          </cell>
          <cell r="G925"/>
        </row>
        <row r="926">
          <cell r="F926">
            <v>30.26718</v>
          </cell>
          <cell r="G926">
            <v>35.430630000000001</v>
          </cell>
        </row>
        <row r="927">
          <cell r="F927"/>
          <cell r="G927">
            <v>21.634879999999999</v>
          </cell>
        </row>
        <row r="928">
          <cell r="F928"/>
          <cell r="G928">
            <v>3.3685499999999999</v>
          </cell>
        </row>
        <row r="929">
          <cell r="F929"/>
          <cell r="G929">
            <v>17.961279999999999</v>
          </cell>
        </row>
        <row r="930">
          <cell r="F930"/>
          <cell r="G930"/>
        </row>
        <row r="931">
          <cell r="F931"/>
          <cell r="G931"/>
        </row>
        <row r="932">
          <cell r="F932"/>
          <cell r="G932">
            <v>-42.964730000000003</v>
          </cell>
        </row>
        <row r="933">
          <cell r="F933"/>
          <cell r="G933">
            <v>-2.0000000000000002E-5</v>
          </cell>
        </row>
        <row r="934">
          <cell r="F934"/>
          <cell r="G934">
            <v>11.03623</v>
          </cell>
        </row>
        <row r="935">
          <cell r="F935"/>
          <cell r="G935">
            <v>76.308210000000003</v>
          </cell>
        </row>
        <row r="936">
          <cell r="F936"/>
          <cell r="G936">
            <v>13.59953</v>
          </cell>
        </row>
        <row r="937">
          <cell r="F937"/>
          <cell r="G937">
            <v>72.513350000000003</v>
          </cell>
        </row>
        <row r="938">
          <cell r="F938"/>
          <cell r="G938">
            <v>-21.916840000000001</v>
          </cell>
        </row>
        <row r="939">
          <cell r="F939"/>
          <cell r="G939">
            <v>-151.54046</v>
          </cell>
        </row>
        <row r="940">
          <cell r="F940"/>
          <cell r="G940">
            <v>2.0000000000000002E-5</v>
          </cell>
        </row>
        <row r="941">
          <cell r="F941">
            <v>322.63914999999997</v>
          </cell>
          <cell r="G941">
            <v>328.43648999999999</v>
          </cell>
        </row>
        <row r="942">
          <cell r="F942"/>
          <cell r="G942"/>
        </row>
        <row r="943">
          <cell r="F943">
            <v>18.038689999999999</v>
          </cell>
          <cell r="G943"/>
        </row>
        <row r="944">
          <cell r="F944">
            <v>724.35592999999994</v>
          </cell>
          <cell r="G944">
            <v>795.86803999999995</v>
          </cell>
        </row>
        <row r="945">
          <cell r="F945">
            <v>33.06373</v>
          </cell>
          <cell r="G945">
            <v>80.129230000000007</v>
          </cell>
        </row>
        <row r="946">
          <cell r="F946">
            <v>6.3488600000000002</v>
          </cell>
          <cell r="G946"/>
        </row>
        <row r="947">
          <cell r="F947"/>
          <cell r="G947"/>
        </row>
        <row r="948">
          <cell r="F948">
            <v>170.77807000000001</v>
          </cell>
          <cell r="G948">
            <v>175.05421000000001</v>
          </cell>
        </row>
        <row r="949">
          <cell r="F949">
            <v>918.23613999999998</v>
          </cell>
          <cell r="G949">
            <v>933.39764000000002</v>
          </cell>
        </row>
        <row r="950">
          <cell r="F950"/>
          <cell r="G950"/>
        </row>
        <row r="951">
          <cell r="F951">
            <v>3.11416</v>
          </cell>
          <cell r="G951">
            <v>18.697469999999999</v>
          </cell>
        </row>
        <row r="952">
          <cell r="F952">
            <v>24.71115</v>
          </cell>
          <cell r="G952"/>
        </row>
        <row r="953">
          <cell r="F953">
            <v>1273.7466999999999</v>
          </cell>
          <cell r="G953"/>
        </row>
        <row r="954">
          <cell r="F954">
            <v>28.632539999999999</v>
          </cell>
          <cell r="G954"/>
        </row>
        <row r="955">
          <cell r="F955">
            <v>-242.73770999999999</v>
          </cell>
          <cell r="G955">
            <v>-216.70428000000001</v>
          </cell>
        </row>
        <row r="956">
          <cell r="F956">
            <v>-17.63476</v>
          </cell>
          <cell r="G956"/>
        </row>
        <row r="957">
          <cell r="F957">
            <v>-1368.1310599999999</v>
          </cell>
          <cell r="G957">
            <v>-25.867899999999999</v>
          </cell>
        </row>
        <row r="958">
          <cell r="F958">
            <v>-32.065710000000003</v>
          </cell>
          <cell r="G958"/>
        </row>
        <row r="959">
          <cell r="F959">
            <v>1863.0958800000001</v>
          </cell>
          <cell r="G959">
            <v>2089.0109000000002</v>
          </cell>
        </row>
        <row r="960">
          <cell r="F960">
            <v>109.68443000000001</v>
          </cell>
          <cell r="G960">
            <v>116.98484000000001</v>
          </cell>
        </row>
        <row r="961">
          <cell r="F961"/>
          <cell r="G961"/>
        </row>
        <row r="962">
          <cell r="F962">
            <v>18.42726</v>
          </cell>
          <cell r="G962"/>
        </row>
        <row r="963">
          <cell r="F963">
            <v>602.08028999999999</v>
          </cell>
          <cell r="G963">
            <v>655.38148999999999</v>
          </cell>
        </row>
        <row r="964">
          <cell r="F964">
            <v>26.31972</v>
          </cell>
          <cell r="G964">
            <v>64.992779999999996</v>
          </cell>
        </row>
        <row r="965">
          <cell r="F965">
            <v>6.3488600000000002</v>
          </cell>
          <cell r="G965"/>
        </row>
        <row r="966">
          <cell r="F966"/>
          <cell r="G966"/>
        </row>
        <row r="967">
          <cell r="F967">
            <v>115.94408</v>
          </cell>
          <cell r="G967">
            <v>120.25744</v>
          </cell>
        </row>
        <row r="968">
          <cell r="F968">
            <v>624.69547</v>
          </cell>
          <cell r="G968">
            <v>641.21853999999996</v>
          </cell>
        </row>
        <row r="969">
          <cell r="F969"/>
          <cell r="G969"/>
        </row>
        <row r="970">
          <cell r="F970"/>
          <cell r="G970">
            <v>18.697469999999999</v>
          </cell>
        </row>
        <row r="971">
          <cell r="F971">
            <v>16.406949999999998</v>
          </cell>
          <cell r="G971"/>
        </row>
        <row r="972">
          <cell r="F972">
            <v>1058.8037099999999</v>
          </cell>
          <cell r="G972"/>
        </row>
        <row r="973">
          <cell r="F973">
            <v>24.105440000000002</v>
          </cell>
          <cell r="G973"/>
        </row>
        <row r="974">
          <cell r="F974">
            <v>-6.2283200000000001</v>
          </cell>
          <cell r="G974">
            <v>0</v>
          </cell>
        </row>
        <row r="975">
          <cell r="F975">
            <v>-17.395659999999999</v>
          </cell>
          <cell r="G975"/>
        </row>
        <row r="976">
          <cell r="F976">
            <v>-1150.9898599999999</v>
          </cell>
          <cell r="G976">
            <v>-25.867899999999999</v>
          </cell>
        </row>
        <row r="977">
          <cell r="F977">
            <v>-27.9861</v>
          </cell>
          <cell r="G977"/>
        </row>
        <row r="978">
          <cell r="F978">
            <v>1400.2162699999999</v>
          </cell>
          <cell r="G978">
            <v>1591.6646599999999</v>
          </cell>
        </row>
        <row r="979">
          <cell r="F979">
            <v>142.89903000000001</v>
          </cell>
          <cell r="G979">
            <v>143.48062999999999</v>
          </cell>
        </row>
        <row r="980">
          <cell r="F980">
            <v>21.843679999999999</v>
          </cell>
          <cell r="G980">
            <v>28.53679</v>
          </cell>
        </row>
        <row r="981">
          <cell r="F981">
            <v>1.98315</v>
          </cell>
          <cell r="G981">
            <v>1.0325</v>
          </cell>
        </row>
        <row r="982">
          <cell r="F982"/>
          <cell r="G982"/>
        </row>
        <row r="983">
          <cell r="F983"/>
          <cell r="G983"/>
        </row>
        <row r="984">
          <cell r="F984">
            <v>26.322109999999999</v>
          </cell>
          <cell r="G984">
            <v>26.783110000000001</v>
          </cell>
        </row>
        <row r="985">
          <cell r="F985">
            <v>140.75700000000001</v>
          </cell>
          <cell r="G985">
            <v>142.80886000000001</v>
          </cell>
        </row>
        <row r="986">
          <cell r="F986">
            <v>14.55011</v>
          </cell>
          <cell r="G986"/>
        </row>
        <row r="987">
          <cell r="F987"/>
          <cell r="G987"/>
        </row>
        <row r="988">
          <cell r="F988">
            <v>-147.40755999999999</v>
          </cell>
          <cell r="G988">
            <v>-148.16788</v>
          </cell>
        </row>
        <row r="989">
          <cell r="F989">
            <v>-30.09301</v>
          </cell>
          <cell r="G989">
            <v>0</v>
          </cell>
        </row>
        <row r="990">
          <cell r="F990">
            <v>-0.35066000000000003</v>
          </cell>
          <cell r="G990"/>
        </row>
        <row r="991">
          <cell r="F991">
            <v>170.50385</v>
          </cell>
          <cell r="G991">
            <v>194.47400999999999</v>
          </cell>
        </row>
        <row r="992">
          <cell r="F992">
            <v>11.268649999999999</v>
          </cell>
          <cell r="G992">
            <v>12.67891</v>
          </cell>
        </row>
        <row r="993">
          <cell r="F993">
            <v>-0.38857000000000003</v>
          </cell>
          <cell r="G993"/>
        </row>
        <row r="994">
          <cell r="F994">
            <v>100.43196</v>
          </cell>
          <cell r="G994">
            <v>111.94976</v>
          </cell>
        </row>
        <row r="995">
          <cell r="F995">
            <v>4.7608600000000001</v>
          </cell>
          <cell r="G995">
            <v>14.103949999999999</v>
          </cell>
        </row>
        <row r="996">
          <cell r="F996"/>
          <cell r="G996"/>
        </row>
        <row r="997">
          <cell r="F997">
            <v>19.319579999999998</v>
          </cell>
          <cell r="G997">
            <v>19.404679999999999</v>
          </cell>
        </row>
        <row r="998">
          <cell r="F998">
            <v>103.7306</v>
          </cell>
          <cell r="G998">
            <v>103.46673</v>
          </cell>
        </row>
        <row r="999">
          <cell r="F999">
            <v>3.11416</v>
          </cell>
          <cell r="G999">
            <v>0</v>
          </cell>
        </row>
        <row r="1000">
          <cell r="F1000">
            <v>8.3041999999999998</v>
          </cell>
          <cell r="G1000"/>
        </row>
        <row r="1001">
          <cell r="F1001">
            <v>200.39287999999999</v>
          </cell>
          <cell r="G1001"/>
        </row>
        <row r="1002">
          <cell r="F1002">
            <v>4.5270999999999999</v>
          </cell>
          <cell r="G1002"/>
        </row>
        <row r="1003">
          <cell r="F1003">
            <v>-0.23910000000000001</v>
          </cell>
          <cell r="G1003"/>
        </row>
        <row r="1004">
          <cell r="F1004">
            <v>-187.04819000000001</v>
          </cell>
          <cell r="G1004"/>
        </row>
        <row r="1005">
          <cell r="F1005">
            <v>-3.7289500000000002</v>
          </cell>
          <cell r="G1005"/>
        </row>
        <row r="1006">
          <cell r="F1006">
            <v>264.44517999999999</v>
          </cell>
          <cell r="G1006">
            <v>261.60403000000002</v>
          </cell>
        </row>
        <row r="1007">
          <cell r="F1007">
            <v>58.787039999999998</v>
          </cell>
          <cell r="G1007">
            <v>55.292110000000001</v>
          </cell>
        </row>
        <row r="1008">
          <cell r="F1008"/>
          <cell r="G1008"/>
        </row>
        <row r="1009">
          <cell r="F1009">
            <v>9.1922999999999995</v>
          </cell>
          <cell r="G1009">
            <v>8.6089800000000007</v>
          </cell>
        </row>
        <row r="1010">
          <cell r="F1010">
            <v>49.053069999999998</v>
          </cell>
          <cell r="G1010">
            <v>45.903509999999997</v>
          </cell>
        </row>
        <row r="1011">
          <cell r="F1011">
            <v>-89.101830000000007</v>
          </cell>
          <cell r="G1011">
            <v>-68.5364</v>
          </cell>
        </row>
        <row r="1012">
          <cell r="F1012">
            <v>27.930579999999999</v>
          </cell>
          <cell r="G1012">
            <v>41.2682</v>
          </cell>
        </row>
        <row r="1013">
          <cell r="F1013">
            <v>220.38189</v>
          </cell>
          <cell r="G1013">
            <v>261.77429000000001</v>
          </cell>
        </row>
        <row r="1014">
          <cell r="F1014">
            <v>0.2581</v>
          </cell>
          <cell r="G1014"/>
        </row>
        <row r="1015">
          <cell r="F1015">
            <v>211.7097</v>
          </cell>
          <cell r="G1015">
            <v>238.02237</v>
          </cell>
        </row>
        <row r="1016">
          <cell r="F1016">
            <v>9.4793199999999995</v>
          </cell>
          <cell r="G1016">
            <v>0.68332999999999999</v>
          </cell>
        </row>
        <row r="1017">
          <cell r="F1017"/>
          <cell r="G1017"/>
        </row>
        <row r="1018">
          <cell r="F1018"/>
          <cell r="G1018"/>
        </row>
        <row r="1019">
          <cell r="F1019">
            <v>77.927350000000004</v>
          </cell>
          <cell r="G1019">
            <v>77.818340000000006</v>
          </cell>
        </row>
        <row r="1020">
          <cell r="F1020">
            <v>417.29881</v>
          </cell>
          <cell r="G1020">
            <v>414.93117999999998</v>
          </cell>
        </row>
        <row r="1021">
          <cell r="F1021"/>
          <cell r="G1021"/>
        </row>
        <row r="1022">
          <cell r="F1022">
            <v>22.404810000000001</v>
          </cell>
          <cell r="G1022">
            <v>2.0450300000000001</v>
          </cell>
        </row>
        <row r="1023">
          <cell r="F1023">
            <v>6.2342899999999997</v>
          </cell>
          <cell r="G1023"/>
        </row>
        <row r="1024">
          <cell r="F1024">
            <v>143.90111999999999</v>
          </cell>
          <cell r="G1024">
            <v>54.101089999999999</v>
          </cell>
        </row>
        <row r="1025">
          <cell r="F1025">
            <v>7.9133599999999999</v>
          </cell>
          <cell r="G1025"/>
        </row>
        <row r="1026">
          <cell r="F1026">
            <v>-390.18945000000002</v>
          </cell>
          <cell r="G1026">
            <v>-322.64524999999998</v>
          </cell>
        </row>
        <row r="1027">
          <cell r="F1027"/>
          <cell r="G1027"/>
        </row>
        <row r="1028">
          <cell r="F1028">
            <v>-389.32474999999999</v>
          </cell>
          <cell r="G1028">
            <v>-322.33262000000002</v>
          </cell>
        </row>
        <row r="1029">
          <cell r="F1029">
            <v>-9.6890400000000003</v>
          </cell>
          <cell r="G1029"/>
        </row>
        <row r="1030">
          <cell r="F1030">
            <v>328.30551000000003</v>
          </cell>
          <cell r="G1030">
            <v>404.39776000000001</v>
          </cell>
        </row>
        <row r="1031">
          <cell r="F1031">
            <v>7.5309699999999999</v>
          </cell>
          <cell r="G1031">
            <v>6.34579</v>
          </cell>
        </row>
        <row r="1032">
          <cell r="F1032">
            <v>10.691610000000001</v>
          </cell>
          <cell r="G1032">
            <v>10.138400000000001</v>
          </cell>
        </row>
        <row r="1033">
          <cell r="F1033">
            <v>0.47941</v>
          </cell>
          <cell r="G1033"/>
        </row>
        <row r="1034">
          <cell r="F1034">
            <v>2.6920999999999999</v>
          </cell>
          <cell r="G1034">
            <v>2.5665900000000001</v>
          </cell>
        </row>
        <row r="1035">
          <cell r="F1035">
            <v>14.43702</v>
          </cell>
          <cell r="G1035">
            <v>13.685169999999999</v>
          </cell>
        </row>
        <row r="1036">
          <cell r="F1036">
            <v>0.10173</v>
          </cell>
          <cell r="G1036"/>
        </row>
        <row r="1037">
          <cell r="F1037"/>
          <cell r="G1037"/>
        </row>
        <row r="1038">
          <cell r="F1038">
            <v>6.5000000000000002E-2</v>
          </cell>
          <cell r="G1038"/>
        </row>
        <row r="1039">
          <cell r="F1039"/>
          <cell r="G1039"/>
        </row>
        <row r="1040">
          <cell r="F1040">
            <v>-16.480260000000001</v>
          </cell>
          <cell r="G1040">
            <v>-10.08169</v>
          </cell>
        </row>
        <row r="1041">
          <cell r="F1041">
            <v>-18.794080000000001</v>
          </cell>
          <cell r="G1041">
            <v>-16.107060000000001</v>
          </cell>
        </row>
        <row r="1042">
          <cell r="F1042">
            <v>-0.42365999999999998</v>
          </cell>
          <cell r="G1042"/>
        </row>
        <row r="1043">
          <cell r="F1043">
            <v>0.29984</v>
          </cell>
          <cell r="G1043">
            <v>6.5472000000000001</v>
          </cell>
        </row>
        <row r="1044">
          <cell r="F1044">
            <v>163.03415000000001</v>
          </cell>
          <cell r="G1044">
            <v>190.61227</v>
          </cell>
        </row>
        <row r="1045">
          <cell r="F1045">
            <v>0.2581</v>
          </cell>
          <cell r="G1045"/>
        </row>
        <row r="1046">
          <cell r="F1046">
            <v>201.01809</v>
          </cell>
          <cell r="G1046">
            <v>227.88397000000001</v>
          </cell>
        </row>
        <row r="1047">
          <cell r="F1047">
            <v>8.9999099999999999</v>
          </cell>
          <cell r="G1047">
            <v>0.68332999999999999</v>
          </cell>
        </row>
        <row r="1048">
          <cell r="F1048"/>
          <cell r="G1048"/>
        </row>
        <row r="1049">
          <cell r="F1049"/>
          <cell r="G1049"/>
        </row>
        <row r="1050">
          <cell r="F1050">
            <v>65.671750000000003</v>
          </cell>
          <cell r="G1050">
            <v>65.159859999999995</v>
          </cell>
        </row>
        <row r="1051">
          <cell r="F1051">
            <v>351.82808999999997</v>
          </cell>
          <cell r="G1051">
            <v>347.43558000000002</v>
          </cell>
        </row>
        <row r="1052">
          <cell r="F1052">
            <v>2.2878799999999999</v>
          </cell>
          <cell r="G1052">
            <v>2.0450300000000001</v>
          </cell>
        </row>
        <row r="1053">
          <cell r="F1053"/>
          <cell r="G1053"/>
        </row>
        <row r="1054">
          <cell r="F1054">
            <v>72.13691</v>
          </cell>
          <cell r="G1054"/>
        </row>
        <row r="1055">
          <cell r="F1055">
            <v>0.28397</v>
          </cell>
          <cell r="G1055"/>
        </row>
        <row r="1056">
          <cell r="F1056">
            <v>-325.12311</v>
          </cell>
          <cell r="G1056">
            <v>-289.34552000000002</v>
          </cell>
        </row>
        <row r="1057">
          <cell r="F1057"/>
          <cell r="G1057"/>
        </row>
        <row r="1058">
          <cell r="F1058">
            <v>-370.53066999999999</v>
          </cell>
          <cell r="G1058">
            <v>-306.22555999999997</v>
          </cell>
        </row>
        <row r="1059">
          <cell r="F1059">
            <v>-9.2653800000000004</v>
          </cell>
          <cell r="G1059"/>
        </row>
        <row r="1060">
          <cell r="F1060">
            <v>160.59969000000001</v>
          </cell>
          <cell r="G1060">
            <v>238.24896000000001</v>
          </cell>
        </row>
        <row r="1061">
          <cell r="F1061">
            <v>49.816769999999998</v>
          </cell>
          <cell r="G1061">
            <v>64.816230000000004</v>
          </cell>
        </row>
        <row r="1062">
          <cell r="F1062"/>
          <cell r="G1062"/>
        </row>
        <row r="1063">
          <cell r="F1063">
            <v>9.5634999999999994</v>
          </cell>
          <cell r="G1063">
            <v>10.091889999999999</v>
          </cell>
        </row>
        <row r="1064">
          <cell r="F1064">
            <v>51.033700000000003</v>
          </cell>
          <cell r="G1064">
            <v>53.810429999999997</v>
          </cell>
        </row>
        <row r="1065">
          <cell r="F1065"/>
          <cell r="G1065"/>
        </row>
        <row r="1066">
          <cell r="F1066">
            <v>20.0152</v>
          </cell>
          <cell r="G1066"/>
        </row>
        <row r="1067">
          <cell r="F1067">
            <v>6.2342899999999997</v>
          </cell>
          <cell r="G1067"/>
        </row>
        <row r="1068">
          <cell r="F1068">
            <v>71.699209999999994</v>
          </cell>
          <cell r="G1068">
            <v>54.101089999999999</v>
          </cell>
        </row>
        <row r="1069">
          <cell r="F1069">
            <v>7.6293899999999999</v>
          </cell>
          <cell r="G1069"/>
        </row>
        <row r="1070">
          <cell r="F1070">
            <v>-48.586080000000003</v>
          </cell>
          <cell r="G1070">
            <v>-23.218039999999998</v>
          </cell>
        </row>
        <row r="1071">
          <cell r="F1071">
            <v>167.40598</v>
          </cell>
          <cell r="G1071">
            <v>159.60159999999999</v>
          </cell>
        </row>
        <row r="1072">
          <cell r="F1072">
            <v>211.60685000000001</v>
          </cell>
          <cell r="G1072">
            <v>258.82619</v>
          </cell>
        </row>
        <row r="1073">
          <cell r="F1073"/>
          <cell r="G1073"/>
        </row>
        <row r="1074">
          <cell r="F1074">
            <v>56.98639</v>
          </cell>
          <cell r="G1074"/>
        </row>
        <row r="1075">
          <cell r="F1075">
            <v>1099.23921</v>
          </cell>
          <cell r="G1075">
            <v>1159.43959</v>
          </cell>
        </row>
        <row r="1076">
          <cell r="F1076">
            <v>129.22386</v>
          </cell>
          <cell r="G1076">
            <v>112.92225000000001</v>
          </cell>
        </row>
        <row r="1077">
          <cell r="F1077">
            <v>4.74533</v>
          </cell>
          <cell r="G1077">
            <v>2.8687</v>
          </cell>
        </row>
        <row r="1078">
          <cell r="F1078"/>
          <cell r="G1078"/>
        </row>
        <row r="1079">
          <cell r="F1079">
            <v>7.2720000000000007E-2</v>
          </cell>
          <cell r="G1079"/>
        </row>
        <row r="1080">
          <cell r="F1080">
            <v>218.29624999999999</v>
          </cell>
          <cell r="G1080">
            <v>221.27064999999999</v>
          </cell>
        </row>
        <row r="1081">
          <cell r="F1081">
            <v>1191.9607599999999</v>
          </cell>
          <cell r="G1081">
            <v>1179.82581</v>
          </cell>
        </row>
        <row r="1082">
          <cell r="F1082">
            <v>16.049790000000002</v>
          </cell>
          <cell r="G1082">
            <v>8.6900399999999998</v>
          </cell>
        </row>
        <row r="1083">
          <cell r="F1083">
            <v>46.788649999999997</v>
          </cell>
          <cell r="G1083"/>
        </row>
        <row r="1084">
          <cell r="F1084">
            <v>602.49356999999998</v>
          </cell>
          <cell r="G1084">
            <v>2.73454</v>
          </cell>
        </row>
        <row r="1085">
          <cell r="F1085">
            <v>63.687510000000003</v>
          </cell>
          <cell r="G1085"/>
        </row>
        <row r="1086">
          <cell r="F1086">
            <v>-268.19580000000002</v>
          </cell>
          <cell r="G1086">
            <v>-247.31829999999999</v>
          </cell>
        </row>
        <row r="1087">
          <cell r="F1087">
            <v>-75.216520000000003</v>
          </cell>
          <cell r="G1087"/>
        </row>
        <row r="1088">
          <cell r="F1088">
            <v>-1959.0333599999999</v>
          </cell>
          <cell r="G1088">
            <v>-1485.2808</v>
          </cell>
        </row>
        <row r="1089">
          <cell r="F1089">
            <v>-133.80562</v>
          </cell>
          <cell r="G1089"/>
        </row>
        <row r="1090">
          <cell r="F1090">
            <v>1204.89959</v>
          </cell>
          <cell r="G1090">
            <v>1213.97867</v>
          </cell>
        </row>
        <row r="1091">
          <cell r="F1091">
            <v>4.0579599999999996</v>
          </cell>
          <cell r="G1091">
            <v>6.9744799999999998</v>
          </cell>
        </row>
        <row r="1092">
          <cell r="F1092">
            <v>4.5514000000000001</v>
          </cell>
          <cell r="G1092"/>
        </row>
        <row r="1093">
          <cell r="F1093">
            <v>134.18672000000001</v>
          </cell>
          <cell r="G1093">
            <v>134.59585000000001</v>
          </cell>
        </row>
        <row r="1094">
          <cell r="F1094">
            <v>22.227080000000001</v>
          </cell>
          <cell r="G1094">
            <v>13.20082</v>
          </cell>
        </row>
        <row r="1095">
          <cell r="F1095"/>
          <cell r="G1095"/>
        </row>
        <row r="1096">
          <cell r="F1096"/>
          <cell r="G1096"/>
        </row>
        <row r="1097">
          <cell r="F1097">
            <v>23.20805</v>
          </cell>
          <cell r="G1097">
            <v>22.0425</v>
          </cell>
        </row>
        <row r="1098">
          <cell r="F1098">
            <v>127.82286999999999</v>
          </cell>
          <cell r="G1098">
            <v>117.53167999999999</v>
          </cell>
        </row>
        <row r="1099">
          <cell r="F1099">
            <v>4.1262999999999996</v>
          </cell>
          <cell r="G1099"/>
        </row>
        <row r="1100">
          <cell r="F1100">
            <v>187.97309999999999</v>
          </cell>
          <cell r="G1100"/>
        </row>
        <row r="1101">
          <cell r="F1101">
            <v>16.041319999999999</v>
          </cell>
          <cell r="G1101"/>
        </row>
        <row r="1102">
          <cell r="F1102">
            <v>-1.17964</v>
          </cell>
          <cell r="G1102">
            <v>-2.0775899999999998</v>
          </cell>
        </row>
        <row r="1103">
          <cell r="F1103">
            <v>-5.1214599999999999</v>
          </cell>
          <cell r="G1103"/>
        </row>
        <row r="1104">
          <cell r="F1104">
            <v>-230.0094</v>
          </cell>
          <cell r="G1104">
            <v>-47.594830000000002</v>
          </cell>
        </row>
        <row r="1105">
          <cell r="F1105">
            <v>-23.224399999999999</v>
          </cell>
          <cell r="G1105"/>
        </row>
        <row r="1106">
          <cell r="F1106">
            <v>264.65989999999999</v>
          </cell>
          <cell r="G1106">
            <v>244.67291</v>
          </cell>
        </row>
        <row r="1107">
          <cell r="F1107">
            <v>68.339770000000001</v>
          </cell>
          <cell r="G1107">
            <v>102.3901</v>
          </cell>
        </row>
        <row r="1108">
          <cell r="F1108"/>
          <cell r="G1108"/>
        </row>
        <row r="1109">
          <cell r="F1109">
            <v>16.490600000000001</v>
          </cell>
          <cell r="G1109"/>
        </row>
        <row r="1110">
          <cell r="F1110">
            <v>94.513490000000004</v>
          </cell>
          <cell r="G1110">
            <v>123.81789999999999</v>
          </cell>
        </row>
        <row r="1111">
          <cell r="F1111">
            <v>39.108490000000003</v>
          </cell>
          <cell r="G1111">
            <v>30.00187</v>
          </cell>
        </row>
        <row r="1112">
          <cell r="F1112">
            <v>4.74533</v>
          </cell>
          <cell r="G1112">
            <v>2.8687</v>
          </cell>
        </row>
        <row r="1113">
          <cell r="F1113"/>
          <cell r="G1113"/>
        </row>
        <row r="1114">
          <cell r="F1114"/>
          <cell r="G1114"/>
        </row>
        <row r="1115">
          <cell r="F1115">
            <v>29.097449999999998</v>
          </cell>
          <cell r="G1115">
            <v>35.66724</v>
          </cell>
        </row>
        <row r="1116">
          <cell r="F1116">
            <v>163.1557</v>
          </cell>
          <cell r="G1116">
            <v>190.17947000000001</v>
          </cell>
        </row>
        <row r="1117">
          <cell r="F1117">
            <v>1.8351299999999999</v>
          </cell>
          <cell r="G1117">
            <v>8.6900399999999998</v>
          </cell>
        </row>
        <row r="1118">
          <cell r="F1118">
            <v>22.701519999999999</v>
          </cell>
          <cell r="G1118"/>
        </row>
        <row r="1119">
          <cell r="F1119">
            <v>189.34125</v>
          </cell>
          <cell r="G1119"/>
        </row>
        <row r="1120">
          <cell r="F1120">
            <v>36.660400000000003</v>
          </cell>
          <cell r="G1120"/>
        </row>
        <row r="1121">
          <cell r="F1121">
            <v>-22.701519999999999</v>
          </cell>
          <cell r="G1121"/>
        </row>
        <row r="1122">
          <cell r="F1122">
            <v>-192.28698</v>
          </cell>
          <cell r="G1122">
            <v>-19.566009999999999</v>
          </cell>
        </row>
        <row r="1123">
          <cell r="F1123">
            <v>-36.996250000000003</v>
          </cell>
          <cell r="G1123"/>
        </row>
        <row r="1124">
          <cell r="F1124">
            <v>414.00438000000003</v>
          </cell>
          <cell r="G1124">
            <v>474.04930999999999</v>
          </cell>
        </row>
        <row r="1125">
          <cell r="F1125">
            <v>41.383119999999998</v>
          </cell>
          <cell r="G1125">
            <v>41.659039999999997</v>
          </cell>
        </row>
        <row r="1126">
          <cell r="F1126"/>
          <cell r="G1126"/>
        </row>
        <row r="1127">
          <cell r="F1127">
            <v>6.67997</v>
          </cell>
          <cell r="G1127">
            <v>6.4863099999999996</v>
          </cell>
        </row>
        <row r="1128">
          <cell r="F1128">
            <v>35.646419999999999</v>
          </cell>
          <cell r="G1128">
            <v>34.585340000000002</v>
          </cell>
        </row>
        <row r="1129">
          <cell r="F1129">
            <v>14.011200000000001</v>
          </cell>
          <cell r="G1129"/>
        </row>
        <row r="1130">
          <cell r="F1130"/>
          <cell r="G1130"/>
        </row>
        <row r="1131">
          <cell r="F1131">
            <v>-89.665400000000005</v>
          </cell>
          <cell r="G1131">
            <v>-71.747600000000006</v>
          </cell>
        </row>
        <row r="1132">
          <cell r="F1132">
            <v>8.0553100000000004</v>
          </cell>
          <cell r="G1132">
            <v>10.983090000000001</v>
          </cell>
        </row>
        <row r="1133">
          <cell r="F1133">
            <v>97.825999999999993</v>
          </cell>
          <cell r="G1133">
            <v>107.80257</v>
          </cell>
        </row>
        <row r="1134">
          <cell r="F1134">
            <v>35.944389999999999</v>
          </cell>
          <cell r="G1134"/>
        </row>
        <row r="1135">
          <cell r="F1135">
            <v>870.53899999999999</v>
          </cell>
          <cell r="G1135">
            <v>901.02584000000002</v>
          </cell>
        </row>
        <row r="1136">
          <cell r="F1136">
            <v>67.888289999999998</v>
          </cell>
          <cell r="G1136">
            <v>69.719560000000001</v>
          </cell>
        </row>
        <row r="1137">
          <cell r="F1137"/>
          <cell r="G1137"/>
        </row>
        <row r="1138">
          <cell r="F1138">
            <v>7.2720000000000007E-2</v>
          </cell>
          <cell r="G1138"/>
        </row>
        <row r="1139">
          <cell r="F1139">
            <v>159.31077999999999</v>
          </cell>
          <cell r="G1139">
            <v>157.0746</v>
          </cell>
        </row>
        <row r="1140">
          <cell r="F1140">
            <v>865.33577000000002</v>
          </cell>
          <cell r="G1140">
            <v>837.52931999999998</v>
          </cell>
        </row>
        <row r="1141">
          <cell r="F1141">
            <v>0.20346</v>
          </cell>
          <cell r="G1141"/>
        </row>
        <row r="1142">
          <cell r="F1142">
            <v>19.960830000000001</v>
          </cell>
          <cell r="G1142"/>
        </row>
        <row r="1143">
          <cell r="F1143">
            <v>225.17921999999999</v>
          </cell>
          <cell r="G1143">
            <v>2.73454</v>
          </cell>
        </row>
        <row r="1144">
          <cell r="F1144">
            <v>10.98579</v>
          </cell>
          <cell r="G1144"/>
        </row>
        <row r="1145">
          <cell r="F1145">
            <v>-177.35076000000001</v>
          </cell>
          <cell r="G1145">
            <v>-173.49311</v>
          </cell>
        </row>
        <row r="1146">
          <cell r="F1146">
            <v>-47.393540000000002</v>
          </cell>
          <cell r="G1146"/>
        </row>
        <row r="1147">
          <cell r="F1147">
            <v>-1536.7369799999999</v>
          </cell>
          <cell r="G1147">
            <v>-1418.11996</v>
          </cell>
        </row>
        <row r="1148">
          <cell r="F1148">
            <v>-73.584969999999998</v>
          </cell>
          <cell r="G1148"/>
        </row>
        <row r="1149">
          <cell r="F1149">
            <v>518.17999999999995</v>
          </cell>
          <cell r="G1149">
            <v>484.27336000000003</v>
          </cell>
        </row>
        <row r="1150">
          <cell r="F1150">
            <v>15.70398</v>
          </cell>
          <cell r="G1150">
            <v>57.826160000000002</v>
          </cell>
        </row>
        <row r="1151">
          <cell r="F1151">
            <v>7.4674300000000002</v>
          </cell>
          <cell r="G1151"/>
        </row>
        <row r="1152">
          <cell r="F1152">
            <v>162.7647</v>
          </cell>
          <cell r="G1152">
            <v>469.11029000000002</v>
          </cell>
        </row>
        <row r="1153">
          <cell r="F1153">
            <v>18.448779999999999</v>
          </cell>
          <cell r="G1153">
            <v>51.857309999999998</v>
          </cell>
        </row>
        <row r="1154">
          <cell r="F1154"/>
          <cell r="G1154"/>
        </row>
        <row r="1155">
          <cell r="F1155"/>
          <cell r="G1155"/>
        </row>
        <row r="1156">
          <cell r="F1156">
            <v>32.516039999999997</v>
          </cell>
          <cell r="G1156">
            <v>82.04401</v>
          </cell>
        </row>
        <row r="1157">
          <cell r="F1157">
            <v>177.21339</v>
          </cell>
          <cell r="G1157">
            <v>437.46262000000002</v>
          </cell>
        </row>
        <row r="1158">
          <cell r="F1158">
            <v>0.20346</v>
          </cell>
          <cell r="G1158"/>
        </row>
        <row r="1159">
          <cell r="F1159">
            <v>-0.62870000000000004</v>
          </cell>
          <cell r="G1159"/>
        </row>
        <row r="1160">
          <cell r="F1160">
            <v>69.438569999999999</v>
          </cell>
          <cell r="G1160">
            <v>2.1876199999999999</v>
          </cell>
        </row>
        <row r="1161">
          <cell r="F1161">
            <v>3.3056199999999998</v>
          </cell>
          <cell r="G1161"/>
        </row>
        <row r="1162">
          <cell r="F1162">
            <v>-48.276440000000001</v>
          </cell>
          <cell r="G1162">
            <v>-94.094589999999997</v>
          </cell>
        </row>
        <row r="1163">
          <cell r="F1163">
            <v>-12.67009</v>
          </cell>
          <cell r="G1163"/>
        </row>
        <row r="1164">
          <cell r="F1164">
            <v>-279.52003999999999</v>
          </cell>
          <cell r="G1164">
            <v>-739.01131999999996</v>
          </cell>
        </row>
        <row r="1165">
          <cell r="F1165">
            <v>-20.461099999999998</v>
          </cell>
          <cell r="G1165"/>
        </row>
        <row r="1166">
          <cell r="F1166">
            <v>125.5056</v>
          </cell>
          <cell r="G1166">
            <v>267.38209999999998</v>
          </cell>
        </row>
        <row r="1167">
          <cell r="F1167">
            <v>7.64194</v>
          </cell>
          <cell r="G1167">
            <v>0</v>
          </cell>
        </row>
        <row r="1168">
          <cell r="F1168">
            <v>2.0028999999999999</v>
          </cell>
          <cell r="G1168"/>
        </row>
        <row r="1169">
          <cell r="F1169">
            <v>87.211979999999997</v>
          </cell>
          <cell r="G1169">
            <v>75.190150000000003</v>
          </cell>
        </row>
        <row r="1170">
          <cell r="F1170">
            <v>11.53162</v>
          </cell>
          <cell r="G1170">
            <v>2.3747500000000001</v>
          </cell>
        </row>
        <row r="1171">
          <cell r="F1171">
            <v>7.2720000000000007E-2</v>
          </cell>
          <cell r="G1171"/>
        </row>
        <row r="1172">
          <cell r="F1172">
            <v>14.617010000000001</v>
          </cell>
          <cell r="G1172">
            <v>11.70711</v>
          </cell>
        </row>
        <row r="1173">
          <cell r="F1173">
            <v>80.005669999999995</v>
          </cell>
          <cell r="G1173">
            <v>62.42286</v>
          </cell>
        </row>
        <row r="1174">
          <cell r="F1174"/>
          <cell r="G1174"/>
        </row>
        <row r="1175">
          <cell r="F1175">
            <v>2.11517</v>
          </cell>
          <cell r="G1175"/>
        </row>
        <row r="1176">
          <cell r="F1176">
            <v>12.43956</v>
          </cell>
          <cell r="G1176"/>
        </row>
        <row r="1177">
          <cell r="F1177">
            <v>0.75263999999999998</v>
          </cell>
          <cell r="G1177"/>
        </row>
        <row r="1178">
          <cell r="F1178">
            <v>-12.011369999999999</v>
          </cell>
          <cell r="G1178">
            <v>0</v>
          </cell>
        </row>
        <row r="1179">
          <cell r="F1179">
            <v>-4.6791799999999997</v>
          </cell>
          <cell r="G1179"/>
        </row>
        <row r="1180">
          <cell r="F1180">
            <v>-145.14958999999999</v>
          </cell>
          <cell r="G1180">
            <v>-119.45607</v>
          </cell>
        </row>
        <row r="1181">
          <cell r="F1181">
            <v>-13.21616</v>
          </cell>
          <cell r="G1181"/>
        </row>
        <row r="1182">
          <cell r="F1182">
            <v>43.334910000000001</v>
          </cell>
          <cell r="G1182">
            <v>32.238799999999998</v>
          </cell>
        </row>
        <row r="1183">
          <cell r="F1183">
            <v>51.87979</v>
          </cell>
          <cell r="G1183">
            <v>49.976410000000001</v>
          </cell>
        </row>
        <row r="1184">
          <cell r="F1184">
            <v>19.156839999999999</v>
          </cell>
          <cell r="G1184"/>
        </row>
        <row r="1185">
          <cell r="F1185">
            <v>512.14443000000006</v>
          </cell>
          <cell r="G1185">
            <v>356.72539999999998</v>
          </cell>
        </row>
        <row r="1186">
          <cell r="F1186">
            <v>35.450609999999998</v>
          </cell>
          <cell r="G1186">
            <v>15.487500000000001</v>
          </cell>
        </row>
        <row r="1187">
          <cell r="F1187"/>
          <cell r="G1187"/>
        </row>
        <row r="1188">
          <cell r="F1188"/>
          <cell r="G1188"/>
        </row>
        <row r="1189">
          <cell r="F1189">
            <v>91.518129999999999</v>
          </cell>
          <cell r="G1189">
            <v>63.323480000000004</v>
          </cell>
        </row>
        <row r="1190">
          <cell r="F1190">
            <v>496.41737999999998</v>
          </cell>
          <cell r="G1190">
            <v>337.64384000000001</v>
          </cell>
        </row>
        <row r="1191">
          <cell r="F1191"/>
          <cell r="G1191"/>
        </row>
        <row r="1192">
          <cell r="F1192">
            <v>13.861079999999999</v>
          </cell>
          <cell r="G1192"/>
        </row>
        <row r="1193">
          <cell r="F1193">
            <v>98.883539999999996</v>
          </cell>
          <cell r="G1193">
            <v>0.54691999999999996</v>
          </cell>
        </row>
        <row r="1194">
          <cell r="F1194">
            <v>6.6130300000000002</v>
          </cell>
          <cell r="G1194"/>
        </row>
        <row r="1195">
          <cell r="F1195">
            <v>-81.744410000000002</v>
          </cell>
          <cell r="G1195">
            <v>-79.398520000000005</v>
          </cell>
        </row>
        <row r="1196">
          <cell r="F1196">
            <v>-23.547190000000001</v>
          </cell>
          <cell r="G1196"/>
        </row>
        <row r="1197">
          <cell r="F1197">
            <v>-932.74447999999995</v>
          </cell>
          <cell r="G1197">
            <v>-559.65256999999997</v>
          </cell>
        </row>
        <row r="1198">
          <cell r="F1198">
            <v>-37.77657</v>
          </cell>
          <cell r="G1198"/>
        </row>
        <row r="1199">
          <cell r="F1199">
            <v>250.11218</v>
          </cell>
          <cell r="G1199">
            <v>184.65245999999999</v>
          </cell>
        </row>
        <row r="1200">
          <cell r="F1200">
            <v>22.600290000000001</v>
          </cell>
          <cell r="G1200"/>
        </row>
        <row r="1201">
          <cell r="F1201">
            <v>7.3172199999999998</v>
          </cell>
          <cell r="G1201"/>
        </row>
        <row r="1202">
          <cell r="F1202">
            <v>108.41789</v>
          </cell>
          <cell r="G1202"/>
        </row>
        <row r="1203">
          <cell r="F1203">
            <v>2.4572799999999999</v>
          </cell>
          <cell r="G1203"/>
        </row>
        <row r="1204">
          <cell r="F1204">
            <v>20.659600000000001</v>
          </cell>
          <cell r="G1204"/>
        </row>
        <row r="1205">
          <cell r="F1205">
            <v>111.69933</v>
          </cell>
          <cell r="G1205"/>
        </row>
        <row r="1206">
          <cell r="F1206"/>
          <cell r="G1206"/>
        </row>
        <row r="1207">
          <cell r="F1207">
            <v>4.6132799999999996</v>
          </cell>
          <cell r="G1207"/>
        </row>
        <row r="1208">
          <cell r="F1208">
            <v>44.417549999999999</v>
          </cell>
          <cell r="G1208"/>
        </row>
        <row r="1209">
          <cell r="F1209">
            <v>0.3145</v>
          </cell>
          <cell r="G1209"/>
        </row>
        <row r="1210">
          <cell r="F1210">
            <v>-35.318539999999999</v>
          </cell>
          <cell r="G1210"/>
        </row>
        <row r="1211">
          <cell r="F1211">
            <v>-6.4970800000000004</v>
          </cell>
          <cell r="G1211"/>
        </row>
        <row r="1212">
          <cell r="F1212">
            <v>-179.32286999999999</v>
          </cell>
          <cell r="G1212"/>
        </row>
        <row r="1213">
          <cell r="F1213">
            <v>-2.1311399999999998</v>
          </cell>
          <cell r="G1213"/>
        </row>
        <row r="1214">
          <cell r="F1214">
            <v>99.227310000000003</v>
          </cell>
          <cell r="G1214"/>
        </row>
        <row r="1215">
          <cell r="F1215">
            <v>129.72929999999999</v>
          </cell>
          <cell r="G1215">
            <v>159.57204999999999</v>
          </cell>
        </row>
        <row r="1216">
          <cell r="F1216"/>
          <cell r="G1216"/>
        </row>
        <row r="1217">
          <cell r="F1217">
            <v>0.79166999999999998</v>
          </cell>
          <cell r="G1217"/>
        </row>
        <row r="1218">
          <cell r="F1218"/>
          <cell r="G1218"/>
        </row>
        <row r="1219">
          <cell r="F1219">
            <v>21.157990000000002</v>
          </cell>
          <cell r="G1219">
            <v>24.845369999999999</v>
          </cell>
        </row>
        <row r="1220">
          <cell r="F1220">
            <v>112.98394999999999</v>
          </cell>
          <cell r="G1220">
            <v>132.47672</v>
          </cell>
        </row>
        <row r="1221">
          <cell r="F1221"/>
          <cell r="G1221">
            <v>-12.65171</v>
          </cell>
        </row>
        <row r="1222">
          <cell r="F1222">
            <v>4.46896</v>
          </cell>
          <cell r="G1222">
            <v>4.8869400000000001</v>
          </cell>
        </row>
        <row r="1223">
          <cell r="F1223"/>
          <cell r="G1223">
            <v>-1.89167</v>
          </cell>
        </row>
        <row r="1224">
          <cell r="F1224">
            <v>269.13186999999999</v>
          </cell>
          <cell r="G1224">
            <v>307.23770000000002</v>
          </cell>
        </row>
        <row r="1225">
          <cell r="F1225"/>
          <cell r="G1225">
            <v>-12.65171</v>
          </cell>
        </row>
        <row r="1226">
          <cell r="F1226"/>
          <cell r="G1226">
            <v>-12.65171</v>
          </cell>
        </row>
        <row r="1227">
          <cell r="F1227"/>
          <cell r="G1227">
            <v>0</v>
          </cell>
        </row>
        <row r="1228">
          <cell r="F1228"/>
          <cell r="G1228">
            <v>0</v>
          </cell>
        </row>
        <row r="1229">
          <cell r="F1229"/>
          <cell r="G1229">
            <v>0</v>
          </cell>
        </row>
        <row r="1230">
          <cell r="F1230"/>
          <cell r="G1230">
            <v>0</v>
          </cell>
        </row>
        <row r="1231">
          <cell r="F1231">
            <v>45.297580000000004</v>
          </cell>
          <cell r="G1231">
            <v>58.134740000000001</v>
          </cell>
        </row>
        <row r="1232">
          <cell r="F1232"/>
          <cell r="G1232"/>
        </row>
        <row r="1233">
          <cell r="F1233"/>
          <cell r="G1233"/>
        </row>
        <row r="1234">
          <cell r="F1234">
            <v>7.9426199999999998</v>
          </cell>
          <cell r="G1234">
            <v>9.0515799999999995</v>
          </cell>
        </row>
        <row r="1235">
          <cell r="F1235">
            <v>42.383870000000002</v>
          </cell>
          <cell r="G1235">
            <v>48.263460000000002</v>
          </cell>
        </row>
        <row r="1236">
          <cell r="F1236">
            <v>95.624070000000003</v>
          </cell>
          <cell r="G1236">
            <v>115.44978</v>
          </cell>
        </row>
        <row r="1237">
          <cell r="F1237">
            <v>40.404020000000003</v>
          </cell>
          <cell r="G1237">
            <v>47.059950000000001</v>
          </cell>
        </row>
        <row r="1238">
          <cell r="F1238">
            <v>0.79166999999999998</v>
          </cell>
          <cell r="G1238"/>
        </row>
        <row r="1239">
          <cell r="F1239"/>
          <cell r="G1239"/>
        </row>
        <row r="1240">
          <cell r="F1240">
            <v>6.2156000000000002</v>
          </cell>
          <cell r="G1240">
            <v>7.3272300000000001</v>
          </cell>
        </row>
        <row r="1241">
          <cell r="F1241">
            <v>33.247509999999998</v>
          </cell>
          <cell r="G1241">
            <v>39.06917</v>
          </cell>
        </row>
        <row r="1242">
          <cell r="F1242"/>
          <cell r="G1242">
            <v>-1.8189900000000001</v>
          </cell>
        </row>
        <row r="1243">
          <cell r="F1243">
            <v>80.658799999999999</v>
          </cell>
          <cell r="G1243">
            <v>91.637360000000001</v>
          </cell>
        </row>
        <row r="1244">
          <cell r="F1244">
            <v>40.404020000000003</v>
          </cell>
          <cell r="G1244">
            <v>47.059950000000001</v>
          </cell>
        </row>
        <row r="1245">
          <cell r="F1245">
            <v>0.79166999999999998</v>
          </cell>
          <cell r="G1245"/>
        </row>
        <row r="1246">
          <cell r="F1246"/>
          <cell r="G1246"/>
        </row>
        <row r="1247">
          <cell r="F1247">
            <v>6.2156000000000002</v>
          </cell>
          <cell r="G1247">
            <v>7.3272300000000001</v>
          </cell>
        </row>
        <row r="1248">
          <cell r="F1248">
            <v>33.247509999999998</v>
          </cell>
          <cell r="G1248">
            <v>39.06917</v>
          </cell>
        </row>
        <row r="1249">
          <cell r="F1249"/>
          <cell r="G1249">
            <v>-1.8189900000000001</v>
          </cell>
        </row>
        <row r="1250">
          <cell r="F1250">
            <v>80.658799999999999</v>
          </cell>
          <cell r="G1250">
            <v>91.637360000000001</v>
          </cell>
        </row>
        <row r="1251">
          <cell r="F1251">
            <v>6.7054999999999998</v>
          </cell>
          <cell r="G1251">
            <v>6.2205700000000004</v>
          </cell>
        </row>
        <row r="1252">
          <cell r="F1252">
            <v>1.08883</v>
          </cell>
          <cell r="G1252">
            <v>0.96853999999999996</v>
          </cell>
        </row>
        <row r="1253">
          <cell r="F1253">
            <v>5.8102999999999998</v>
          </cell>
          <cell r="G1253">
            <v>5.16432</v>
          </cell>
        </row>
        <row r="1254">
          <cell r="F1254">
            <v>4.46896</v>
          </cell>
          <cell r="G1254">
            <v>4.8869400000000001</v>
          </cell>
        </row>
        <row r="1255">
          <cell r="F1255"/>
          <cell r="G1255">
            <v>0</v>
          </cell>
        </row>
        <row r="1256">
          <cell r="F1256">
            <v>18.073589999999999</v>
          </cell>
          <cell r="G1256">
            <v>17.240369999999999</v>
          </cell>
        </row>
        <row r="1257">
          <cell r="F1257">
            <v>6.7054999999999998</v>
          </cell>
          <cell r="G1257">
            <v>6.2205700000000004</v>
          </cell>
        </row>
        <row r="1258">
          <cell r="F1258">
            <v>1.08883</v>
          </cell>
          <cell r="G1258">
            <v>0.96853999999999996</v>
          </cell>
        </row>
        <row r="1259">
          <cell r="F1259">
            <v>5.8102999999999998</v>
          </cell>
          <cell r="G1259">
            <v>5.16432</v>
          </cell>
        </row>
        <row r="1260">
          <cell r="F1260"/>
          <cell r="G1260">
            <v>0</v>
          </cell>
        </row>
        <row r="1261">
          <cell r="F1261">
            <v>13.60463</v>
          </cell>
          <cell r="G1261">
            <v>12.353429999999999</v>
          </cell>
        </row>
        <row r="1262">
          <cell r="F1262">
            <v>4.46896</v>
          </cell>
          <cell r="G1262">
            <v>4.8869400000000001</v>
          </cell>
        </row>
        <row r="1263">
          <cell r="F1263">
            <v>4.46896</v>
          </cell>
          <cell r="G1263">
            <v>4.8869400000000001</v>
          </cell>
        </row>
        <row r="1264">
          <cell r="F1264">
            <v>37.322200000000002</v>
          </cell>
          <cell r="G1264">
            <v>48.156790000000001</v>
          </cell>
        </row>
        <row r="1265">
          <cell r="F1265"/>
          <cell r="G1265"/>
        </row>
        <row r="1266">
          <cell r="F1266">
            <v>5.9109400000000001</v>
          </cell>
          <cell r="G1266">
            <v>7.4980200000000004</v>
          </cell>
        </row>
        <row r="1267">
          <cell r="F1267">
            <v>31.542269999999998</v>
          </cell>
          <cell r="G1267">
            <v>39.979770000000002</v>
          </cell>
        </row>
        <row r="1268">
          <cell r="F1268"/>
          <cell r="G1268">
            <v>-7.2679999999999995E-2</v>
          </cell>
        </row>
        <row r="1269">
          <cell r="F1269">
            <v>74.775409999999994</v>
          </cell>
          <cell r="G1269">
            <v>95.561899999999994</v>
          </cell>
        </row>
        <row r="1270">
          <cell r="F1270">
            <v>37.322200000000002</v>
          </cell>
          <cell r="G1270">
            <v>48.156790000000001</v>
          </cell>
        </row>
        <row r="1271">
          <cell r="F1271"/>
          <cell r="G1271"/>
        </row>
        <row r="1272">
          <cell r="F1272">
            <v>5.9109400000000001</v>
          </cell>
          <cell r="G1272">
            <v>7.4980200000000004</v>
          </cell>
        </row>
        <row r="1273">
          <cell r="F1273">
            <v>31.542269999999998</v>
          </cell>
          <cell r="G1273">
            <v>39.979770000000002</v>
          </cell>
        </row>
        <row r="1274">
          <cell r="F1274"/>
          <cell r="G1274">
            <v>-7.2679999999999995E-2</v>
          </cell>
        </row>
        <row r="1275">
          <cell r="F1275">
            <v>74.775409999999994</v>
          </cell>
          <cell r="G1275">
            <v>95.561899999999994</v>
          </cell>
        </row>
        <row r="1276">
          <cell r="F1276">
            <v>291.23511000000002</v>
          </cell>
          <cell r="G1276">
            <v>387.25153999999998</v>
          </cell>
        </row>
        <row r="1277">
          <cell r="F1277">
            <v>23.846150000000002</v>
          </cell>
          <cell r="G1277">
            <v>10.6</v>
          </cell>
        </row>
        <row r="1278">
          <cell r="F1278">
            <v>-0.11362999999999999</v>
          </cell>
          <cell r="G1278">
            <v>4.6519199999999996</v>
          </cell>
        </row>
        <row r="1279">
          <cell r="F1279">
            <v>55.857219999999998</v>
          </cell>
          <cell r="G1279">
            <v>61.019370000000002</v>
          </cell>
        </row>
        <row r="1280">
          <cell r="F1280">
            <v>96.97587</v>
          </cell>
          <cell r="G1280">
            <v>107.53951000000001</v>
          </cell>
        </row>
        <row r="1281">
          <cell r="F1281">
            <v>237.07873000000001</v>
          </cell>
          <cell r="G1281">
            <v>261.18833000000001</v>
          </cell>
        </row>
        <row r="1282">
          <cell r="F1282"/>
          <cell r="G1282">
            <v>-11.41488</v>
          </cell>
        </row>
        <row r="1283">
          <cell r="F1283">
            <v>-51.062010000000001</v>
          </cell>
          <cell r="G1283">
            <v>-116.32443000000001</v>
          </cell>
        </row>
        <row r="1284">
          <cell r="F1284">
            <v>653.81744000000003</v>
          </cell>
          <cell r="G1284">
            <v>704.51135999999997</v>
          </cell>
        </row>
        <row r="1285">
          <cell r="F1285"/>
          <cell r="G1285">
            <v>-43.210949999999997</v>
          </cell>
        </row>
        <row r="1286">
          <cell r="F1286"/>
          <cell r="G1286">
            <v>-43.210949999999997</v>
          </cell>
        </row>
        <row r="1287">
          <cell r="F1287">
            <v>26.95842</v>
          </cell>
          <cell r="G1287">
            <v>33.508009999999999</v>
          </cell>
        </row>
        <row r="1288">
          <cell r="F1288"/>
          <cell r="G1288"/>
        </row>
        <row r="1289">
          <cell r="F1289">
            <v>-0.11362999999999999</v>
          </cell>
          <cell r="G1289">
            <v>4.6519199999999996</v>
          </cell>
        </row>
        <row r="1290">
          <cell r="F1290">
            <v>4.7246499999999996</v>
          </cell>
          <cell r="G1290">
            <v>5.9414999999999996</v>
          </cell>
        </row>
        <row r="1291">
          <cell r="F1291">
            <v>25.21228</v>
          </cell>
          <cell r="G1291">
            <v>31.68037</v>
          </cell>
        </row>
        <row r="1292">
          <cell r="F1292"/>
          <cell r="G1292">
            <v>-0.21062</v>
          </cell>
        </row>
        <row r="1293">
          <cell r="F1293">
            <v>56.78172</v>
          </cell>
          <cell r="G1293">
            <v>75.571179999999998</v>
          </cell>
        </row>
        <row r="1294">
          <cell r="F1294">
            <v>264.27668999999997</v>
          </cell>
          <cell r="G1294">
            <v>353.74353000000002</v>
          </cell>
        </row>
        <row r="1295">
          <cell r="F1295">
            <v>23.846150000000002</v>
          </cell>
          <cell r="G1295">
            <v>10.6</v>
          </cell>
        </row>
        <row r="1296">
          <cell r="F1296">
            <v>51.132570000000001</v>
          </cell>
          <cell r="G1296">
            <v>55.077869999999997</v>
          </cell>
        </row>
        <row r="1297">
          <cell r="F1297">
            <v>71.763589999999994</v>
          </cell>
          <cell r="G1297">
            <v>75.859139999999996</v>
          </cell>
        </row>
        <row r="1298">
          <cell r="F1298">
            <v>237.07873000000001</v>
          </cell>
          <cell r="G1298">
            <v>261.18833000000001</v>
          </cell>
        </row>
        <row r="1299">
          <cell r="F1299"/>
          <cell r="G1299">
            <v>31.79607</v>
          </cell>
        </row>
        <row r="1300">
          <cell r="F1300">
            <v>-51.062010000000001</v>
          </cell>
          <cell r="G1300">
            <v>-116.11381</v>
          </cell>
        </row>
        <row r="1301">
          <cell r="F1301">
            <v>597.03571999999997</v>
          </cell>
          <cell r="G1301">
            <v>672.15112999999997</v>
          </cell>
        </row>
        <row r="1302">
          <cell r="F1302">
            <v>5</v>
          </cell>
          <cell r="G1302"/>
        </row>
        <row r="1303">
          <cell r="F1303">
            <v>0.5</v>
          </cell>
          <cell r="G1303"/>
        </row>
        <row r="1304">
          <cell r="F1304">
            <v>5.5</v>
          </cell>
          <cell r="G1304"/>
        </row>
        <row r="1305">
          <cell r="F1305">
            <v>32.191749999999999</v>
          </cell>
          <cell r="G1305">
            <v>35.961709999999997</v>
          </cell>
        </row>
        <row r="1306">
          <cell r="F1306"/>
          <cell r="G1306"/>
        </row>
        <row r="1307">
          <cell r="F1307">
            <v>5.5040699999999996</v>
          </cell>
          <cell r="G1307">
            <v>5.59924</v>
          </cell>
        </row>
        <row r="1308">
          <cell r="F1308">
            <v>29.37124</v>
          </cell>
          <cell r="G1308">
            <v>29.855409999999999</v>
          </cell>
        </row>
        <row r="1309">
          <cell r="F1309">
            <v>-4.46896</v>
          </cell>
          <cell r="G1309">
            <v>-4.8869400000000001</v>
          </cell>
        </row>
        <row r="1310">
          <cell r="F1310">
            <v>62.598100000000002</v>
          </cell>
          <cell r="G1310">
            <v>66.529420000000002</v>
          </cell>
        </row>
        <row r="1311">
          <cell r="F1311">
            <v>189.91068999999999</v>
          </cell>
          <cell r="G1311">
            <v>262.36899</v>
          </cell>
        </row>
        <row r="1312">
          <cell r="F1312">
            <v>18.846150000000002</v>
          </cell>
          <cell r="G1312">
            <v>10.6</v>
          </cell>
        </row>
        <row r="1313">
          <cell r="F1313">
            <v>37.047029999999999</v>
          </cell>
          <cell r="G1313">
            <v>40.850850000000001</v>
          </cell>
        </row>
        <row r="1314">
          <cell r="F1314">
            <v>1.88462</v>
          </cell>
          <cell r="G1314"/>
        </row>
        <row r="1315">
          <cell r="F1315">
            <v>237.07873000000001</v>
          </cell>
          <cell r="G1315">
            <v>261.18833000000001</v>
          </cell>
        </row>
        <row r="1316">
          <cell r="F1316"/>
          <cell r="G1316">
            <v>31.79607</v>
          </cell>
        </row>
        <row r="1317">
          <cell r="F1317">
            <v>-12.057600000000001</v>
          </cell>
          <cell r="G1317">
            <v>-73.063360000000003</v>
          </cell>
        </row>
        <row r="1318">
          <cell r="F1318">
            <v>472.70961999999997</v>
          </cell>
          <cell r="G1318">
            <v>533.74087999999995</v>
          </cell>
        </row>
        <row r="1319">
          <cell r="F1319">
            <v>42.174250000000001</v>
          </cell>
          <cell r="G1319">
            <v>55.41283</v>
          </cell>
        </row>
        <row r="1320">
          <cell r="F1320"/>
          <cell r="G1320"/>
        </row>
        <row r="1321">
          <cell r="F1321">
            <v>8.5814699999999995</v>
          </cell>
          <cell r="G1321">
            <v>8.6277799999999996</v>
          </cell>
        </row>
        <row r="1322">
          <cell r="F1322">
            <v>40.007730000000002</v>
          </cell>
          <cell r="G1322">
            <v>46.003729999999997</v>
          </cell>
        </row>
        <row r="1323">
          <cell r="F1323"/>
          <cell r="G1323"/>
        </row>
        <row r="1324">
          <cell r="F1324">
            <v>-34.535449999999997</v>
          </cell>
          <cell r="G1324">
            <v>-38.163510000000002</v>
          </cell>
        </row>
        <row r="1325">
          <cell r="F1325">
            <v>56.228000000000002</v>
          </cell>
          <cell r="G1325">
            <v>71.880830000000003</v>
          </cell>
        </row>
        <row r="1326">
          <cell r="F1326"/>
          <cell r="G1326">
            <v>0</v>
          </cell>
        </row>
        <row r="1327">
          <cell r="F1327"/>
          <cell r="G1327">
            <v>0</v>
          </cell>
        </row>
        <row r="1328">
          <cell r="F1328"/>
          <cell r="G1328">
            <v>0</v>
          </cell>
        </row>
        <row r="1329">
          <cell r="F1329"/>
          <cell r="G1329">
            <v>0</v>
          </cell>
        </row>
        <row r="1330">
          <cell r="F1330"/>
          <cell r="G1330">
            <v>0</v>
          </cell>
        </row>
        <row r="1331">
          <cell r="F1331"/>
          <cell r="G1331">
            <v>0</v>
          </cell>
        </row>
        <row r="1332">
          <cell r="F1332">
            <v>-176.22200000000001</v>
          </cell>
          <cell r="G1332">
            <v>-312.76051999999999</v>
          </cell>
        </row>
        <row r="1333">
          <cell r="F1333">
            <v>-22.077999999999999</v>
          </cell>
          <cell r="G1333"/>
        </row>
        <row r="1334">
          <cell r="F1334"/>
          <cell r="G1334">
            <v>-69.549850000000006</v>
          </cell>
        </row>
        <row r="1335">
          <cell r="F1335"/>
          <cell r="G1335">
            <v>-1.23384</v>
          </cell>
        </row>
        <row r="1336">
          <cell r="F1336">
            <v>-0.48399999999999999</v>
          </cell>
          <cell r="G1336">
            <v>-1.07585</v>
          </cell>
        </row>
        <row r="1337">
          <cell r="F1337">
            <v>2341.308</v>
          </cell>
          <cell r="G1337">
            <v>-15.673970000000001</v>
          </cell>
        </row>
        <row r="1338">
          <cell r="F1338"/>
          <cell r="G1338">
            <v>-100</v>
          </cell>
        </row>
        <row r="1339">
          <cell r="F1339">
            <v>-0.57499999999999996</v>
          </cell>
          <cell r="G1339">
            <v>-1.6204000000000001</v>
          </cell>
        </row>
        <row r="1340">
          <cell r="F1340">
            <v>186.21688</v>
          </cell>
          <cell r="G1340">
            <v>-92.724059999999994</v>
          </cell>
        </row>
        <row r="1341">
          <cell r="F1341">
            <v>-251.11600000000001</v>
          </cell>
          <cell r="G1341">
            <v>-285.96802000000002</v>
          </cell>
        </row>
        <row r="1342">
          <cell r="F1342"/>
          <cell r="G1342">
            <v>-39.178249999999998</v>
          </cell>
        </row>
        <row r="1343">
          <cell r="F1343"/>
          <cell r="G1343">
            <v>64.084360000000004</v>
          </cell>
        </row>
        <row r="1344">
          <cell r="F1344"/>
          <cell r="G1344">
            <v>-8.6014999999999997</v>
          </cell>
        </row>
        <row r="1345">
          <cell r="F1345"/>
          <cell r="G1345">
            <v>-0.18257999999999999</v>
          </cell>
        </row>
        <row r="1346">
          <cell r="F1346"/>
          <cell r="G1346">
            <v>109.32048</v>
          </cell>
        </row>
        <row r="1347">
          <cell r="F1347"/>
          <cell r="G1347">
            <v>97.168360000000007</v>
          </cell>
        </row>
        <row r="1348">
          <cell r="F1348"/>
          <cell r="G1348">
            <v>1.2815099999999999</v>
          </cell>
        </row>
        <row r="1349">
          <cell r="F1349"/>
          <cell r="G1349">
            <v>1.07925</v>
          </cell>
        </row>
        <row r="1350">
          <cell r="F1350">
            <v>2077.04988</v>
          </cell>
          <cell r="G1350">
            <v>-655.63487999999995</v>
          </cell>
        </row>
      </sheetData>
      <sheetData sheetId="3"/>
      <sheetData sheetId="4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tistics"/>
      <sheetName val="Jan 2015"/>
      <sheetName val="PR GL Data"/>
      <sheetName val="Unloaded All Costs"/>
      <sheetName val="Loaded All Costs"/>
    </sheetNames>
    <sheetDataSet>
      <sheetData sheetId="0"/>
      <sheetData sheetId="1"/>
      <sheetData sheetId="2">
        <row r="5">
          <cell r="G5">
            <v>2954.7288100000001</v>
          </cell>
        </row>
        <row r="6">
          <cell r="G6"/>
        </row>
        <row r="7">
          <cell r="G7"/>
        </row>
        <row r="8">
          <cell r="G8"/>
        </row>
        <row r="9">
          <cell r="G9">
            <v>2692.1948400000001</v>
          </cell>
        </row>
        <row r="10">
          <cell r="G10">
            <v>144.22089</v>
          </cell>
        </row>
        <row r="11">
          <cell r="G11">
            <v>23.32263</v>
          </cell>
        </row>
        <row r="12">
          <cell r="G12">
            <v>12.3497</v>
          </cell>
        </row>
        <row r="13">
          <cell r="G13"/>
        </row>
        <row r="14">
          <cell r="G14">
            <v>16.250250000000001</v>
          </cell>
        </row>
        <row r="15">
          <cell r="G15">
            <v>885.28646000000003</v>
          </cell>
        </row>
        <row r="16">
          <cell r="G16">
            <v>4533.4424099999997</v>
          </cell>
        </row>
        <row r="17">
          <cell r="G17">
            <v>214.5025</v>
          </cell>
        </row>
        <row r="18">
          <cell r="G18">
            <v>-153.89129</v>
          </cell>
        </row>
        <row r="19">
          <cell r="G19">
            <v>103.90121000000001</v>
          </cell>
        </row>
        <row r="20">
          <cell r="G20"/>
        </row>
        <row r="21">
          <cell r="G21"/>
        </row>
        <row r="22">
          <cell r="G22">
            <v>67.036140000000003</v>
          </cell>
        </row>
        <row r="23">
          <cell r="G23"/>
        </row>
        <row r="24">
          <cell r="G24">
            <v>-1580.9501499999999</v>
          </cell>
        </row>
        <row r="25">
          <cell r="G25"/>
        </row>
        <row r="26">
          <cell r="G26">
            <v>-1958.3853099999999</v>
          </cell>
        </row>
        <row r="27">
          <cell r="G27"/>
        </row>
        <row r="28">
          <cell r="G28">
            <v>-7.0333300000000003</v>
          </cell>
        </row>
        <row r="29">
          <cell r="G29">
            <v>-5.9089400000000003</v>
          </cell>
        </row>
        <row r="30">
          <cell r="G30">
            <v>7941.06682</v>
          </cell>
        </row>
        <row r="31">
          <cell r="G31">
            <v>2954.7288100000001</v>
          </cell>
        </row>
        <row r="32">
          <cell r="G32"/>
        </row>
        <row r="33">
          <cell r="G33"/>
        </row>
        <row r="34">
          <cell r="G34"/>
        </row>
        <row r="35">
          <cell r="G35">
            <v>2692.1948400000001</v>
          </cell>
        </row>
        <row r="36">
          <cell r="G36">
            <v>144.22089</v>
          </cell>
        </row>
        <row r="37">
          <cell r="G37">
            <v>23.32263</v>
          </cell>
        </row>
        <row r="38">
          <cell r="G38">
            <v>12.3497</v>
          </cell>
        </row>
        <row r="39">
          <cell r="G39"/>
        </row>
        <row r="40">
          <cell r="G40">
            <v>16.250250000000001</v>
          </cell>
        </row>
        <row r="41">
          <cell r="G41">
            <v>885.28646000000003</v>
          </cell>
        </row>
        <row r="42">
          <cell r="G42">
            <v>4533.4424099999997</v>
          </cell>
        </row>
        <row r="43">
          <cell r="G43">
            <v>214.5025</v>
          </cell>
        </row>
        <row r="44">
          <cell r="G44">
            <v>-153.89129</v>
          </cell>
        </row>
        <row r="45">
          <cell r="G45">
            <v>103.90121000000001</v>
          </cell>
        </row>
        <row r="46">
          <cell r="G46"/>
        </row>
        <row r="47">
          <cell r="G47"/>
        </row>
        <row r="48">
          <cell r="G48">
            <v>67.036140000000003</v>
          </cell>
        </row>
        <row r="49">
          <cell r="G49"/>
        </row>
        <row r="50">
          <cell r="G50">
            <v>-1580.9501499999999</v>
          </cell>
        </row>
        <row r="51">
          <cell r="G51"/>
        </row>
        <row r="52">
          <cell r="G52">
            <v>-1958.3853099999999</v>
          </cell>
        </row>
        <row r="53">
          <cell r="G53"/>
        </row>
        <row r="54">
          <cell r="G54">
            <v>-7.0333300000000003</v>
          </cell>
        </row>
        <row r="55">
          <cell r="G55">
            <v>-5.9089400000000003</v>
          </cell>
        </row>
        <row r="56">
          <cell r="G56">
            <v>7941.06682</v>
          </cell>
        </row>
        <row r="57">
          <cell r="G57">
            <v>3256.0765700000002</v>
          </cell>
        </row>
        <row r="58">
          <cell r="G58"/>
        </row>
        <row r="59">
          <cell r="G59"/>
        </row>
        <row r="60">
          <cell r="G60"/>
        </row>
        <row r="61">
          <cell r="G61">
            <v>2758.7621600000002</v>
          </cell>
        </row>
        <row r="62">
          <cell r="G62">
            <v>145.41588999999999</v>
          </cell>
        </row>
        <row r="63">
          <cell r="G63">
            <v>24.364609999999999</v>
          </cell>
        </row>
        <row r="64">
          <cell r="G64">
            <v>12.3497</v>
          </cell>
        </row>
        <row r="65">
          <cell r="G65"/>
        </row>
        <row r="66">
          <cell r="G66">
            <v>17.815860000000001</v>
          </cell>
        </row>
        <row r="67">
          <cell r="G67">
            <v>943.07797000000005</v>
          </cell>
        </row>
        <row r="68">
          <cell r="G68">
            <v>4808.5987299999997</v>
          </cell>
        </row>
        <row r="69">
          <cell r="G69">
            <v>252.35588000000001</v>
          </cell>
        </row>
        <row r="70">
          <cell r="G70">
            <v>-164.15074000000001</v>
          </cell>
        </row>
        <row r="71">
          <cell r="G71">
            <v>112.21184</v>
          </cell>
        </row>
        <row r="72">
          <cell r="G72"/>
        </row>
        <row r="73">
          <cell r="G73"/>
        </row>
        <row r="74">
          <cell r="G74">
            <v>67.212969999999999</v>
          </cell>
        </row>
        <row r="75">
          <cell r="G75"/>
        </row>
        <row r="76">
          <cell r="G76">
            <v>-1686.58438</v>
          </cell>
        </row>
        <row r="77">
          <cell r="G77"/>
        </row>
        <row r="78">
          <cell r="G78">
            <v>-2050.7044599999999</v>
          </cell>
        </row>
        <row r="79">
          <cell r="G79"/>
        </row>
        <row r="80">
          <cell r="G80">
            <v>-8.2745099999999994</v>
          </cell>
        </row>
        <row r="81">
          <cell r="G81">
            <v>-6.9516900000000001</v>
          </cell>
        </row>
        <row r="82">
          <cell r="G82">
            <v>8481.5763999999999</v>
          </cell>
        </row>
        <row r="83">
          <cell r="G83">
            <v>323.21694000000002</v>
          </cell>
        </row>
        <row r="84">
          <cell r="G84"/>
        </row>
        <row r="85">
          <cell r="G85">
            <v>57.673789999999997</v>
          </cell>
        </row>
        <row r="86">
          <cell r="G86">
            <v>1.2</v>
          </cell>
        </row>
        <row r="87">
          <cell r="G87">
            <v>1.6025499999999999</v>
          </cell>
        </row>
        <row r="88">
          <cell r="G88"/>
        </row>
        <row r="89">
          <cell r="G89"/>
        </row>
        <row r="90">
          <cell r="G90">
            <v>59.554200000000002</v>
          </cell>
        </row>
        <row r="91">
          <cell r="G91">
            <v>317.54590999999999</v>
          </cell>
        </row>
        <row r="92">
          <cell r="G92">
            <v>-11.4838</v>
          </cell>
        </row>
        <row r="93">
          <cell r="G93">
            <v>24.595020000000002</v>
          </cell>
        </row>
        <row r="94">
          <cell r="G94">
            <v>8.8687100000000001</v>
          </cell>
        </row>
        <row r="95">
          <cell r="G95"/>
        </row>
        <row r="96">
          <cell r="G96">
            <v>-116.50306</v>
          </cell>
        </row>
        <row r="97">
          <cell r="G97"/>
        </row>
        <row r="98">
          <cell r="G98">
            <v>-62.374169999999999</v>
          </cell>
        </row>
        <row r="99">
          <cell r="G99"/>
        </row>
        <row r="100">
          <cell r="G100">
            <v>603.89608999999996</v>
          </cell>
        </row>
        <row r="101">
          <cell r="G101">
            <v>-11.4838</v>
          </cell>
        </row>
        <row r="102">
          <cell r="G102">
            <v>-11.4838</v>
          </cell>
        </row>
        <row r="103">
          <cell r="G103">
            <v>16.722829999999998</v>
          </cell>
        </row>
        <row r="104">
          <cell r="G104"/>
        </row>
        <row r="105">
          <cell r="G105">
            <v>2.6037400000000002</v>
          </cell>
        </row>
        <row r="106">
          <cell r="G106">
            <v>13.883290000000001</v>
          </cell>
        </row>
        <row r="107">
          <cell r="G107"/>
        </row>
        <row r="108">
          <cell r="G108">
            <v>33.209859999999999</v>
          </cell>
        </row>
        <row r="109">
          <cell r="G109">
            <v>20.216750000000001</v>
          </cell>
        </row>
        <row r="110">
          <cell r="G110">
            <v>3.1477499999999998</v>
          </cell>
        </row>
        <row r="111">
          <cell r="G111">
            <v>16.783940000000001</v>
          </cell>
        </row>
        <row r="112">
          <cell r="G112">
            <v>-0.55937000000000003</v>
          </cell>
        </row>
        <row r="113">
          <cell r="G113">
            <v>39.58907</v>
          </cell>
        </row>
        <row r="114">
          <cell r="G114">
            <v>41.617849999999997</v>
          </cell>
        </row>
        <row r="115">
          <cell r="G115"/>
        </row>
        <row r="116">
          <cell r="G116">
            <v>6.4798999999999998</v>
          </cell>
        </row>
        <row r="117">
          <cell r="G117">
            <v>34.551139999999997</v>
          </cell>
        </row>
        <row r="118">
          <cell r="G118">
            <v>6.1288099999999996</v>
          </cell>
        </row>
        <row r="119">
          <cell r="G119">
            <v>-51.686819999999997</v>
          </cell>
        </row>
        <row r="120">
          <cell r="G120">
            <v>37.090879999999999</v>
          </cell>
        </row>
        <row r="121">
          <cell r="G121">
            <v>5.4858500000000001</v>
          </cell>
        </row>
        <row r="122">
          <cell r="G122"/>
        </row>
        <row r="123">
          <cell r="G123">
            <v>33.66028</v>
          </cell>
        </row>
        <row r="124">
          <cell r="G124">
            <v>1.2</v>
          </cell>
        </row>
        <row r="125">
          <cell r="G125">
            <v>6.0950499999999996</v>
          </cell>
        </row>
        <row r="126">
          <cell r="G126">
            <v>32.499119999999998</v>
          </cell>
        </row>
        <row r="127">
          <cell r="G127">
            <v>18.46621</v>
          </cell>
        </row>
        <row r="128">
          <cell r="G128">
            <v>8.8687100000000001</v>
          </cell>
        </row>
        <row r="129">
          <cell r="G129"/>
        </row>
        <row r="130">
          <cell r="G130">
            <v>-9.9138699999999993</v>
          </cell>
        </row>
        <row r="131">
          <cell r="G131"/>
        </row>
        <row r="132">
          <cell r="G132">
            <v>-60.829819999999998</v>
          </cell>
        </row>
        <row r="133">
          <cell r="G133"/>
        </row>
        <row r="134">
          <cell r="G134">
            <v>35.531529999999997</v>
          </cell>
        </row>
        <row r="135">
          <cell r="G135">
            <v>50.256619999999998</v>
          </cell>
        </row>
        <row r="136">
          <cell r="G136">
            <v>7.8249599999999999</v>
          </cell>
        </row>
        <row r="137">
          <cell r="G137">
            <v>41.723050000000001</v>
          </cell>
        </row>
        <row r="138">
          <cell r="G138">
            <v>0</v>
          </cell>
        </row>
        <row r="139">
          <cell r="G139">
            <v>-12.29095</v>
          </cell>
        </row>
        <row r="140">
          <cell r="G140">
            <v>87.513679999999994</v>
          </cell>
        </row>
        <row r="141">
          <cell r="G141">
            <v>50.256619999999998</v>
          </cell>
        </row>
        <row r="142">
          <cell r="G142">
            <v>7.8249599999999999</v>
          </cell>
        </row>
        <row r="143">
          <cell r="G143">
            <v>41.723050000000001</v>
          </cell>
        </row>
        <row r="144">
          <cell r="G144">
            <v>0</v>
          </cell>
        </row>
        <row r="145">
          <cell r="G145">
            <v>-12.29095</v>
          </cell>
        </row>
        <row r="146">
          <cell r="G146">
            <v>87.513679999999994</v>
          </cell>
        </row>
        <row r="147">
          <cell r="G147">
            <v>188.91703999999999</v>
          </cell>
        </row>
        <row r="148">
          <cell r="G148">
            <v>24.01351</v>
          </cell>
        </row>
        <row r="149">
          <cell r="G149"/>
        </row>
        <row r="150">
          <cell r="G150">
            <v>1.6025499999999999</v>
          </cell>
        </row>
        <row r="151">
          <cell r="G151"/>
        </row>
        <row r="152">
          <cell r="G152"/>
        </row>
        <row r="153">
          <cell r="G153">
            <v>33.402799999999999</v>
          </cell>
        </row>
        <row r="154">
          <cell r="G154">
            <v>178.10536999999999</v>
          </cell>
        </row>
        <row r="155">
          <cell r="G155"/>
        </row>
        <row r="156">
          <cell r="G156"/>
        </row>
        <row r="157">
          <cell r="G157">
            <v>-42.052050000000001</v>
          </cell>
        </row>
        <row r="158">
          <cell r="G158">
            <v>-1.5443499999999999</v>
          </cell>
        </row>
        <row r="159">
          <cell r="G159">
            <v>382.44486999999998</v>
          </cell>
        </row>
        <row r="160">
          <cell r="G160">
            <v>40.00318</v>
          </cell>
        </row>
        <row r="161">
          <cell r="G161">
            <v>6.2285000000000004</v>
          </cell>
        </row>
        <row r="162">
          <cell r="G162">
            <v>33.210639999999998</v>
          </cell>
        </row>
        <row r="163">
          <cell r="G163">
            <v>-0.34838999999999998</v>
          </cell>
        </row>
        <row r="164">
          <cell r="G164">
            <v>79.09393</v>
          </cell>
        </row>
        <row r="165">
          <cell r="G165">
            <v>10.2089</v>
          </cell>
        </row>
        <row r="166">
          <cell r="G166">
            <v>1.5895300000000001</v>
          </cell>
        </row>
        <row r="167">
          <cell r="G167">
            <v>8.4754299999999994</v>
          </cell>
        </row>
        <row r="168">
          <cell r="G168">
            <v>20.273859999999999</v>
          </cell>
        </row>
        <row r="169">
          <cell r="G169">
            <v>138.70496</v>
          </cell>
        </row>
        <row r="170">
          <cell r="G170">
            <v>24.01351</v>
          </cell>
        </row>
        <row r="171">
          <cell r="G171"/>
        </row>
        <row r="172">
          <cell r="G172">
            <v>1.6025499999999999</v>
          </cell>
        </row>
        <row r="173">
          <cell r="G173"/>
        </row>
        <row r="174">
          <cell r="G174"/>
        </row>
        <row r="175">
          <cell r="G175">
            <v>25.584769999999999</v>
          </cell>
        </row>
        <row r="176">
          <cell r="G176">
            <v>136.41929999999999</v>
          </cell>
        </row>
        <row r="177">
          <cell r="G177"/>
        </row>
        <row r="178">
          <cell r="G178"/>
        </row>
        <row r="179">
          <cell r="G179">
            <v>-41.703659999999999</v>
          </cell>
        </row>
        <row r="180">
          <cell r="G180">
            <v>-1.5443499999999999</v>
          </cell>
        </row>
        <row r="181">
          <cell r="G181">
            <v>283.07708000000002</v>
          </cell>
        </row>
        <row r="182">
          <cell r="G182">
            <v>15.81293</v>
          </cell>
        </row>
        <row r="183">
          <cell r="G183">
            <v>2.4620700000000002</v>
          </cell>
        </row>
        <row r="184">
          <cell r="G184">
            <v>13.127890000000001</v>
          </cell>
        </row>
        <row r="185">
          <cell r="G185"/>
        </row>
        <row r="186">
          <cell r="G186">
            <v>-1.3817299999999999</v>
          </cell>
        </row>
        <row r="187">
          <cell r="G187">
            <v>30.021159999999998</v>
          </cell>
        </row>
        <row r="188">
          <cell r="G188">
            <v>122.89203000000001</v>
          </cell>
        </row>
        <row r="189">
          <cell r="G189">
            <v>24.01351</v>
          </cell>
        </row>
        <row r="190">
          <cell r="G190"/>
        </row>
        <row r="191">
          <cell r="G191">
            <v>1.6025499999999999</v>
          </cell>
        </row>
        <row r="192">
          <cell r="G192"/>
        </row>
        <row r="193">
          <cell r="G193"/>
        </row>
        <row r="194">
          <cell r="G194">
            <v>23.122699999999998</v>
          </cell>
        </row>
        <row r="195">
          <cell r="G195">
            <v>123.29141</v>
          </cell>
        </row>
        <row r="196">
          <cell r="G196"/>
        </row>
        <row r="197">
          <cell r="G197">
            <v>-40.321930000000002</v>
          </cell>
        </row>
        <row r="198">
          <cell r="G198">
            <v>-1.5443499999999999</v>
          </cell>
        </row>
        <row r="199">
          <cell r="G199">
            <v>253.05591999999999</v>
          </cell>
        </row>
        <row r="200">
          <cell r="G200">
            <v>25.597190000000001</v>
          </cell>
        </row>
        <row r="201">
          <cell r="G201">
            <v>3.9854799999999999</v>
          </cell>
        </row>
        <row r="202">
          <cell r="G202">
            <v>21.250789999999999</v>
          </cell>
        </row>
        <row r="203">
          <cell r="G203">
            <v>-10.025880000000001</v>
          </cell>
        </row>
        <row r="204">
          <cell r="G204">
            <v>40.807580000000002</v>
          </cell>
        </row>
        <row r="205">
          <cell r="G205">
            <v>33.291499999999999</v>
          </cell>
        </row>
        <row r="206">
          <cell r="G206">
            <v>4.2414699999999996</v>
          </cell>
        </row>
        <row r="207">
          <cell r="G207"/>
        </row>
        <row r="208">
          <cell r="G208">
            <v>5.8438800000000004</v>
          </cell>
        </row>
        <row r="209">
          <cell r="G209">
            <v>31.159870000000002</v>
          </cell>
        </row>
        <row r="210">
          <cell r="G210">
            <v>-6.4724700000000004</v>
          </cell>
        </row>
        <row r="211">
          <cell r="G211">
            <v>-0.58960999999999997</v>
          </cell>
        </row>
        <row r="212">
          <cell r="G212">
            <v>67.474639999999994</v>
          </cell>
        </row>
        <row r="213">
          <cell r="G213">
            <v>64.003339999999994</v>
          </cell>
        </row>
        <row r="214">
          <cell r="G214">
            <v>19.772040000000001</v>
          </cell>
        </row>
        <row r="215">
          <cell r="G215"/>
        </row>
        <row r="216">
          <cell r="G216">
            <v>1.6025499999999999</v>
          </cell>
        </row>
        <row r="217">
          <cell r="G217"/>
        </row>
        <row r="218">
          <cell r="G218">
            <v>13.293340000000001</v>
          </cell>
        </row>
        <row r="219">
          <cell r="G219">
            <v>70.880750000000006</v>
          </cell>
        </row>
        <row r="220">
          <cell r="G220"/>
        </row>
        <row r="221">
          <cell r="G221">
            <v>-23.82358</v>
          </cell>
        </row>
        <row r="222">
          <cell r="G222">
            <v>-0.95474000000000003</v>
          </cell>
        </row>
        <row r="223">
          <cell r="G223">
            <v>144.77369999999999</v>
          </cell>
        </row>
        <row r="224">
          <cell r="G224">
            <v>37.320810000000002</v>
          </cell>
        </row>
        <row r="225">
          <cell r="G225">
            <v>7.4090800000000003</v>
          </cell>
        </row>
        <row r="226">
          <cell r="G226">
            <v>6.9644399999999997</v>
          </cell>
        </row>
        <row r="227">
          <cell r="G227">
            <v>37.134749999999997</v>
          </cell>
        </row>
        <row r="228">
          <cell r="G228"/>
        </row>
        <row r="229">
          <cell r="G229">
            <v>-5.9440799999999996</v>
          </cell>
        </row>
        <row r="230">
          <cell r="G230"/>
        </row>
        <row r="231">
          <cell r="G231">
            <v>82.885000000000005</v>
          </cell>
        </row>
        <row r="232">
          <cell r="G232">
            <v>13.440619999999999</v>
          </cell>
        </row>
        <row r="233">
          <cell r="G233"/>
        </row>
        <row r="234">
          <cell r="G234">
            <v>2.0926999999999998</v>
          </cell>
        </row>
        <row r="235">
          <cell r="G235">
            <v>11.1584</v>
          </cell>
        </row>
        <row r="236">
          <cell r="G236">
            <v>-11.20195</v>
          </cell>
        </row>
        <row r="237">
          <cell r="G237">
            <v>15.48977</v>
          </cell>
        </row>
        <row r="238">
          <cell r="G238">
            <v>13.241910000000001</v>
          </cell>
        </row>
        <row r="239">
          <cell r="G239">
            <v>12.362959999999999</v>
          </cell>
        </row>
        <row r="240">
          <cell r="G240"/>
        </row>
        <row r="241">
          <cell r="G241">
            <v>1.6025499999999999</v>
          </cell>
        </row>
        <row r="242">
          <cell r="G242">
            <v>4.2362000000000002</v>
          </cell>
        </row>
        <row r="243">
          <cell r="G243">
            <v>22.587599999999998</v>
          </cell>
        </row>
        <row r="244">
          <cell r="G244"/>
        </row>
        <row r="245">
          <cell r="G245">
            <v>-6.6775500000000001</v>
          </cell>
        </row>
        <row r="246">
          <cell r="G246">
            <v>-0.95474000000000003</v>
          </cell>
        </row>
        <row r="247">
          <cell r="G247">
            <v>46.39893</v>
          </cell>
        </row>
        <row r="248">
          <cell r="G248">
            <v>815.75021000000004</v>
          </cell>
        </row>
        <row r="249">
          <cell r="G249"/>
        </row>
        <row r="250">
          <cell r="G250"/>
        </row>
        <row r="251">
          <cell r="G251">
            <v>92.365939999999995</v>
          </cell>
        </row>
        <row r="252">
          <cell r="G252">
            <v>6.5</v>
          </cell>
        </row>
        <row r="253">
          <cell r="G253">
            <v>1.17736</v>
          </cell>
        </row>
        <row r="254">
          <cell r="G254"/>
        </row>
        <row r="255">
          <cell r="G255"/>
        </row>
        <row r="256">
          <cell r="G256">
            <v>8.8593200000000003</v>
          </cell>
        </row>
        <row r="257">
          <cell r="G257">
            <v>142.95642000000001</v>
          </cell>
        </row>
        <row r="258">
          <cell r="G258">
            <v>762.25048000000004</v>
          </cell>
        </row>
        <row r="259">
          <cell r="G259">
            <v>-45.276069999999997</v>
          </cell>
        </row>
        <row r="260">
          <cell r="G260"/>
        </row>
        <row r="261">
          <cell r="G261"/>
        </row>
        <row r="262">
          <cell r="G262">
            <v>1.17889</v>
          </cell>
        </row>
        <row r="263">
          <cell r="G263"/>
        </row>
        <row r="264">
          <cell r="G264">
            <v>-203.79103000000001</v>
          </cell>
        </row>
        <row r="265">
          <cell r="G265"/>
        </row>
        <row r="266">
          <cell r="G266">
            <v>-24.94868</v>
          </cell>
        </row>
        <row r="267">
          <cell r="G267"/>
        </row>
        <row r="268">
          <cell r="G268">
            <v>1557.0228400000001</v>
          </cell>
        </row>
        <row r="269">
          <cell r="G269">
            <v>-45.276069999999997</v>
          </cell>
        </row>
        <row r="270">
          <cell r="G270">
            <v>-45.276069999999997</v>
          </cell>
        </row>
        <row r="271">
          <cell r="G271">
            <v>36.14461</v>
          </cell>
        </row>
        <row r="272">
          <cell r="G272"/>
        </row>
        <row r="273">
          <cell r="G273">
            <v>5.6277200000000001</v>
          </cell>
        </row>
        <row r="274">
          <cell r="G274">
            <v>30.007259999999999</v>
          </cell>
        </row>
        <row r="275">
          <cell r="G275">
            <v>-0.50634000000000001</v>
          </cell>
        </row>
        <row r="276">
          <cell r="G276">
            <v>71.273250000000004</v>
          </cell>
        </row>
        <row r="277">
          <cell r="G277">
            <v>6.6337900000000003</v>
          </cell>
        </row>
        <row r="278">
          <cell r="G278">
            <v>1.03288</v>
          </cell>
        </row>
        <row r="279">
          <cell r="G279">
            <v>5.5073699999999999</v>
          </cell>
        </row>
        <row r="280">
          <cell r="G280"/>
        </row>
        <row r="281">
          <cell r="G281"/>
        </row>
        <row r="282">
          <cell r="G282">
            <v>13.17404</v>
          </cell>
        </row>
        <row r="283">
          <cell r="G283">
            <v>16.079719999999998</v>
          </cell>
        </row>
        <row r="284">
          <cell r="G284"/>
        </row>
        <row r="285">
          <cell r="G285">
            <v>2.5036100000000001</v>
          </cell>
        </row>
        <row r="286">
          <cell r="G286">
            <v>13.34938</v>
          </cell>
        </row>
        <row r="287">
          <cell r="G287">
            <v>31.93271</v>
          </cell>
        </row>
        <row r="288">
          <cell r="G288">
            <v>15.87819</v>
          </cell>
        </row>
        <row r="289">
          <cell r="G289"/>
        </row>
        <row r="290">
          <cell r="G290">
            <v>13.23734</v>
          </cell>
        </row>
        <row r="291">
          <cell r="G291">
            <v>1.1000000000000001</v>
          </cell>
        </row>
        <row r="292">
          <cell r="G292"/>
        </row>
        <row r="293">
          <cell r="G293">
            <v>4.53329</v>
          </cell>
        </row>
        <row r="294">
          <cell r="G294">
            <v>24.171710000000001</v>
          </cell>
        </row>
        <row r="295">
          <cell r="G295">
            <v>0</v>
          </cell>
        </row>
        <row r="296">
          <cell r="G296">
            <v>-10.1526</v>
          </cell>
        </row>
        <row r="297">
          <cell r="G297">
            <v>48.76793</v>
          </cell>
        </row>
        <row r="298">
          <cell r="G298">
            <v>15.87819</v>
          </cell>
        </row>
        <row r="299">
          <cell r="G299"/>
        </row>
        <row r="300">
          <cell r="G300">
            <v>13.23734</v>
          </cell>
        </row>
        <row r="301">
          <cell r="G301">
            <v>1.1000000000000001</v>
          </cell>
        </row>
        <row r="302">
          <cell r="G302"/>
        </row>
        <row r="303">
          <cell r="G303">
            <v>4.53329</v>
          </cell>
        </row>
        <row r="304">
          <cell r="G304">
            <v>24.171710000000001</v>
          </cell>
        </row>
        <row r="305">
          <cell r="G305">
            <v>0</v>
          </cell>
        </row>
        <row r="306">
          <cell r="G306">
            <v>-10.1526</v>
          </cell>
        </row>
        <row r="307">
          <cell r="G307">
            <v>48.76793</v>
          </cell>
        </row>
        <row r="308">
          <cell r="G308"/>
        </row>
        <row r="309">
          <cell r="G309"/>
        </row>
        <row r="310">
          <cell r="G310">
            <v>590.51328000000001</v>
          </cell>
        </row>
        <row r="311">
          <cell r="G311"/>
        </row>
        <row r="312">
          <cell r="G312"/>
        </row>
        <row r="313">
          <cell r="G313">
            <v>74.887129999999999</v>
          </cell>
        </row>
        <row r="314">
          <cell r="G314">
            <v>5</v>
          </cell>
        </row>
        <row r="315">
          <cell r="G315">
            <v>1.17736</v>
          </cell>
        </row>
        <row r="316">
          <cell r="G316"/>
        </row>
        <row r="317">
          <cell r="G317"/>
        </row>
        <row r="318">
          <cell r="G318">
            <v>1.4808399999999999</v>
          </cell>
        </row>
        <row r="319">
          <cell r="G319">
            <v>104.01674</v>
          </cell>
        </row>
        <row r="320">
          <cell r="G320">
            <v>554.62225999999998</v>
          </cell>
        </row>
        <row r="321">
          <cell r="G321"/>
        </row>
        <row r="322">
          <cell r="G322"/>
        </row>
        <row r="323">
          <cell r="G323">
            <v>1.17889</v>
          </cell>
        </row>
        <row r="324">
          <cell r="G324"/>
        </row>
        <row r="325">
          <cell r="G325">
            <v>-191.95598000000001</v>
          </cell>
        </row>
        <row r="326">
          <cell r="G326"/>
        </row>
        <row r="327">
          <cell r="G327">
            <v>-24.94868</v>
          </cell>
        </row>
        <row r="328">
          <cell r="G328"/>
        </row>
        <row r="329">
          <cell r="G329">
            <v>1115.9718399999999</v>
          </cell>
        </row>
        <row r="330">
          <cell r="G330">
            <v>35.447569999999999</v>
          </cell>
        </row>
        <row r="331">
          <cell r="G331"/>
        </row>
        <row r="332">
          <cell r="G332"/>
        </row>
        <row r="333">
          <cell r="G333">
            <v>5.51919</v>
          </cell>
        </row>
        <row r="334">
          <cell r="G334">
            <v>29.428570000000001</v>
          </cell>
        </row>
        <row r="335">
          <cell r="G335"/>
        </row>
        <row r="336">
          <cell r="G336">
            <v>-4.7619499999999997</v>
          </cell>
        </row>
        <row r="337">
          <cell r="G337">
            <v>65.633380000000002</v>
          </cell>
        </row>
        <row r="338">
          <cell r="G338">
            <v>555.06570999999997</v>
          </cell>
        </row>
        <row r="339">
          <cell r="G339"/>
        </row>
        <row r="340">
          <cell r="G340">
            <v>74.887129999999999</v>
          </cell>
        </row>
        <row r="341">
          <cell r="G341">
            <v>5</v>
          </cell>
        </row>
        <row r="342">
          <cell r="G342">
            <v>1.17736</v>
          </cell>
        </row>
        <row r="343">
          <cell r="G343"/>
        </row>
        <row r="344">
          <cell r="G344"/>
        </row>
        <row r="345">
          <cell r="G345">
            <v>1.4808399999999999</v>
          </cell>
        </row>
        <row r="346">
          <cell r="G346">
            <v>98.497550000000004</v>
          </cell>
        </row>
        <row r="347">
          <cell r="G347">
            <v>525.19368999999995</v>
          </cell>
        </row>
        <row r="348">
          <cell r="G348"/>
        </row>
        <row r="349">
          <cell r="G349"/>
        </row>
        <row r="350">
          <cell r="G350">
            <v>1.17889</v>
          </cell>
        </row>
        <row r="351">
          <cell r="G351"/>
        </row>
        <row r="352">
          <cell r="G352">
            <v>-187.19403</v>
          </cell>
        </row>
        <row r="353">
          <cell r="G353"/>
        </row>
        <row r="354">
          <cell r="G354">
            <v>-24.94868</v>
          </cell>
        </row>
        <row r="355">
          <cell r="G355"/>
        </row>
        <row r="356">
          <cell r="G356">
            <v>1050.3384599999999</v>
          </cell>
        </row>
        <row r="357">
          <cell r="G357">
            <v>53.30397</v>
          </cell>
        </row>
        <row r="358">
          <cell r="G358"/>
        </row>
        <row r="359">
          <cell r="G359">
            <v>42.846640000000001</v>
          </cell>
        </row>
        <row r="360">
          <cell r="G360">
            <v>5</v>
          </cell>
        </row>
        <row r="361">
          <cell r="G361"/>
        </row>
        <row r="362">
          <cell r="G362">
            <v>14.970649999999999</v>
          </cell>
        </row>
        <row r="363">
          <cell r="G363">
            <v>79.824240000000003</v>
          </cell>
        </row>
        <row r="364">
          <cell r="G364"/>
        </row>
        <row r="365">
          <cell r="G365"/>
        </row>
        <row r="366">
          <cell r="G366"/>
        </row>
        <row r="367">
          <cell r="G367"/>
        </row>
        <row r="368">
          <cell r="G368">
            <v>-46.976210000000002</v>
          </cell>
        </row>
        <row r="369">
          <cell r="G369"/>
        </row>
        <row r="370">
          <cell r="G370">
            <v>-24.67586</v>
          </cell>
        </row>
        <row r="371">
          <cell r="G371"/>
        </row>
        <row r="372">
          <cell r="G372">
            <v>124.29343</v>
          </cell>
        </row>
        <row r="373">
          <cell r="G373">
            <v>6.3848099999999999</v>
          </cell>
        </row>
        <row r="374">
          <cell r="G374">
            <v>32.040489999999998</v>
          </cell>
        </row>
        <row r="375">
          <cell r="G375"/>
        </row>
        <row r="376">
          <cell r="G376">
            <v>1.17736</v>
          </cell>
        </row>
        <row r="377">
          <cell r="G377">
            <v>6.1661299999999999</v>
          </cell>
        </row>
        <row r="378">
          <cell r="G378">
            <v>32.878129999999999</v>
          </cell>
        </row>
        <row r="379">
          <cell r="G379">
            <v>1.17889</v>
          </cell>
        </row>
        <row r="380">
          <cell r="G380">
            <v>-0.27282000000000001</v>
          </cell>
        </row>
        <row r="381">
          <cell r="G381">
            <v>79.552989999999994</v>
          </cell>
        </row>
        <row r="382">
          <cell r="G382">
            <v>159.03278</v>
          </cell>
        </row>
        <row r="383">
          <cell r="G383">
            <v>1.4808399999999999</v>
          </cell>
        </row>
        <row r="384">
          <cell r="G384">
            <v>24.991980000000002</v>
          </cell>
        </row>
        <row r="385">
          <cell r="G385">
            <v>133.25841</v>
          </cell>
        </row>
        <row r="386">
          <cell r="G386"/>
        </row>
        <row r="387">
          <cell r="G387">
            <v>-26.74183</v>
          </cell>
        </row>
        <row r="388">
          <cell r="G388">
            <v>292.02217999999999</v>
          </cell>
        </row>
        <row r="389">
          <cell r="G389">
            <v>269.81008000000003</v>
          </cell>
        </row>
        <row r="390">
          <cell r="G390"/>
        </row>
        <row r="391">
          <cell r="G391">
            <v>42.009430000000002</v>
          </cell>
        </row>
        <row r="392">
          <cell r="G392">
            <v>223.99633</v>
          </cell>
        </row>
        <row r="393">
          <cell r="G393"/>
        </row>
        <row r="394">
          <cell r="G394"/>
        </row>
        <row r="395">
          <cell r="G395">
            <v>-103.01608</v>
          </cell>
        </row>
        <row r="396">
          <cell r="G396">
            <v>432.79975999999999</v>
          </cell>
        </row>
        <row r="397">
          <cell r="G397">
            <v>36.926900000000003</v>
          </cell>
        </row>
        <row r="398">
          <cell r="G398">
            <v>5.7495200000000004</v>
          </cell>
        </row>
        <row r="399">
          <cell r="G399">
            <v>30.65671</v>
          </cell>
        </row>
        <row r="400">
          <cell r="G400">
            <v>-3.9683600000000001</v>
          </cell>
        </row>
        <row r="401">
          <cell r="G401">
            <v>69.364769999999993</v>
          </cell>
        </row>
        <row r="402">
          <cell r="G402">
            <v>0</v>
          </cell>
        </row>
        <row r="403">
          <cell r="G403">
            <v>0</v>
          </cell>
        </row>
        <row r="404">
          <cell r="G404">
            <v>0</v>
          </cell>
        </row>
        <row r="405">
          <cell r="G405">
            <v>0</v>
          </cell>
        </row>
        <row r="406">
          <cell r="G406">
            <v>0</v>
          </cell>
        </row>
        <row r="407">
          <cell r="G407">
            <v>29.60717</v>
          </cell>
        </row>
        <row r="408">
          <cell r="G408"/>
        </row>
        <row r="409">
          <cell r="G409">
            <v>4.6098400000000002</v>
          </cell>
        </row>
        <row r="410">
          <cell r="G410">
            <v>24.57987</v>
          </cell>
        </row>
        <row r="411">
          <cell r="G411"/>
        </row>
        <row r="412">
          <cell r="G412">
            <v>-6.4915500000000002</v>
          </cell>
        </row>
        <row r="413">
          <cell r="G413">
            <v>52.305329999999998</v>
          </cell>
        </row>
        <row r="414">
          <cell r="G414">
            <v>0</v>
          </cell>
        </row>
        <row r="415">
          <cell r="G415">
            <v>0</v>
          </cell>
        </row>
        <row r="416">
          <cell r="G416">
            <v>0</v>
          </cell>
        </row>
        <row r="417">
          <cell r="G417">
            <v>0</v>
          </cell>
        </row>
        <row r="418">
          <cell r="G418">
            <v>0</v>
          </cell>
        </row>
        <row r="419">
          <cell r="G419">
            <v>150.50062</v>
          </cell>
        </row>
        <row r="420">
          <cell r="G420"/>
        </row>
        <row r="421">
          <cell r="G421">
            <v>4.2414699999999996</v>
          </cell>
        </row>
        <row r="422">
          <cell r="G422">
            <v>0.4</v>
          </cell>
        </row>
        <row r="423">
          <cell r="G423"/>
        </row>
        <row r="424">
          <cell r="G424">
            <v>7.3784799999999997</v>
          </cell>
        </row>
        <row r="425">
          <cell r="G425">
            <v>25.242180000000001</v>
          </cell>
        </row>
        <row r="426">
          <cell r="G426">
            <v>134.5925</v>
          </cell>
        </row>
        <row r="427">
          <cell r="G427">
            <v>-1.17611</v>
          </cell>
        </row>
        <row r="428">
          <cell r="G428"/>
        </row>
        <row r="429">
          <cell r="G429">
            <v>321.17914000000002</v>
          </cell>
        </row>
        <row r="430">
          <cell r="G430">
            <v>50.588740000000001</v>
          </cell>
        </row>
        <row r="431">
          <cell r="G431"/>
        </row>
        <row r="432">
          <cell r="G432">
            <v>7.3784799999999997</v>
          </cell>
        </row>
        <row r="433">
          <cell r="G433">
            <v>9.0254999999999992</v>
          </cell>
        </row>
        <row r="434">
          <cell r="G434">
            <v>48.124389999999998</v>
          </cell>
        </row>
        <row r="435">
          <cell r="G435"/>
        </row>
        <row r="436">
          <cell r="G436">
            <v>115.11711</v>
          </cell>
        </row>
        <row r="437">
          <cell r="G437">
            <v>19.946069999999999</v>
          </cell>
        </row>
        <row r="438">
          <cell r="G438">
            <v>4.2414699999999996</v>
          </cell>
        </row>
        <row r="439">
          <cell r="G439">
            <v>0.2</v>
          </cell>
        </row>
        <row r="440">
          <cell r="G440"/>
        </row>
        <row r="441">
          <cell r="G441">
            <v>3.766</v>
          </cell>
        </row>
        <row r="442">
          <cell r="G442">
            <v>20.080500000000001</v>
          </cell>
        </row>
        <row r="443">
          <cell r="G443">
            <v>-0.42338999999999999</v>
          </cell>
        </row>
        <row r="444">
          <cell r="G444"/>
        </row>
        <row r="445">
          <cell r="G445">
            <v>47.810650000000003</v>
          </cell>
        </row>
        <row r="446">
          <cell r="G446">
            <v>26.010639999999999</v>
          </cell>
        </row>
        <row r="447">
          <cell r="G447"/>
        </row>
        <row r="448">
          <cell r="G448">
            <v>4.0498599999999998</v>
          </cell>
        </row>
        <row r="449">
          <cell r="G449">
            <v>21.59403</v>
          </cell>
        </row>
        <row r="450">
          <cell r="G450">
            <v>51.654530000000001</v>
          </cell>
        </row>
        <row r="451">
          <cell r="G451">
            <v>3.8216399999999999</v>
          </cell>
        </row>
        <row r="452">
          <cell r="G452"/>
        </row>
        <row r="453">
          <cell r="G453">
            <v>0.2</v>
          </cell>
        </row>
        <row r="454">
          <cell r="G454">
            <v>0</v>
          </cell>
        </row>
        <row r="455">
          <cell r="G455">
            <v>0.59502999999999995</v>
          </cell>
        </row>
        <row r="456">
          <cell r="G456">
            <v>3.1727300000000001</v>
          </cell>
        </row>
        <row r="457">
          <cell r="G457">
            <v>7.7893999999999997</v>
          </cell>
        </row>
        <row r="458">
          <cell r="G458">
            <v>50.13353</v>
          </cell>
        </row>
        <row r="459">
          <cell r="G459"/>
        </row>
        <row r="460">
          <cell r="G460"/>
        </row>
        <row r="461">
          <cell r="G461">
            <v>7.80579</v>
          </cell>
        </row>
        <row r="462">
          <cell r="G462">
            <v>41.620849999999997</v>
          </cell>
        </row>
        <row r="463">
          <cell r="G463">
            <v>-0.75271999999999994</v>
          </cell>
        </row>
        <row r="464">
          <cell r="G464">
            <v>98.807450000000003</v>
          </cell>
        </row>
        <row r="465">
          <cell r="G465">
            <v>28.776420000000002</v>
          </cell>
        </row>
        <row r="466">
          <cell r="G466"/>
        </row>
        <row r="467">
          <cell r="G467"/>
        </row>
        <row r="468">
          <cell r="G468">
            <v>4.4804899999999996</v>
          </cell>
        </row>
        <row r="469">
          <cell r="G469">
            <v>23.890180000000001</v>
          </cell>
        </row>
        <row r="470">
          <cell r="G470">
            <v>-0.55920999999999998</v>
          </cell>
        </row>
        <row r="471">
          <cell r="G471">
            <v>56.587879999999998</v>
          </cell>
        </row>
        <row r="472">
          <cell r="G472">
            <v>21.357109999999999</v>
          </cell>
        </row>
        <row r="473">
          <cell r="G473"/>
        </row>
        <row r="474">
          <cell r="G474">
            <v>3.3252999999999999</v>
          </cell>
        </row>
        <row r="475">
          <cell r="G475">
            <v>17.73067</v>
          </cell>
        </row>
        <row r="476">
          <cell r="G476">
            <v>-0.19350999999999999</v>
          </cell>
        </row>
        <row r="477">
          <cell r="G477">
            <v>42.219569999999997</v>
          </cell>
        </row>
        <row r="478">
          <cell r="G478">
            <v>117.86053</v>
          </cell>
        </row>
        <row r="479">
          <cell r="G479"/>
        </row>
        <row r="480">
          <cell r="G480">
            <v>18.350860000000001</v>
          </cell>
        </row>
        <row r="481">
          <cell r="G481">
            <v>97.847800000000007</v>
          </cell>
        </row>
        <row r="482">
          <cell r="G482">
            <v>-4.7354599999999998</v>
          </cell>
        </row>
        <row r="483">
          <cell r="G483">
            <v>39.745559999999998</v>
          </cell>
        </row>
        <row r="484">
          <cell r="G484"/>
        </row>
        <row r="485">
          <cell r="G485">
            <v>-42.287280000000003</v>
          </cell>
        </row>
        <row r="486">
          <cell r="G486">
            <v>226.78201000000001</v>
          </cell>
        </row>
        <row r="487">
          <cell r="G487">
            <v>-4.7354599999999998</v>
          </cell>
        </row>
        <row r="488">
          <cell r="G488">
            <v>-4.7354599999999998</v>
          </cell>
        </row>
        <row r="489">
          <cell r="G489">
            <v>20.531780000000001</v>
          </cell>
        </row>
        <row r="490">
          <cell r="G490"/>
        </row>
        <row r="491">
          <cell r="G491">
            <v>3.19679</v>
          </cell>
        </row>
        <row r="492">
          <cell r="G492">
            <v>17.045470000000002</v>
          </cell>
        </row>
        <row r="493">
          <cell r="G493">
            <v>40.774039999999999</v>
          </cell>
        </row>
        <row r="494">
          <cell r="G494">
            <v>28.58953</v>
          </cell>
        </row>
        <row r="495">
          <cell r="G495"/>
        </row>
        <row r="496">
          <cell r="G496">
            <v>4.45139</v>
          </cell>
        </row>
        <row r="497">
          <cell r="G497">
            <v>23.735029999999998</v>
          </cell>
        </row>
        <row r="498">
          <cell r="G498">
            <v>26.815909999999999</v>
          </cell>
        </row>
        <row r="499">
          <cell r="G499">
            <v>-13.309939999999999</v>
          </cell>
        </row>
        <row r="500">
          <cell r="G500">
            <v>70.28192</v>
          </cell>
        </row>
        <row r="501">
          <cell r="G501">
            <v>8.7068399999999997</v>
          </cell>
        </row>
        <row r="502">
          <cell r="G502"/>
        </row>
        <row r="503">
          <cell r="G503">
            <v>1.35565</v>
          </cell>
        </row>
        <row r="504">
          <cell r="G504">
            <v>7.2284199999999998</v>
          </cell>
        </row>
        <row r="505">
          <cell r="G505">
            <v>-13.832750000000001</v>
          </cell>
        </row>
        <row r="506">
          <cell r="G506">
            <v>3.4581599999999999</v>
          </cell>
        </row>
        <row r="507">
          <cell r="G507">
            <v>60.032380000000003</v>
          </cell>
        </row>
        <row r="508">
          <cell r="G508"/>
        </row>
        <row r="509">
          <cell r="G509">
            <v>9.3470300000000002</v>
          </cell>
        </row>
        <row r="510">
          <cell r="G510">
            <v>49.838880000000003</v>
          </cell>
        </row>
        <row r="511">
          <cell r="G511">
            <v>12.929650000000001</v>
          </cell>
        </row>
        <row r="512">
          <cell r="G512"/>
        </row>
        <row r="513">
          <cell r="G513">
            <v>-15.144590000000001</v>
          </cell>
        </row>
        <row r="514">
          <cell r="G514">
            <v>117.00335</v>
          </cell>
        </row>
        <row r="515">
          <cell r="G515">
            <v>32.308700000000002</v>
          </cell>
        </row>
        <row r="516">
          <cell r="G516"/>
        </row>
        <row r="517">
          <cell r="G517">
            <v>5.0304599999999997</v>
          </cell>
        </row>
        <row r="518">
          <cell r="G518">
            <v>26.822679999999998</v>
          </cell>
        </row>
        <row r="519">
          <cell r="G519"/>
        </row>
        <row r="520">
          <cell r="G520">
            <v>64.161839999999998</v>
          </cell>
        </row>
        <row r="521">
          <cell r="G521">
            <v>27.723680000000002</v>
          </cell>
        </row>
        <row r="522">
          <cell r="G522">
            <v>4.3165699999999996</v>
          </cell>
        </row>
        <row r="523">
          <cell r="G523">
            <v>23.016200000000001</v>
          </cell>
        </row>
        <row r="524">
          <cell r="G524">
            <v>12.929650000000001</v>
          </cell>
        </row>
        <row r="525">
          <cell r="G525"/>
        </row>
        <row r="526">
          <cell r="G526">
            <v>-15.144590000000001</v>
          </cell>
        </row>
        <row r="527">
          <cell r="G527">
            <v>52.84151</v>
          </cell>
        </row>
        <row r="528">
          <cell r="G528">
            <v>14.928330000000001</v>
          </cell>
        </row>
        <row r="529">
          <cell r="G529">
            <v>2.3243399999999999</v>
          </cell>
        </row>
        <row r="530">
          <cell r="G530">
            <v>12.3935</v>
          </cell>
        </row>
        <row r="531">
          <cell r="G531">
            <v>11.27951</v>
          </cell>
        </row>
        <row r="532">
          <cell r="G532">
            <v>-4.71516</v>
          </cell>
        </row>
        <row r="533">
          <cell r="G533">
            <v>36.210520000000002</v>
          </cell>
        </row>
        <row r="534">
          <cell r="G534">
            <v>12.795349999999999</v>
          </cell>
        </row>
        <row r="535">
          <cell r="G535">
            <v>1.9922299999999999</v>
          </cell>
        </row>
        <row r="536">
          <cell r="G536">
            <v>10.6227</v>
          </cell>
        </row>
        <row r="537">
          <cell r="G537">
            <v>1.6501399999999999</v>
          </cell>
        </row>
        <row r="538">
          <cell r="G538"/>
        </row>
        <row r="539">
          <cell r="G539">
            <v>-10.42943</v>
          </cell>
        </row>
        <row r="540">
          <cell r="G540">
            <v>16.630990000000001</v>
          </cell>
        </row>
        <row r="541">
          <cell r="G541"/>
        </row>
        <row r="542">
          <cell r="G542"/>
        </row>
        <row r="543">
          <cell r="G543">
            <v>7.0023200000000001</v>
          </cell>
        </row>
        <row r="544">
          <cell r="G544">
            <v>1.09026</v>
          </cell>
        </row>
        <row r="545">
          <cell r="G545">
            <v>5.8133299999999997</v>
          </cell>
        </row>
        <row r="546">
          <cell r="G546">
            <v>1.6501399999999999</v>
          </cell>
        </row>
        <row r="547">
          <cell r="G547">
            <v>-10.42943</v>
          </cell>
        </row>
        <row r="548">
          <cell r="G548">
            <v>5.12662</v>
          </cell>
        </row>
        <row r="549">
          <cell r="G549">
            <v>5.7930299999999999</v>
          </cell>
        </row>
        <row r="550">
          <cell r="G550">
            <v>0.90197000000000005</v>
          </cell>
        </row>
        <row r="551">
          <cell r="G551">
            <v>4.8093700000000004</v>
          </cell>
        </row>
        <row r="552">
          <cell r="G552"/>
        </row>
        <row r="553">
          <cell r="G553">
            <v>11.50437</v>
          </cell>
        </row>
        <row r="554">
          <cell r="G554">
            <v>89.840360000000004</v>
          </cell>
        </row>
        <row r="555">
          <cell r="G555">
            <v>1.7497</v>
          </cell>
        </row>
        <row r="556">
          <cell r="G556">
            <v>13.98814</v>
          </cell>
        </row>
        <row r="557">
          <cell r="G557">
            <v>74.585470000000001</v>
          </cell>
        </row>
        <row r="558">
          <cell r="G558">
            <v>-4.3621699999999999</v>
          </cell>
        </row>
        <row r="559">
          <cell r="G559">
            <v>6.4582899999999999</v>
          </cell>
        </row>
        <row r="560">
          <cell r="G560">
            <v>-39.577280000000002</v>
          </cell>
        </row>
        <row r="561">
          <cell r="G561">
            <v>142.68251000000001</v>
          </cell>
        </row>
        <row r="562">
          <cell r="G562">
            <v>-4.3621699999999999</v>
          </cell>
        </row>
        <row r="563">
          <cell r="G563">
            <v>-4.3621699999999999</v>
          </cell>
        </row>
        <row r="564">
          <cell r="G564">
            <v>54.252470000000002</v>
          </cell>
        </row>
        <row r="565">
          <cell r="G565">
            <v>1.7497</v>
          </cell>
        </row>
        <row r="566">
          <cell r="G566">
            <v>8.4471100000000003</v>
          </cell>
        </row>
        <row r="567">
          <cell r="G567">
            <v>45.040399999999998</v>
          </cell>
        </row>
        <row r="568">
          <cell r="G568">
            <v>-33.118989999999997</v>
          </cell>
        </row>
        <row r="569">
          <cell r="G569">
            <v>76.370689999999996</v>
          </cell>
        </row>
        <row r="570">
          <cell r="G570">
            <v>35.587890000000002</v>
          </cell>
        </row>
        <row r="571">
          <cell r="G571"/>
        </row>
        <row r="572">
          <cell r="G572">
            <v>5.5410300000000001</v>
          </cell>
        </row>
        <row r="573">
          <cell r="G573">
            <v>29.545069999999999</v>
          </cell>
        </row>
        <row r="574">
          <cell r="G574">
            <v>6.4582899999999999</v>
          </cell>
        </row>
        <row r="575">
          <cell r="G575">
            <v>-6.4582899999999999</v>
          </cell>
        </row>
        <row r="576">
          <cell r="G576">
            <v>70.673990000000003</v>
          </cell>
        </row>
        <row r="577">
          <cell r="G577">
            <v>19.12276</v>
          </cell>
        </row>
        <row r="578">
          <cell r="G578"/>
        </row>
        <row r="579">
          <cell r="G579">
            <v>2.9774099999999999</v>
          </cell>
        </row>
        <row r="580">
          <cell r="G580">
            <v>15.875719999999999</v>
          </cell>
        </row>
        <row r="581">
          <cell r="G581">
            <v>-6.4582899999999999</v>
          </cell>
        </row>
        <row r="582">
          <cell r="G582">
            <v>31.517600000000002</v>
          </cell>
        </row>
        <row r="583">
          <cell r="G583">
            <v>16.465129999999998</v>
          </cell>
        </row>
        <row r="584">
          <cell r="G584"/>
        </row>
        <row r="585">
          <cell r="G585">
            <v>2.5636199999999998</v>
          </cell>
        </row>
        <row r="586">
          <cell r="G586">
            <v>13.66935</v>
          </cell>
        </row>
        <row r="587">
          <cell r="G587">
            <v>6.4582899999999999</v>
          </cell>
        </row>
        <row r="588">
          <cell r="G588">
            <v>39.156390000000002</v>
          </cell>
        </row>
        <row r="589">
          <cell r="G589">
            <v>289.97246999999999</v>
          </cell>
        </row>
        <row r="590">
          <cell r="G590"/>
        </row>
        <row r="591">
          <cell r="G591">
            <v>78.720650000000006</v>
          </cell>
        </row>
        <row r="592">
          <cell r="G592">
            <v>2.625</v>
          </cell>
        </row>
        <row r="593">
          <cell r="G593">
            <v>4.1666299999999996</v>
          </cell>
        </row>
        <row r="594">
          <cell r="G594"/>
        </row>
        <row r="595">
          <cell r="G595"/>
        </row>
        <row r="596">
          <cell r="G596">
            <v>4.4619299999999997</v>
          </cell>
        </row>
        <row r="597">
          <cell r="G597">
            <v>58.749000000000002</v>
          </cell>
        </row>
        <row r="598">
          <cell r="G598">
            <v>303.76677999999998</v>
          </cell>
        </row>
        <row r="599">
          <cell r="G599">
            <v>-17.29063</v>
          </cell>
        </row>
        <row r="600">
          <cell r="G600">
            <v>5.8543500000000002</v>
          </cell>
        </row>
        <row r="601">
          <cell r="G601"/>
        </row>
        <row r="602">
          <cell r="G602"/>
        </row>
        <row r="603">
          <cell r="G603"/>
        </row>
        <row r="604">
          <cell r="G604">
            <v>-192.82128</v>
          </cell>
        </row>
        <row r="605">
          <cell r="G605"/>
        </row>
        <row r="606">
          <cell r="G606">
            <v>-55.646120000000003</v>
          </cell>
        </row>
        <row r="607">
          <cell r="G607"/>
        </row>
        <row r="608">
          <cell r="G608">
            <v>-8.2745099999999994</v>
          </cell>
        </row>
        <row r="609">
          <cell r="G609">
            <v>-6.9516900000000001</v>
          </cell>
        </row>
        <row r="610">
          <cell r="G610">
            <v>467.33258000000001</v>
          </cell>
        </row>
        <row r="611">
          <cell r="G611">
            <v>33.131509999999999</v>
          </cell>
        </row>
        <row r="612">
          <cell r="G612">
            <v>5.1585799999999997</v>
          </cell>
        </row>
        <row r="613">
          <cell r="G613">
            <v>27.505780000000001</v>
          </cell>
        </row>
        <row r="614">
          <cell r="G614">
            <v>-26.318359999999998</v>
          </cell>
        </row>
        <row r="615">
          <cell r="G615">
            <v>39.477510000000002</v>
          </cell>
        </row>
        <row r="616">
          <cell r="G616">
            <v>-17.29063</v>
          </cell>
        </row>
        <row r="617">
          <cell r="G617">
            <v>-17.29063</v>
          </cell>
        </row>
        <row r="618">
          <cell r="G618">
            <v>24.39179</v>
          </cell>
        </row>
        <row r="619">
          <cell r="G619"/>
        </row>
        <row r="620">
          <cell r="G620">
            <v>3.7978000000000001</v>
          </cell>
        </row>
        <row r="621">
          <cell r="G621">
            <v>20.250060000000001</v>
          </cell>
        </row>
        <row r="622">
          <cell r="G622">
            <v>48.43965</v>
          </cell>
        </row>
        <row r="623">
          <cell r="G623">
            <v>20.31373</v>
          </cell>
        </row>
        <row r="624">
          <cell r="G624">
            <v>3.1628500000000002</v>
          </cell>
        </row>
        <row r="625">
          <cell r="G625">
            <v>16.864460000000001</v>
          </cell>
        </row>
        <row r="626">
          <cell r="G626"/>
        </row>
        <row r="627">
          <cell r="G627">
            <v>40.34104</v>
          </cell>
        </row>
        <row r="628">
          <cell r="G628">
            <v>9.7795000000000005</v>
          </cell>
        </row>
        <row r="629">
          <cell r="G629">
            <v>1.52267</v>
          </cell>
        </row>
        <row r="630">
          <cell r="G630">
            <v>8.1189400000000003</v>
          </cell>
        </row>
        <row r="631">
          <cell r="G631"/>
        </row>
        <row r="632">
          <cell r="G632">
            <v>-9.7105700000000006</v>
          </cell>
        </row>
        <row r="633">
          <cell r="G633">
            <v>9.7105399999999999</v>
          </cell>
        </row>
        <row r="634">
          <cell r="G634">
            <v>40.401649999999997</v>
          </cell>
        </row>
        <row r="635">
          <cell r="G635"/>
        </row>
        <row r="636">
          <cell r="G636">
            <v>37.352829999999997</v>
          </cell>
        </row>
        <row r="637">
          <cell r="G637">
            <v>2.625</v>
          </cell>
        </row>
        <row r="638">
          <cell r="G638"/>
        </row>
        <row r="639">
          <cell r="G639">
            <v>12.10637</v>
          </cell>
        </row>
        <row r="640">
          <cell r="G640">
            <v>64.551770000000005</v>
          </cell>
        </row>
        <row r="641">
          <cell r="G641">
            <v>5.8543500000000002</v>
          </cell>
        </row>
        <row r="642">
          <cell r="G642"/>
        </row>
        <row r="643">
          <cell r="G643"/>
        </row>
        <row r="644">
          <cell r="G644"/>
        </row>
        <row r="645">
          <cell r="G645"/>
        </row>
        <row r="646">
          <cell r="G646"/>
        </row>
        <row r="647">
          <cell r="G647"/>
        </row>
        <row r="648">
          <cell r="G648">
            <v>162.89196999999999</v>
          </cell>
        </row>
        <row r="649">
          <cell r="G649">
            <v>6.7332999999999998</v>
          </cell>
        </row>
        <row r="650">
          <cell r="G650"/>
        </row>
        <row r="651">
          <cell r="G651">
            <v>21.42332</v>
          </cell>
        </row>
        <row r="652">
          <cell r="G652">
            <v>2.25</v>
          </cell>
        </row>
        <row r="653">
          <cell r="G653"/>
        </row>
        <row r="654">
          <cell r="G654">
            <v>4.3839899999999998</v>
          </cell>
        </row>
        <row r="655">
          <cell r="G655">
            <v>23.375630000000001</v>
          </cell>
        </row>
        <row r="656">
          <cell r="G656"/>
        </row>
        <row r="657">
          <cell r="G657"/>
        </row>
        <row r="658">
          <cell r="G658"/>
        </row>
        <row r="659">
          <cell r="G659"/>
        </row>
        <row r="660">
          <cell r="G660"/>
        </row>
        <row r="661">
          <cell r="G661"/>
        </row>
        <row r="662">
          <cell r="G662">
            <v>58.166240000000002</v>
          </cell>
        </row>
        <row r="663">
          <cell r="G663">
            <v>33.668349999999997</v>
          </cell>
        </row>
        <row r="664">
          <cell r="G664">
            <v>5.2421600000000002</v>
          </cell>
        </row>
        <row r="665">
          <cell r="G665">
            <v>27.951460000000001</v>
          </cell>
        </row>
        <row r="666">
          <cell r="G666">
            <v>66.861969999999999</v>
          </cell>
        </row>
        <row r="667">
          <cell r="G667">
            <v>15.929510000000001</v>
          </cell>
        </row>
        <row r="668">
          <cell r="G668">
            <v>0.375</v>
          </cell>
        </row>
        <row r="669">
          <cell r="G669"/>
        </row>
        <row r="670">
          <cell r="G670">
            <v>2.4802200000000001</v>
          </cell>
        </row>
        <row r="671">
          <cell r="G671">
            <v>13.224679999999999</v>
          </cell>
        </row>
        <row r="672">
          <cell r="G672">
            <v>5.8543500000000002</v>
          </cell>
        </row>
        <row r="673">
          <cell r="G673">
            <v>37.863759999999999</v>
          </cell>
        </row>
        <row r="674">
          <cell r="G674">
            <v>161.95428999999999</v>
          </cell>
        </row>
        <row r="675">
          <cell r="G675">
            <v>41.367820000000002</v>
          </cell>
        </row>
        <row r="676">
          <cell r="G676"/>
        </row>
        <row r="677">
          <cell r="G677">
            <v>4.1666299999999996</v>
          </cell>
        </row>
        <row r="678">
          <cell r="G678"/>
        </row>
        <row r="679">
          <cell r="G679">
            <v>4.4619299999999997</v>
          </cell>
        </row>
        <row r="680">
          <cell r="G680">
            <v>33.000729999999997</v>
          </cell>
        </row>
        <row r="681">
          <cell r="G681">
            <v>166.47577000000001</v>
          </cell>
        </row>
        <row r="682">
          <cell r="G682"/>
        </row>
        <row r="683">
          <cell r="G683"/>
        </row>
        <row r="684">
          <cell r="G684"/>
        </row>
        <row r="685">
          <cell r="G685">
            <v>-156.79235</v>
          </cell>
        </row>
        <row r="686">
          <cell r="G686">
            <v>-55.646120000000003</v>
          </cell>
        </row>
        <row r="687">
          <cell r="G687"/>
        </row>
        <row r="688">
          <cell r="G688">
            <v>-8.2745099999999994</v>
          </cell>
        </row>
        <row r="689">
          <cell r="G689">
            <v>-6.9516900000000001</v>
          </cell>
        </row>
        <row r="690">
          <cell r="G690">
            <v>183.76249999999999</v>
          </cell>
        </row>
        <row r="691">
          <cell r="G691">
            <v>25.050180000000001</v>
          </cell>
        </row>
        <row r="692">
          <cell r="G692">
            <v>6.4101999999999997</v>
          </cell>
        </row>
        <row r="693">
          <cell r="G693"/>
        </row>
        <row r="694">
          <cell r="G694"/>
        </row>
        <row r="695">
          <cell r="G695">
            <v>4.8983800000000004</v>
          </cell>
        </row>
        <row r="696">
          <cell r="G696">
            <v>26.118410000000001</v>
          </cell>
        </row>
        <row r="697">
          <cell r="G697"/>
        </row>
        <row r="698">
          <cell r="G698">
            <v>-39.161709999999999</v>
          </cell>
        </row>
        <row r="699">
          <cell r="G699">
            <v>23.315460000000002</v>
          </cell>
        </row>
        <row r="700">
          <cell r="G700">
            <v>17.70608</v>
          </cell>
        </row>
        <row r="701">
          <cell r="G701">
            <v>7.2096</v>
          </cell>
        </row>
        <row r="702">
          <cell r="G702">
            <v>4.1666299999999996</v>
          </cell>
        </row>
        <row r="703">
          <cell r="G703">
            <v>4.4619299999999997</v>
          </cell>
        </row>
        <row r="704">
          <cell r="G704">
            <v>5.2228399999999997</v>
          </cell>
        </row>
        <row r="705">
          <cell r="G705">
            <v>18.362739999999999</v>
          </cell>
        </row>
        <row r="706">
          <cell r="G706">
            <v>-27.586069999999999</v>
          </cell>
        </row>
        <row r="707">
          <cell r="G707">
            <v>-14.317539999999999</v>
          </cell>
        </row>
        <row r="708">
          <cell r="G708">
            <v>-8.2745099999999994</v>
          </cell>
        </row>
        <row r="709">
          <cell r="G709">
            <v>-6.9516900000000001</v>
          </cell>
        </row>
        <row r="710">
          <cell r="G710">
            <v>1.0000000000000001E-5</v>
          </cell>
        </row>
        <row r="711">
          <cell r="G711">
            <v>4.2004799999999998</v>
          </cell>
        </row>
        <row r="712">
          <cell r="G712">
            <v>0.65400999999999998</v>
          </cell>
        </row>
        <row r="713">
          <cell r="G713">
            <v>3.4872399999999999</v>
          </cell>
        </row>
        <row r="714">
          <cell r="G714">
            <v>-8.3417300000000001</v>
          </cell>
        </row>
        <row r="715">
          <cell r="G715">
            <v>0</v>
          </cell>
        </row>
        <row r="716">
          <cell r="G716">
            <v>87.080929999999995</v>
          </cell>
        </row>
        <row r="717">
          <cell r="G717"/>
        </row>
        <row r="718">
          <cell r="G718">
            <v>13.55851</v>
          </cell>
        </row>
        <row r="719">
          <cell r="G719">
            <v>72.294589999999999</v>
          </cell>
        </row>
        <row r="720">
          <cell r="G720"/>
        </row>
        <row r="721">
          <cell r="G721">
            <v>-37.35116</v>
          </cell>
        </row>
        <row r="722">
          <cell r="G722">
            <v>135.58287000000001</v>
          </cell>
        </row>
        <row r="723">
          <cell r="G723">
            <v>37.289380000000001</v>
          </cell>
        </row>
        <row r="724">
          <cell r="G724"/>
        </row>
        <row r="725">
          <cell r="G725">
            <v>5.8059599999999998</v>
          </cell>
        </row>
        <row r="726">
          <cell r="G726">
            <v>30.957650000000001</v>
          </cell>
        </row>
        <row r="727">
          <cell r="G727"/>
        </row>
        <row r="728">
          <cell r="G728">
            <v>-16.17698</v>
          </cell>
        </row>
        <row r="729">
          <cell r="G729">
            <v>57.876010000000001</v>
          </cell>
        </row>
        <row r="730">
          <cell r="G730">
            <v>49.791550000000001</v>
          </cell>
        </row>
        <row r="731">
          <cell r="G731"/>
        </row>
        <row r="732">
          <cell r="G732">
            <v>7.7525500000000003</v>
          </cell>
        </row>
        <row r="733">
          <cell r="G733">
            <v>41.336939999999998</v>
          </cell>
        </row>
        <row r="734">
          <cell r="G734"/>
        </row>
        <row r="735">
          <cell r="G735">
            <v>-21.17418</v>
          </cell>
        </row>
        <row r="736">
          <cell r="G736">
            <v>77.706860000000006</v>
          </cell>
        </row>
        <row r="737">
          <cell r="G737">
            <v>27.916620000000002</v>
          </cell>
        </row>
        <row r="738">
          <cell r="G738">
            <v>27.74802</v>
          </cell>
        </row>
        <row r="739">
          <cell r="G739"/>
        </row>
        <row r="740">
          <cell r="G740"/>
        </row>
        <row r="741">
          <cell r="G741">
            <v>8.6669900000000002</v>
          </cell>
        </row>
        <row r="742">
          <cell r="G742">
            <v>46.212789999999998</v>
          </cell>
        </row>
        <row r="743">
          <cell r="G743"/>
        </row>
        <row r="744">
          <cell r="G744"/>
        </row>
        <row r="745">
          <cell r="G745"/>
        </row>
        <row r="746">
          <cell r="G746">
            <v>-44.351680000000002</v>
          </cell>
        </row>
        <row r="747">
          <cell r="G747">
            <v>-41.328580000000002</v>
          </cell>
        </row>
        <row r="748">
          <cell r="G748"/>
        </row>
        <row r="749">
          <cell r="G749">
            <v>24.864159999999998</v>
          </cell>
        </row>
        <row r="750">
          <cell r="G750">
            <v>27.916620000000002</v>
          </cell>
        </row>
        <row r="751">
          <cell r="G751"/>
        </row>
        <row r="752">
          <cell r="G752">
            <v>4.3466199999999997</v>
          </cell>
        </row>
        <row r="753">
          <cell r="G753">
            <v>23.176380000000002</v>
          </cell>
        </row>
        <row r="754">
          <cell r="G754"/>
        </row>
        <row r="755">
          <cell r="G755">
            <v>-44.351680000000002</v>
          </cell>
        </row>
        <row r="756">
          <cell r="G756">
            <v>11.08794</v>
          </cell>
        </row>
        <row r="757">
          <cell r="G757">
            <v>27.74802</v>
          </cell>
        </row>
        <row r="758">
          <cell r="G758"/>
        </row>
        <row r="759">
          <cell r="G759">
            <v>4.3203699999999996</v>
          </cell>
        </row>
        <row r="760">
          <cell r="G760">
            <v>23.03641</v>
          </cell>
        </row>
        <row r="761">
          <cell r="G761"/>
        </row>
        <row r="762">
          <cell r="G762"/>
        </row>
        <row r="763">
          <cell r="G763">
            <v>-41.328580000000002</v>
          </cell>
        </row>
        <row r="764">
          <cell r="G764"/>
        </row>
        <row r="765">
          <cell r="G765">
            <v>13.77622</v>
          </cell>
        </row>
        <row r="766">
          <cell r="G766">
            <v>1091.10409</v>
          </cell>
        </row>
        <row r="767">
          <cell r="G767"/>
        </row>
        <row r="768">
          <cell r="G768"/>
        </row>
        <row r="769">
          <cell r="G769">
            <v>2530.0017800000001</v>
          </cell>
        </row>
        <row r="770">
          <cell r="G770">
            <v>135.09089</v>
          </cell>
        </row>
        <row r="771">
          <cell r="G771">
            <v>17.41807</v>
          </cell>
        </row>
        <row r="772">
          <cell r="G772"/>
        </row>
        <row r="773">
          <cell r="G773"/>
        </row>
        <row r="774">
          <cell r="G774">
            <v>566.51823999999999</v>
          </cell>
        </row>
        <row r="775">
          <cell r="G775">
            <v>3020.70255</v>
          </cell>
        </row>
        <row r="776">
          <cell r="G776">
            <v>-84.6999</v>
          </cell>
        </row>
        <row r="777">
          <cell r="G777">
            <v>30.836939999999998</v>
          </cell>
        </row>
        <row r="778">
          <cell r="G778"/>
        </row>
        <row r="779">
          <cell r="G779"/>
        </row>
        <row r="780">
          <cell r="G780">
            <v>57.165370000000003</v>
          </cell>
        </row>
        <row r="781">
          <cell r="G781"/>
        </row>
        <row r="782">
          <cell r="G782">
            <v>-977.38598999999999</v>
          </cell>
        </row>
        <row r="783">
          <cell r="G783"/>
        </row>
        <row r="784">
          <cell r="G784">
            <v>-1907.73549</v>
          </cell>
        </row>
        <row r="785">
          <cell r="G785"/>
        </row>
        <row r="786">
          <cell r="G786">
            <v>4479.0165500000003</v>
          </cell>
        </row>
        <row r="787">
          <cell r="G787">
            <v>-35.169750000000001</v>
          </cell>
        </row>
        <row r="788">
          <cell r="G788">
            <v>-35.169750000000001</v>
          </cell>
        </row>
        <row r="789">
          <cell r="G789">
            <v>34.238700000000001</v>
          </cell>
        </row>
        <row r="790">
          <cell r="G790">
            <v>5.3309699999999998</v>
          </cell>
        </row>
        <row r="791">
          <cell r="G791">
            <v>28.424969999999998</v>
          </cell>
        </row>
        <row r="792">
          <cell r="G792"/>
        </row>
        <row r="793">
          <cell r="G793">
            <v>67.994640000000004</v>
          </cell>
        </row>
        <row r="794">
          <cell r="G794">
            <v>10.86131</v>
          </cell>
        </row>
        <row r="795">
          <cell r="G795">
            <v>1.6911099999999999</v>
          </cell>
        </row>
        <row r="796">
          <cell r="G796">
            <v>9.0170600000000007</v>
          </cell>
        </row>
        <row r="797">
          <cell r="G797"/>
        </row>
        <row r="798">
          <cell r="G798">
            <v>-10.784750000000001</v>
          </cell>
        </row>
        <row r="799">
          <cell r="G799">
            <v>10.78473</v>
          </cell>
        </row>
        <row r="800">
          <cell r="G800">
            <v>121.05522000000001</v>
          </cell>
        </row>
        <row r="801">
          <cell r="G801">
            <v>3.2050999999999998</v>
          </cell>
        </row>
        <row r="802">
          <cell r="G802">
            <v>0.34869</v>
          </cell>
        </row>
        <row r="803">
          <cell r="G803"/>
        </row>
        <row r="804">
          <cell r="G804">
            <v>19.347339999999999</v>
          </cell>
        </row>
        <row r="805">
          <cell r="G805">
            <v>103.16092</v>
          </cell>
        </row>
        <row r="806">
          <cell r="G806"/>
        </row>
        <row r="807">
          <cell r="G807"/>
        </row>
        <row r="808">
          <cell r="G808">
            <v>-169.49859000000001</v>
          </cell>
        </row>
        <row r="809">
          <cell r="G809">
            <v>-4.4555100000000003</v>
          </cell>
        </row>
        <row r="810">
          <cell r="G810">
            <v>73.163169999999994</v>
          </cell>
        </row>
        <row r="811">
          <cell r="G811">
            <v>446.17806999999999</v>
          </cell>
        </row>
        <row r="812">
          <cell r="G812"/>
        </row>
        <row r="813">
          <cell r="G813"/>
        </row>
        <row r="814">
          <cell r="G814">
            <v>1235.2858699999999</v>
          </cell>
        </row>
        <row r="815">
          <cell r="G815">
            <v>54.937579999999997</v>
          </cell>
        </row>
        <row r="816">
          <cell r="G816">
            <v>14.639670000000001</v>
          </cell>
        </row>
        <row r="817">
          <cell r="G817"/>
        </row>
        <row r="818">
          <cell r="G818"/>
        </row>
        <row r="819">
          <cell r="G819">
            <v>264.08336000000003</v>
          </cell>
        </row>
        <row r="820">
          <cell r="G820">
            <v>1408.1052199999999</v>
          </cell>
        </row>
        <row r="821">
          <cell r="G821">
            <v>-49.530149999999999</v>
          </cell>
        </row>
        <row r="822">
          <cell r="G822">
            <v>20.4649</v>
          </cell>
        </row>
        <row r="823">
          <cell r="G823"/>
        </row>
        <row r="824">
          <cell r="G824"/>
        </row>
        <row r="825">
          <cell r="G825">
            <v>2.11876</v>
          </cell>
        </row>
        <row r="826">
          <cell r="G826"/>
        </row>
        <row r="827">
          <cell r="G827">
            <v>-267.14618999999999</v>
          </cell>
        </row>
        <row r="828">
          <cell r="G828"/>
        </row>
        <row r="829">
          <cell r="G829">
            <v>-231.40378000000001</v>
          </cell>
        </row>
        <row r="830">
          <cell r="G830"/>
        </row>
        <row r="831">
          <cell r="G831">
            <v>2897.7333100000001</v>
          </cell>
        </row>
        <row r="832">
          <cell r="G832">
            <v>67.210440000000006</v>
          </cell>
        </row>
        <row r="833">
          <cell r="G833"/>
        </row>
        <row r="834">
          <cell r="G834">
            <v>344.28640000000001</v>
          </cell>
        </row>
        <row r="835">
          <cell r="G835">
            <v>29.348579999999998</v>
          </cell>
        </row>
        <row r="836">
          <cell r="G836">
            <v>14.639670000000001</v>
          </cell>
        </row>
        <row r="837">
          <cell r="G837"/>
        </row>
        <row r="838">
          <cell r="G838"/>
        </row>
        <row r="839">
          <cell r="G839">
            <v>66.349459999999993</v>
          </cell>
        </row>
        <row r="840">
          <cell r="G840">
            <v>353.77854000000002</v>
          </cell>
        </row>
        <row r="841">
          <cell r="G841"/>
        </row>
        <row r="842">
          <cell r="G842"/>
        </row>
        <row r="843">
          <cell r="G843">
            <v>875.61309000000006</v>
          </cell>
        </row>
        <row r="844">
          <cell r="G844">
            <v>20.070810000000002</v>
          </cell>
        </row>
        <row r="845">
          <cell r="G845">
            <v>43.25309</v>
          </cell>
        </row>
        <row r="846">
          <cell r="G846">
            <v>1</v>
          </cell>
        </row>
        <row r="847">
          <cell r="G847"/>
        </row>
        <row r="848">
          <cell r="G848">
            <v>9.8595299999999995</v>
          </cell>
        </row>
        <row r="849">
          <cell r="G849">
            <v>52.5715</v>
          </cell>
        </row>
        <row r="850">
          <cell r="G850">
            <v>-5.8543500000000002</v>
          </cell>
        </row>
        <row r="851">
          <cell r="G851"/>
        </row>
        <row r="852">
          <cell r="G852">
            <v>120.90058000000001</v>
          </cell>
        </row>
        <row r="853">
          <cell r="G853">
            <v>10.86131</v>
          </cell>
        </row>
        <row r="854">
          <cell r="G854">
            <v>1.6911099999999999</v>
          </cell>
        </row>
        <row r="855">
          <cell r="G855">
            <v>9.0170600000000007</v>
          </cell>
        </row>
        <row r="856">
          <cell r="G856">
            <v>-8.6278000000000006</v>
          </cell>
        </row>
        <row r="857">
          <cell r="G857">
            <v>12.94168</v>
          </cell>
        </row>
        <row r="858">
          <cell r="G858">
            <v>-49.530149999999999</v>
          </cell>
        </row>
        <row r="859">
          <cell r="G859">
            <v>-49.530149999999999</v>
          </cell>
        </row>
        <row r="860">
          <cell r="G860">
            <v>24.426030000000001</v>
          </cell>
        </row>
        <row r="861">
          <cell r="G861"/>
        </row>
        <row r="862">
          <cell r="G862">
            <v>112.60590999999999</v>
          </cell>
        </row>
        <row r="863">
          <cell r="G863"/>
        </row>
        <row r="864">
          <cell r="G864">
            <v>21.33588</v>
          </cell>
        </row>
        <row r="865">
          <cell r="G865">
            <v>113.76392</v>
          </cell>
        </row>
        <row r="866">
          <cell r="G866">
            <v>2.3997199999999999</v>
          </cell>
        </row>
        <row r="867">
          <cell r="G867"/>
        </row>
        <row r="868">
          <cell r="G868"/>
        </row>
        <row r="869">
          <cell r="G869">
            <v>2.11876</v>
          </cell>
        </row>
        <row r="870">
          <cell r="G870"/>
        </row>
        <row r="871">
          <cell r="G871">
            <v>-36.806069999999998</v>
          </cell>
        </row>
        <row r="872">
          <cell r="G872"/>
        </row>
        <row r="873">
          <cell r="G873">
            <v>-205.56290999999999</v>
          </cell>
        </row>
        <row r="874">
          <cell r="G874"/>
        </row>
        <row r="875">
          <cell r="G875">
            <v>34.281239999999997</v>
          </cell>
        </row>
        <row r="876">
          <cell r="G876">
            <v>13.76301</v>
          </cell>
        </row>
        <row r="877">
          <cell r="G877"/>
        </row>
        <row r="878">
          <cell r="G878">
            <v>17.74577</v>
          </cell>
        </row>
        <row r="879">
          <cell r="G879"/>
        </row>
        <row r="880">
          <cell r="G880">
            <v>4.9059200000000001</v>
          </cell>
        </row>
        <row r="881">
          <cell r="G881">
            <v>26.15859</v>
          </cell>
        </row>
        <row r="882">
          <cell r="G882">
            <v>2.3997199999999999</v>
          </cell>
        </row>
        <row r="883">
          <cell r="G883"/>
        </row>
        <row r="884">
          <cell r="G884"/>
        </row>
        <row r="885">
          <cell r="G885">
            <v>2.11876</v>
          </cell>
        </row>
        <row r="886">
          <cell r="G886"/>
        </row>
        <row r="887">
          <cell r="G887">
            <v>-15.630380000000001</v>
          </cell>
        </row>
        <row r="888">
          <cell r="G888"/>
        </row>
        <row r="889">
          <cell r="G889">
            <v>-17.180160000000001</v>
          </cell>
        </row>
        <row r="890">
          <cell r="G890"/>
        </row>
        <row r="891">
          <cell r="G891">
            <v>34.281230000000001</v>
          </cell>
        </row>
        <row r="892">
          <cell r="G892">
            <v>20.953880000000002</v>
          </cell>
        </row>
        <row r="893">
          <cell r="G893">
            <v>3.2625199999999999</v>
          </cell>
        </row>
        <row r="894">
          <cell r="G894">
            <v>17.395910000000001</v>
          </cell>
        </row>
        <row r="895">
          <cell r="G895"/>
        </row>
        <row r="896">
          <cell r="G896">
            <v>-41.61233</v>
          </cell>
        </row>
        <row r="897">
          <cell r="G897">
            <v>-2.0000000000000002E-5</v>
          </cell>
        </row>
        <row r="898">
          <cell r="G898">
            <v>10.663019999999999</v>
          </cell>
        </row>
        <row r="899">
          <cell r="G899">
            <v>73.906260000000003</v>
          </cell>
        </row>
        <row r="900">
          <cell r="G900">
            <v>13.167439999999999</v>
          </cell>
        </row>
        <row r="901">
          <cell r="G901">
            <v>70.209419999999994</v>
          </cell>
        </row>
        <row r="902">
          <cell r="G902">
            <v>-21.175689999999999</v>
          </cell>
        </row>
        <row r="903">
          <cell r="G903">
            <v>-146.77042</v>
          </cell>
        </row>
        <row r="904">
          <cell r="G904">
            <v>3.0000000000000001E-5</v>
          </cell>
        </row>
        <row r="905">
          <cell r="G905">
            <v>323.60948000000002</v>
          </cell>
        </row>
        <row r="906">
          <cell r="G906"/>
        </row>
        <row r="907">
          <cell r="G907"/>
        </row>
        <row r="908">
          <cell r="G908">
            <v>735.14047000000005</v>
          </cell>
        </row>
        <row r="909">
          <cell r="G909">
            <v>24.588999999999999</v>
          </cell>
        </row>
        <row r="910">
          <cell r="G910"/>
        </row>
        <row r="911">
          <cell r="G911"/>
        </row>
        <row r="912">
          <cell r="G912">
            <v>164.84737999999999</v>
          </cell>
        </row>
        <row r="913">
          <cell r="G913">
            <v>878.9742</v>
          </cell>
        </row>
        <row r="914">
          <cell r="G914">
            <v>18.065180000000002</v>
          </cell>
        </row>
        <row r="915">
          <cell r="G915"/>
        </row>
        <row r="916">
          <cell r="G916"/>
        </row>
        <row r="917">
          <cell r="G917"/>
        </row>
        <row r="918">
          <cell r="G918">
            <v>-215.85796999999999</v>
          </cell>
        </row>
        <row r="919">
          <cell r="G919"/>
        </row>
        <row r="920">
          <cell r="G920">
            <v>-25.840869999999999</v>
          </cell>
        </row>
        <row r="921">
          <cell r="G921"/>
        </row>
        <row r="922">
          <cell r="G922">
            <v>1903.5268699999999</v>
          </cell>
        </row>
        <row r="923">
          <cell r="G923">
            <v>113.02883</v>
          </cell>
        </row>
        <row r="924">
          <cell r="G924"/>
        </row>
        <row r="925">
          <cell r="G925"/>
        </row>
        <row r="926">
          <cell r="G926">
            <v>599.07601</v>
          </cell>
        </row>
        <row r="927">
          <cell r="G927">
            <v>21.248999999999999</v>
          </cell>
        </row>
        <row r="928">
          <cell r="G928"/>
        </row>
        <row r="929">
          <cell r="G929"/>
        </row>
        <row r="930">
          <cell r="G930">
            <v>110.87473</v>
          </cell>
        </row>
        <row r="931">
          <cell r="G931">
            <v>591.18943000000002</v>
          </cell>
        </row>
        <row r="932">
          <cell r="G932">
            <v>18.065180000000002</v>
          </cell>
        </row>
        <row r="933">
          <cell r="G933"/>
        </row>
        <row r="934">
          <cell r="G934"/>
        </row>
        <row r="935">
          <cell r="G935"/>
        </row>
        <row r="936">
          <cell r="G936">
            <v>0</v>
          </cell>
        </row>
        <row r="937">
          <cell r="G937"/>
        </row>
        <row r="938">
          <cell r="G938">
            <v>-25.840869999999999</v>
          </cell>
        </row>
        <row r="939">
          <cell r="G939"/>
        </row>
        <row r="940">
          <cell r="G940">
            <v>1427.64231</v>
          </cell>
        </row>
        <row r="941">
          <cell r="G941">
            <v>144.83721</v>
          </cell>
        </row>
        <row r="942">
          <cell r="G942">
            <v>27.638539999999999</v>
          </cell>
        </row>
        <row r="943">
          <cell r="G943">
            <v>1</v>
          </cell>
        </row>
        <row r="944">
          <cell r="G944"/>
        </row>
        <row r="945">
          <cell r="G945">
            <v>26.854479999999999</v>
          </cell>
        </row>
        <row r="946">
          <cell r="G946">
            <v>143.18937</v>
          </cell>
        </row>
        <row r="947">
          <cell r="G947"/>
        </row>
        <row r="948">
          <cell r="G948"/>
        </row>
        <row r="949">
          <cell r="G949">
            <v>-149.56877</v>
          </cell>
        </row>
        <row r="950">
          <cell r="G950">
            <v>0</v>
          </cell>
        </row>
        <row r="951">
          <cell r="G951"/>
        </row>
        <row r="952">
          <cell r="G952">
            <v>193.95083</v>
          </cell>
        </row>
        <row r="953">
          <cell r="G953">
            <v>12.25015</v>
          </cell>
        </row>
        <row r="954">
          <cell r="G954"/>
        </row>
        <row r="955">
          <cell r="G955">
            <v>108.42592</v>
          </cell>
        </row>
        <row r="956">
          <cell r="G956">
            <v>2.34</v>
          </cell>
        </row>
        <row r="957">
          <cell r="G957"/>
        </row>
        <row r="958">
          <cell r="G958">
            <v>18.789259999999999</v>
          </cell>
        </row>
        <row r="959">
          <cell r="G959">
            <v>100.18527</v>
          </cell>
        </row>
        <row r="960">
          <cell r="G960">
            <v>0</v>
          </cell>
        </row>
        <row r="961">
          <cell r="G961"/>
        </row>
        <row r="962">
          <cell r="G962"/>
        </row>
        <row r="963">
          <cell r="G963"/>
        </row>
        <row r="964">
          <cell r="G964"/>
        </row>
        <row r="965">
          <cell r="G965"/>
        </row>
        <row r="966">
          <cell r="G966"/>
        </row>
        <row r="967">
          <cell r="G967">
            <v>241.9906</v>
          </cell>
        </row>
        <row r="968">
          <cell r="G968">
            <v>53.493290000000002</v>
          </cell>
        </row>
        <row r="969">
          <cell r="G969"/>
        </row>
        <row r="970">
          <cell r="G970">
            <v>8.3289100000000005</v>
          </cell>
        </row>
        <row r="971">
          <cell r="G971">
            <v>44.410130000000002</v>
          </cell>
        </row>
        <row r="972">
          <cell r="G972">
            <v>-66.289199999999994</v>
          </cell>
        </row>
        <row r="973">
          <cell r="G973">
            <v>39.943129999999996</v>
          </cell>
        </row>
        <row r="974">
          <cell r="G974">
            <v>239.87191999999999</v>
          </cell>
        </row>
        <row r="975">
          <cell r="G975"/>
        </row>
        <row r="976">
          <cell r="G976">
            <v>230.53013999999999</v>
          </cell>
        </row>
        <row r="977">
          <cell r="G977">
            <v>0.66181999999999996</v>
          </cell>
        </row>
        <row r="978">
          <cell r="G978"/>
        </row>
        <row r="979">
          <cell r="G979"/>
        </row>
        <row r="980">
          <cell r="G980">
            <v>73.241609999999994</v>
          </cell>
        </row>
        <row r="981">
          <cell r="G981">
            <v>390.52778999999998</v>
          </cell>
        </row>
        <row r="982">
          <cell r="G982">
            <v>1.97587</v>
          </cell>
        </row>
        <row r="983">
          <cell r="G983"/>
        </row>
        <row r="984">
          <cell r="G984">
            <v>52.398150000000001</v>
          </cell>
        </row>
        <row r="985">
          <cell r="G985"/>
        </row>
        <row r="986">
          <cell r="G986">
            <v>-291.00157999999999</v>
          </cell>
        </row>
        <row r="987">
          <cell r="G987"/>
        </row>
        <row r="988">
          <cell r="G988">
            <v>-312.18655999999999</v>
          </cell>
        </row>
        <row r="989">
          <cell r="G989"/>
        </row>
        <row r="990">
          <cell r="G990">
            <v>386.01916</v>
          </cell>
        </row>
        <row r="991">
          <cell r="G991">
            <v>6.1311999999999998</v>
          </cell>
        </row>
        <row r="992">
          <cell r="G992">
            <v>9.8192699999999995</v>
          </cell>
        </row>
        <row r="993">
          <cell r="G993"/>
        </row>
        <row r="994">
          <cell r="G994">
            <v>2.4834900000000002</v>
          </cell>
        </row>
        <row r="995">
          <cell r="G995">
            <v>13.24208</v>
          </cell>
        </row>
        <row r="996">
          <cell r="G996"/>
        </row>
        <row r="997">
          <cell r="G997"/>
        </row>
        <row r="998">
          <cell r="G998"/>
        </row>
        <row r="999">
          <cell r="G999"/>
        </row>
        <row r="1000">
          <cell r="G1000">
            <v>-9.7407599999999999</v>
          </cell>
        </row>
        <row r="1001">
          <cell r="G1001">
            <v>-15.600059999999999</v>
          </cell>
        </row>
        <row r="1002">
          <cell r="G1002"/>
        </row>
        <row r="1003">
          <cell r="G1003">
            <v>6.3352199999999996</v>
          </cell>
        </row>
        <row r="1004">
          <cell r="G1004">
            <v>171.11634000000001</v>
          </cell>
        </row>
        <row r="1005">
          <cell r="G1005"/>
        </row>
        <row r="1006">
          <cell r="G1006">
            <v>220.71087</v>
          </cell>
        </row>
        <row r="1007">
          <cell r="G1007">
            <v>0.66181999999999996</v>
          </cell>
        </row>
        <row r="1008">
          <cell r="G1008"/>
        </row>
        <row r="1009">
          <cell r="G1009"/>
        </row>
        <row r="1010">
          <cell r="G1010">
            <v>61.0075</v>
          </cell>
        </row>
        <row r="1011">
          <cell r="G1011">
            <v>325.29494999999997</v>
          </cell>
        </row>
        <row r="1012">
          <cell r="G1012">
            <v>1.97587</v>
          </cell>
        </row>
        <row r="1013">
          <cell r="G1013"/>
        </row>
        <row r="1014">
          <cell r="G1014"/>
        </row>
        <row r="1015">
          <cell r="G1015"/>
        </row>
        <row r="1016">
          <cell r="G1016">
            <v>-258.82792999999998</v>
          </cell>
        </row>
        <row r="1017">
          <cell r="G1017"/>
        </row>
        <row r="1018">
          <cell r="G1018">
            <v>-296.5865</v>
          </cell>
        </row>
        <row r="1019">
          <cell r="G1019"/>
        </row>
        <row r="1020">
          <cell r="G1020">
            <v>225.35292000000001</v>
          </cell>
        </row>
        <row r="1021">
          <cell r="G1021">
            <v>62.624380000000002</v>
          </cell>
        </row>
        <row r="1022">
          <cell r="G1022"/>
        </row>
        <row r="1023">
          <cell r="G1023">
            <v>9.7506199999999996</v>
          </cell>
        </row>
        <row r="1024">
          <cell r="G1024">
            <v>51.990760000000002</v>
          </cell>
        </row>
        <row r="1025">
          <cell r="G1025"/>
        </row>
        <row r="1026">
          <cell r="G1026"/>
        </row>
        <row r="1027">
          <cell r="G1027">
            <v>52.398150000000001</v>
          </cell>
        </row>
        <row r="1028">
          <cell r="G1028"/>
        </row>
        <row r="1029">
          <cell r="G1029">
            <v>-22.43289</v>
          </cell>
        </row>
        <row r="1030">
          <cell r="G1030">
            <v>154.33102</v>
          </cell>
        </row>
        <row r="1031">
          <cell r="G1031">
            <v>238.89886999999999</v>
          </cell>
        </row>
        <row r="1032">
          <cell r="G1032"/>
        </row>
        <row r="1033">
          <cell r="G1033">
            <v>1060.9806699999999</v>
          </cell>
        </row>
        <row r="1034">
          <cell r="G1034">
            <v>79.142799999999994</v>
          </cell>
        </row>
        <row r="1035">
          <cell r="G1035">
            <v>2.7784</v>
          </cell>
        </row>
        <row r="1036">
          <cell r="G1036"/>
        </row>
        <row r="1037">
          <cell r="G1037"/>
        </row>
        <row r="1038">
          <cell r="G1038">
            <v>202.82384999999999</v>
          </cell>
        </row>
        <row r="1039">
          <cell r="G1039">
            <v>1081.46659</v>
          </cell>
        </row>
        <row r="1040">
          <cell r="G1040">
            <v>8.3961699999999997</v>
          </cell>
        </row>
        <row r="1041">
          <cell r="G1041"/>
        </row>
        <row r="1042">
          <cell r="G1042">
            <v>2.64846</v>
          </cell>
        </row>
        <row r="1043">
          <cell r="G1043"/>
        </row>
        <row r="1044">
          <cell r="G1044">
            <v>-238.95488</v>
          </cell>
        </row>
        <row r="1045">
          <cell r="G1045"/>
        </row>
        <row r="1046">
          <cell r="G1046">
            <v>-1359.6896400000001</v>
          </cell>
        </row>
        <row r="1047">
          <cell r="G1047"/>
        </row>
        <row r="1048">
          <cell r="G1048">
            <v>1078.4912899999999</v>
          </cell>
        </row>
        <row r="1049">
          <cell r="G1049">
            <v>6.7386299999999997</v>
          </cell>
        </row>
        <row r="1050">
          <cell r="G1050"/>
        </row>
        <row r="1051">
          <cell r="G1051">
            <v>130.35918000000001</v>
          </cell>
        </row>
        <row r="1052">
          <cell r="G1052">
            <v>12.785299999999999</v>
          </cell>
        </row>
        <row r="1053">
          <cell r="G1053"/>
        </row>
        <row r="1054">
          <cell r="G1054"/>
        </row>
        <row r="1055">
          <cell r="G1055">
            <v>21.346129999999999</v>
          </cell>
        </row>
        <row r="1056">
          <cell r="G1056">
            <v>113.81861000000001</v>
          </cell>
        </row>
        <row r="1057">
          <cell r="G1057"/>
        </row>
        <row r="1058">
          <cell r="G1058"/>
        </row>
        <row r="1059">
          <cell r="G1059"/>
        </row>
        <row r="1060">
          <cell r="G1060">
            <v>-2.0073300000000001</v>
          </cell>
        </row>
        <row r="1061">
          <cell r="G1061"/>
        </row>
        <row r="1062">
          <cell r="G1062">
            <v>-46.096690000000002</v>
          </cell>
        </row>
        <row r="1063">
          <cell r="G1063"/>
        </row>
        <row r="1064">
          <cell r="G1064">
            <v>236.94382999999999</v>
          </cell>
        </row>
        <row r="1065">
          <cell r="G1065">
            <v>87.752880000000005</v>
          </cell>
        </row>
        <row r="1066">
          <cell r="G1066"/>
        </row>
        <row r="1067">
          <cell r="G1067">
            <v>105.62128</v>
          </cell>
        </row>
        <row r="1068">
          <cell r="G1068">
            <v>29.057500000000001</v>
          </cell>
        </row>
        <row r="1069">
          <cell r="G1069">
            <v>2.7784</v>
          </cell>
        </row>
        <row r="1070">
          <cell r="G1070"/>
        </row>
        <row r="1071">
          <cell r="G1071"/>
        </row>
        <row r="1072">
          <cell r="G1072">
            <v>30.540949999999999</v>
          </cell>
        </row>
        <row r="1073">
          <cell r="G1073">
            <v>162.84585999999999</v>
          </cell>
        </row>
        <row r="1074">
          <cell r="G1074">
            <v>8.3961699999999997</v>
          </cell>
        </row>
        <row r="1075">
          <cell r="G1075"/>
        </row>
        <row r="1076">
          <cell r="G1076"/>
        </row>
        <row r="1077">
          <cell r="G1077"/>
        </row>
        <row r="1078">
          <cell r="G1078"/>
        </row>
        <row r="1079">
          <cell r="G1079">
            <v>-14.889379999999999</v>
          </cell>
        </row>
        <row r="1080">
          <cell r="G1080"/>
        </row>
        <row r="1081">
          <cell r="G1081">
            <v>412.10365999999999</v>
          </cell>
        </row>
        <row r="1082">
          <cell r="G1082">
            <v>40.250279999999997</v>
          </cell>
        </row>
        <row r="1083">
          <cell r="G1083"/>
        </row>
        <row r="1084">
          <cell r="G1084">
            <v>6.2669699999999997</v>
          </cell>
        </row>
        <row r="1085">
          <cell r="G1085">
            <v>33.415779999999998</v>
          </cell>
        </row>
        <row r="1086">
          <cell r="G1086"/>
        </row>
        <row r="1087">
          <cell r="G1087">
            <v>-69.321349999999995</v>
          </cell>
        </row>
        <row r="1088">
          <cell r="G1088">
            <v>10.61168</v>
          </cell>
        </row>
        <row r="1089">
          <cell r="G1089">
            <v>104.15707999999999</v>
          </cell>
        </row>
        <row r="1090">
          <cell r="G1090"/>
        </row>
        <row r="1091">
          <cell r="G1091">
            <v>825.00021000000004</v>
          </cell>
        </row>
        <row r="1092">
          <cell r="G1092">
            <v>37.299999999999997</v>
          </cell>
        </row>
        <row r="1093">
          <cell r="G1093"/>
        </row>
        <row r="1094">
          <cell r="G1094"/>
        </row>
        <row r="1095">
          <cell r="G1095">
            <v>144.66980000000001</v>
          </cell>
        </row>
        <row r="1096">
          <cell r="G1096">
            <v>771.38634000000002</v>
          </cell>
        </row>
        <row r="1097">
          <cell r="G1097"/>
        </row>
        <row r="1098">
          <cell r="G1098"/>
        </row>
        <row r="1099">
          <cell r="G1099">
            <v>2.64846</v>
          </cell>
        </row>
        <row r="1100">
          <cell r="G1100"/>
        </row>
        <row r="1101">
          <cell r="G1101">
            <v>-167.62620000000001</v>
          </cell>
        </row>
        <row r="1102">
          <cell r="G1102"/>
        </row>
        <row r="1103">
          <cell r="G1103">
            <v>-1298.7035699999999</v>
          </cell>
        </row>
        <row r="1104">
          <cell r="G1104"/>
        </row>
        <row r="1105">
          <cell r="G1105">
            <v>418.83211999999997</v>
          </cell>
        </row>
        <row r="1106">
          <cell r="G1106">
            <v>55.870690000000003</v>
          </cell>
        </row>
        <row r="1107">
          <cell r="G1107"/>
        </row>
        <row r="1108">
          <cell r="G1108">
            <v>430.51211000000001</v>
          </cell>
        </row>
        <row r="1109">
          <cell r="G1109">
            <v>20</v>
          </cell>
        </row>
        <row r="1110">
          <cell r="G1110"/>
        </row>
        <row r="1111">
          <cell r="G1111"/>
        </row>
        <row r="1112">
          <cell r="G1112">
            <v>75.729799999999997</v>
          </cell>
        </row>
        <row r="1113">
          <cell r="G1113">
            <v>403.79494999999997</v>
          </cell>
        </row>
        <row r="1114">
          <cell r="G1114"/>
        </row>
        <row r="1115">
          <cell r="G1115"/>
        </row>
        <row r="1116">
          <cell r="G1116">
            <v>2.11876</v>
          </cell>
        </row>
        <row r="1117">
          <cell r="G1117"/>
        </row>
        <row r="1118">
          <cell r="G1118">
            <v>-90.912649999999999</v>
          </cell>
        </row>
        <row r="1119">
          <cell r="G1119"/>
        </row>
        <row r="1120">
          <cell r="G1120">
            <v>-678.36033999999995</v>
          </cell>
        </row>
        <row r="1121">
          <cell r="G1121"/>
        </row>
        <row r="1122">
          <cell r="G1122">
            <v>218.75332</v>
          </cell>
        </row>
        <row r="1123">
          <cell r="G1123">
            <v>0</v>
          </cell>
        </row>
        <row r="1124">
          <cell r="G1124"/>
        </row>
        <row r="1125">
          <cell r="G1125">
            <v>72.82338</v>
          </cell>
        </row>
        <row r="1126">
          <cell r="G1126">
            <v>2.2999999999999998</v>
          </cell>
        </row>
        <row r="1127">
          <cell r="G1127"/>
        </row>
        <row r="1128">
          <cell r="G1128">
            <v>11.338609999999999</v>
          </cell>
        </row>
        <row r="1129">
          <cell r="G1129">
            <v>60.457970000000003</v>
          </cell>
        </row>
        <row r="1130">
          <cell r="G1130"/>
        </row>
        <row r="1131">
          <cell r="G1131"/>
        </row>
        <row r="1132">
          <cell r="G1132"/>
        </row>
        <row r="1133">
          <cell r="G1133"/>
        </row>
        <row r="1134">
          <cell r="G1134">
            <v>0</v>
          </cell>
        </row>
        <row r="1135">
          <cell r="G1135"/>
        </row>
        <row r="1136">
          <cell r="G1136">
            <v>-115.69595</v>
          </cell>
        </row>
        <row r="1137">
          <cell r="G1137"/>
        </row>
        <row r="1138">
          <cell r="G1138">
            <v>31.22401</v>
          </cell>
        </row>
        <row r="1139">
          <cell r="G1139">
            <v>48.286389999999997</v>
          </cell>
        </row>
        <row r="1140">
          <cell r="G1140"/>
        </row>
        <row r="1141">
          <cell r="G1141">
            <v>321.66471999999999</v>
          </cell>
        </row>
        <row r="1142">
          <cell r="G1142">
            <v>15</v>
          </cell>
        </row>
        <row r="1143">
          <cell r="G1143"/>
        </row>
        <row r="1144">
          <cell r="G1144">
            <v>57.601390000000002</v>
          </cell>
        </row>
        <row r="1145">
          <cell r="G1145">
            <v>307.13342</v>
          </cell>
        </row>
        <row r="1146">
          <cell r="G1146"/>
        </row>
        <row r="1147">
          <cell r="G1147"/>
        </row>
        <row r="1148">
          <cell r="G1148">
            <v>0.52969999999999995</v>
          </cell>
        </row>
        <row r="1149">
          <cell r="G1149"/>
        </row>
        <row r="1150">
          <cell r="G1150">
            <v>-76.713549999999998</v>
          </cell>
        </row>
        <row r="1151">
          <cell r="G1151"/>
        </row>
        <row r="1152">
          <cell r="G1152">
            <v>-504.64728000000002</v>
          </cell>
        </row>
        <row r="1153">
          <cell r="G1153"/>
        </row>
        <row r="1154">
          <cell r="G1154">
            <v>168.85479000000001</v>
          </cell>
        </row>
        <row r="1155">
          <cell r="G1155">
            <v>154.17589000000001</v>
          </cell>
        </row>
        <row r="1156">
          <cell r="G1156"/>
        </row>
        <row r="1157">
          <cell r="G1157"/>
        </row>
        <row r="1158">
          <cell r="G1158">
            <v>24.005189999999999</v>
          </cell>
        </row>
        <row r="1159">
          <cell r="G1159">
            <v>127.99682</v>
          </cell>
        </row>
        <row r="1160">
          <cell r="G1160">
            <v>-5.8617999999999997</v>
          </cell>
        </row>
        <row r="1161">
          <cell r="G1161">
            <v>4.7216800000000001</v>
          </cell>
        </row>
        <row r="1162">
          <cell r="G1162">
            <v>-1.8277000000000001</v>
          </cell>
        </row>
        <row r="1163">
          <cell r="G1163">
            <v>303.21008</v>
          </cell>
        </row>
        <row r="1164">
          <cell r="G1164">
            <v>-5.8617999999999997</v>
          </cell>
        </row>
        <row r="1165">
          <cell r="G1165">
            <v>-5.8617999999999997</v>
          </cell>
        </row>
        <row r="1166">
          <cell r="G1166">
            <v>0</v>
          </cell>
        </row>
        <row r="1167">
          <cell r="G1167">
            <v>0</v>
          </cell>
        </row>
        <row r="1168">
          <cell r="G1168">
            <v>0</v>
          </cell>
        </row>
        <row r="1169">
          <cell r="G1169">
            <v>0</v>
          </cell>
        </row>
        <row r="1170">
          <cell r="G1170">
            <v>56.16883</v>
          </cell>
        </row>
        <row r="1171">
          <cell r="G1171"/>
        </row>
        <row r="1172">
          <cell r="G1172">
            <v>8.7454900000000002</v>
          </cell>
        </row>
        <row r="1173">
          <cell r="G1173">
            <v>46.631360000000001</v>
          </cell>
        </row>
        <row r="1174">
          <cell r="G1174">
            <v>111.54568</v>
          </cell>
        </row>
        <row r="1175">
          <cell r="G1175">
            <v>45.46855</v>
          </cell>
        </row>
        <row r="1176">
          <cell r="G1176"/>
        </row>
        <row r="1177">
          <cell r="G1177"/>
        </row>
        <row r="1178">
          <cell r="G1178">
            <v>7.0794499999999996</v>
          </cell>
        </row>
        <row r="1179">
          <cell r="G1179">
            <v>37.747990000000001</v>
          </cell>
        </row>
        <row r="1180">
          <cell r="G1180">
            <v>-1.7574799999999999</v>
          </cell>
        </row>
        <row r="1181">
          <cell r="G1181">
            <v>88.538510000000002</v>
          </cell>
        </row>
        <row r="1182">
          <cell r="G1182">
            <v>45.46855</v>
          </cell>
        </row>
        <row r="1183">
          <cell r="G1183"/>
        </row>
        <row r="1184">
          <cell r="G1184"/>
        </row>
        <row r="1185">
          <cell r="G1185">
            <v>7.0794499999999996</v>
          </cell>
        </row>
        <row r="1186">
          <cell r="G1186">
            <v>37.747990000000001</v>
          </cell>
        </row>
        <row r="1187">
          <cell r="G1187">
            <v>-1.7574799999999999</v>
          </cell>
        </row>
        <row r="1188">
          <cell r="G1188">
            <v>88.538510000000002</v>
          </cell>
        </row>
        <row r="1189">
          <cell r="G1189">
            <v>6.0102099999999998</v>
          </cell>
        </row>
        <row r="1190">
          <cell r="G1190">
            <v>0.93579000000000001</v>
          </cell>
        </row>
        <row r="1191">
          <cell r="G1191">
            <v>4.9896799999999999</v>
          </cell>
        </row>
        <row r="1192">
          <cell r="G1192">
            <v>4.7216800000000001</v>
          </cell>
        </row>
        <row r="1193">
          <cell r="G1193">
            <v>0</v>
          </cell>
        </row>
        <row r="1194">
          <cell r="G1194">
            <v>16.657360000000001</v>
          </cell>
        </row>
        <row r="1195">
          <cell r="G1195">
            <v>6.0102099999999998</v>
          </cell>
        </row>
        <row r="1196">
          <cell r="G1196">
            <v>0.93579000000000001</v>
          </cell>
        </row>
        <row r="1197">
          <cell r="G1197">
            <v>4.9896799999999999</v>
          </cell>
        </row>
        <row r="1198">
          <cell r="G1198">
            <v>0</v>
          </cell>
        </row>
        <row r="1199">
          <cell r="G1199">
            <v>11.93568</v>
          </cell>
        </row>
        <row r="1200">
          <cell r="G1200">
            <v>4.7216800000000001</v>
          </cell>
        </row>
        <row r="1201">
          <cell r="G1201">
            <v>4.7216800000000001</v>
          </cell>
        </row>
        <row r="1202">
          <cell r="G1202">
            <v>46.528300000000002</v>
          </cell>
        </row>
        <row r="1203">
          <cell r="G1203"/>
        </row>
        <row r="1204">
          <cell r="G1204">
            <v>7.2444600000000001</v>
          </cell>
        </row>
        <row r="1205">
          <cell r="G1205">
            <v>38.627789999999997</v>
          </cell>
        </row>
        <row r="1206">
          <cell r="G1206">
            <v>-7.0220000000000005E-2</v>
          </cell>
        </row>
        <row r="1207">
          <cell r="G1207">
            <v>92.330330000000004</v>
          </cell>
        </row>
        <row r="1208">
          <cell r="G1208">
            <v>46.528300000000002</v>
          </cell>
        </row>
        <row r="1209">
          <cell r="G1209"/>
        </row>
        <row r="1210">
          <cell r="G1210">
            <v>7.2444600000000001</v>
          </cell>
        </row>
        <row r="1211">
          <cell r="G1211">
            <v>38.627789999999997</v>
          </cell>
        </row>
        <row r="1212">
          <cell r="G1212">
            <v>-7.0220000000000005E-2</v>
          </cell>
        </row>
        <row r="1213">
          <cell r="G1213">
            <v>92.330330000000004</v>
          </cell>
        </row>
        <row r="1214">
          <cell r="G1214">
            <v>374.15607999999997</v>
          </cell>
        </row>
        <row r="1215">
          <cell r="G1215">
            <v>10.6</v>
          </cell>
        </row>
        <row r="1216">
          <cell r="G1216">
            <v>4.4946099999999998</v>
          </cell>
        </row>
        <row r="1217">
          <cell r="G1217">
            <v>58.955919999999999</v>
          </cell>
        </row>
        <row r="1218">
          <cell r="G1218">
            <v>103.90291999999999</v>
          </cell>
        </row>
        <row r="1219">
          <cell r="G1219">
            <v>252.35588000000001</v>
          </cell>
        </row>
        <row r="1220">
          <cell r="G1220">
            <v>9.5590899999999994</v>
          </cell>
        </row>
        <row r="1221">
          <cell r="G1221">
            <v>-112.39076</v>
          </cell>
        </row>
        <row r="1222">
          <cell r="G1222">
            <v>701.63373999999999</v>
          </cell>
        </row>
        <row r="1223">
          <cell r="G1223">
            <v>-20.020520000000001</v>
          </cell>
        </row>
        <row r="1224">
          <cell r="G1224">
            <v>-20.020520000000001</v>
          </cell>
        </row>
        <row r="1225">
          <cell r="G1225">
            <v>32.374890000000001</v>
          </cell>
        </row>
        <row r="1226">
          <cell r="G1226"/>
        </row>
        <row r="1227">
          <cell r="G1227">
            <v>4.4946099999999998</v>
          </cell>
        </row>
        <row r="1228">
          <cell r="G1228">
            <v>5.7405900000000001</v>
          </cell>
        </row>
        <row r="1229">
          <cell r="G1229">
            <v>30.609059999999999</v>
          </cell>
        </row>
        <row r="1230">
          <cell r="G1230">
            <v>-0.20349999999999999</v>
          </cell>
        </row>
        <row r="1231">
          <cell r="G1231">
            <v>73.015649999999994</v>
          </cell>
        </row>
        <row r="1232">
          <cell r="G1232">
            <v>341.78118999999998</v>
          </cell>
        </row>
        <row r="1233">
          <cell r="G1233">
            <v>10.6</v>
          </cell>
        </row>
        <row r="1234">
          <cell r="G1234">
            <v>53.215330000000002</v>
          </cell>
        </row>
        <row r="1235">
          <cell r="G1235">
            <v>73.293859999999995</v>
          </cell>
        </row>
        <row r="1236">
          <cell r="G1236">
            <v>252.35588000000001</v>
          </cell>
        </row>
        <row r="1237">
          <cell r="G1237">
            <v>29.579609999999999</v>
          </cell>
        </row>
        <row r="1238">
          <cell r="G1238">
            <v>-112.18725999999999</v>
          </cell>
        </row>
        <row r="1239">
          <cell r="G1239">
            <v>648.63860999999997</v>
          </cell>
        </row>
        <row r="1240">
          <cell r="G1240"/>
        </row>
        <row r="1241">
          <cell r="G1241"/>
        </row>
        <row r="1242">
          <cell r="G1242"/>
        </row>
        <row r="1243">
          <cell r="G1243">
            <v>34.745609999999999</v>
          </cell>
        </row>
        <row r="1244">
          <cell r="G1244"/>
        </row>
        <row r="1245">
          <cell r="G1245">
            <v>5.4098899999999999</v>
          </cell>
        </row>
        <row r="1246">
          <cell r="G1246">
            <v>28.84581</v>
          </cell>
        </row>
        <row r="1247">
          <cell r="G1247">
            <v>-4.7216800000000001</v>
          </cell>
        </row>
        <row r="1248">
          <cell r="G1248">
            <v>64.279629999999997</v>
          </cell>
        </row>
        <row r="1249">
          <cell r="G1249">
            <v>253.49661</v>
          </cell>
        </row>
        <row r="1250">
          <cell r="G1250">
            <v>10.6</v>
          </cell>
        </row>
        <row r="1251">
          <cell r="G1251">
            <v>39.46942</v>
          </cell>
        </row>
        <row r="1252">
          <cell r="G1252"/>
        </row>
        <row r="1253">
          <cell r="G1253">
            <v>252.35588000000001</v>
          </cell>
        </row>
        <row r="1254">
          <cell r="G1254">
            <v>29.579609999999999</v>
          </cell>
        </row>
        <row r="1255">
          <cell r="G1255">
            <v>-70.592619999999997</v>
          </cell>
        </row>
        <row r="1256">
          <cell r="G1256">
            <v>514.90890000000002</v>
          </cell>
        </row>
        <row r="1257">
          <cell r="G1257">
            <v>53.538969999999999</v>
          </cell>
        </row>
        <row r="1258">
          <cell r="G1258"/>
        </row>
        <row r="1259">
          <cell r="G1259">
            <v>8.3360199999999995</v>
          </cell>
        </row>
        <row r="1260">
          <cell r="G1260">
            <v>44.448050000000002</v>
          </cell>
        </row>
        <row r="1261">
          <cell r="G1261"/>
        </row>
        <row r="1262">
          <cell r="G1262">
            <v>-36.872959999999999</v>
          </cell>
        </row>
        <row r="1263">
          <cell r="G1263">
            <v>69.45008</v>
          </cell>
        </row>
        <row r="1264">
          <cell r="G1264">
            <v>0</v>
          </cell>
        </row>
        <row r="1265">
          <cell r="G1265">
            <v>0</v>
          </cell>
        </row>
        <row r="1266">
          <cell r="G1266">
            <v>0</v>
          </cell>
        </row>
        <row r="1267">
          <cell r="G1267">
            <v>0</v>
          </cell>
        </row>
        <row r="1268">
          <cell r="G1268">
            <v>0</v>
          </cell>
        </row>
        <row r="1269">
          <cell r="G1269">
            <v>0</v>
          </cell>
        </row>
        <row r="1270">
          <cell r="G1270">
            <v>-301.34775999999999</v>
          </cell>
        </row>
        <row r="1271">
          <cell r="G1271"/>
        </row>
        <row r="1272">
          <cell r="G1272">
            <v>-66.567319999999995</v>
          </cell>
        </row>
        <row r="1273">
          <cell r="G1273">
            <v>-1.1950000000000001</v>
          </cell>
        </row>
        <row r="1274">
          <cell r="G1274">
            <v>-1.0419799999999999</v>
          </cell>
        </row>
        <row r="1275">
          <cell r="G1275"/>
        </row>
        <row r="1276">
          <cell r="G1276">
            <v>-1.5656099999999999</v>
          </cell>
        </row>
        <row r="1277">
          <cell r="G1277">
            <v>-57.791510000000002</v>
          </cell>
        </row>
        <row r="1278">
          <cell r="G1278">
            <v>-275.15631999999999</v>
          </cell>
        </row>
        <row r="1279">
          <cell r="G1279">
            <v>-37.853380000000001</v>
          </cell>
        </row>
        <row r="1280">
          <cell r="G1280">
            <v>12.37453</v>
          </cell>
        </row>
        <row r="1281">
          <cell r="G1281">
            <v>-8.3106299999999997</v>
          </cell>
        </row>
        <row r="1282">
          <cell r="G1282">
            <v>-0.17682999999999999</v>
          </cell>
        </row>
        <row r="1283">
          <cell r="G1283">
            <v>105.63423</v>
          </cell>
        </row>
        <row r="1284">
          <cell r="G1284">
            <v>92.319149999999993</v>
          </cell>
        </row>
        <row r="1285">
          <cell r="G1285">
            <v>1.2411799999999999</v>
          </cell>
        </row>
        <row r="1286">
          <cell r="G1286">
            <v>1.0427500000000001</v>
          </cell>
        </row>
        <row r="1287">
          <cell r="G1287">
            <v>-538.39449999999999</v>
          </cell>
        </row>
        <row r="1288">
          <cell r="G1288"/>
        </row>
        <row r="1289">
          <cell r="G1289"/>
        </row>
        <row r="1290">
          <cell r="G1290"/>
        </row>
        <row r="1291">
          <cell r="G1291"/>
        </row>
        <row r="1292">
          <cell r="G1292"/>
        </row>
        <row r="1293">
          <cell r="G1293"/>
        </row>
        <row r="1294">
          <cell r="G1294">
            <v>-301.34775999999999</v>
          </cell>
        </row>
        <row r="1295">
          <cell r="G1295"/>
        </row>
        <row r="1296">
          <cell r="G1296">
            <v>-66.567319999999995</v>
          </cell>
        </row>
        <row r="1297">
          <cell r="G1297">
            <v>-1.1950000000000001</v>
          </cell>
        </row>
        <row r="1298">
          <cell r="G1298">
            <v>-1.0419799999999999</v>
          </cell>
        </row>
        <row r="1299">
          <cell r="G1299"/>
        </row>
        <row r="1300">
          <cell r="G1300">
            <v>-1.5656099999999999</v>
          </cell>
        </row>
        <row r="1301">
          <cell r="G1301">
            <v>-57.791510000000002</v>
          </cell>
        </row>
        <row r="1302">
          <cell r="G1302">
            <v>-275.15631999999999</v>
          </cell>
        </row>
        <row r="1303">
          <cell r="G1303">
            <v>-37.853380000000001</v>
          </cell>
        </row>
        <row r="1304">
          <cell r="G1304">
            <v>12.37453</v>
          </cell>
        </row>
        <row r="1305">
          <cell r="G1305">
            <v>-8.3106299999999997</v>
          </cell>
        </row>
        <row r="1306">
          <cell r="G1306">
            <v>-0.17682999999999999</v>
          </cell>
        </row>
        <row r="1307">
          <cell r="G1307">
            <v>105.63423</v>
          </cell>
        </row>
        <row r="1308">
          <cell r="G1308">
            <v>92.319149999999993</v>
          </cell>
        </row>
        <row r="1309">
          <cell r="G1309">
            <v>1.2411799999999999</v>
          </cell>
        </row>
        <row r="1310">
          <cell r="G1310">
            <v>1.0427500000000001</v>
          </cell>
        </row>
        <row r="1311">
          <cell r="G1311">
            <v>-538.39449999999999</v>
          </cell>
        </row>
        <row r="1312">
          <cell r="G1312">
            <v>-301.34775999999999</v>
          </cell>
        </row>
        <row r="1313">
          <cell r="G1313"/>
        </row>
        <row r="1314">
          <cell r="G1314">
            <v>-66.567319999999995</v>
          </cell>
        </row>
        <row r="1315">
          <cell r="G1315">
            <v>-1.1950000000000001</v>
          </cell>
        </row>
        <row r="1316">
          <cell r="G1316">
            <v>-1.0419799999999999</v>
          </cell>
        </row>
        <row r="1317">
          <cell r="G1317"/>
        </row>
        <row r="1318">
          <cell r="G1318">
            <v>-1.5656099999999999</v>
          </cell>
        </row>
        <row r="1319">
          <cell r="G1319">
            <v>-57.791510000000002</v>
          </cell>
        </row>
        <row r="1320">
          <cell r="G1320">
            <v>-275.15631999999999</v>
          </cell>
        </row>
        <row r="1321">
          <cell r="G1321">
            <v>-37.853380000000001</v>
          </cell>
        </row>
        <row r="1322">
          <cell r="G1322">
            <v>12.37453</v>
          </cell>
        </row>
        <row r="1323">
          <cell r="G1323">
            <v>-8.3106299999999997</v>
          </cell>
        </row>
        <row r="1324">
          <cell r="G1324">
            <v>-0.17682999999999999</v>
          </cell>
        </row>
        <row r="1325">
          <cell r="G1325">
            <v>105.63423</v>
          </cell>
        </row>
        <row r="1326">
          <cell r="G1326">
            <v>92.319149999999993</v>
          </cell>
        </row>
        <row r="1327">
          <cell r="G1327">
            <v>1.2411799999999999</v>
          </cell>
        </row>
        <row r="1328">
          <cell r="G1328">
            <v>1.0427500000000001</v>
          </cell>
        </row>
        <row r="1329">
          <cell r="G1329">
            <v>-538.39449999999999</v>
          </cell>
        </row>
        <row r="1330">
          <cell r="G1330">
            <v>0</v>
          </cell>
        </row>
        <row r="1331">
          <cell r="G1331">
            <v>0</v>
          </cell>
        </row>
        <row r="1332">
          <cell r="G1332">
            <v>0</v>
          </cell>
        </row>
        <row r="1333">
          <cell r="G1333"/>
        </row>
        <row r="1334">
          <cell r="G1334"/>
        </row>
        <row r="1335">
          <cell r="G1335"/>
        </row>
        <row r="1336">
          <cell r="G1336"/>
        </row>
        <row r="1337">
          <cell r="G1337">
            <v>0</v>
          </cell>
        </row>
        <row r="1338">
          <cell r="G1338">
            <v>0</v>
          </cell>
        </row>
        <row r="1339">
          <cell r="G1339">
            <v>0</v>
          </cell>
        </row>
        <row r="1340">
          <cell r="G1340">
            <v>0</v>
          </cell>
        </row>
        <row r="1341">
          <cell r="G1341">
            <v>0</v>
          </cell>
        </row>
        <row r="1342">
          <cell r="G1342">
            <v>0</v>
          </cell>
        </row>
        <row r="1343">
          <cell r="G1343">
            <v>0</v>
          </cell>
        </row>
        <row r="1344">
          <cell r="G1344">
            <v>0</v>
          </cell>
        </row>
        <row r="1345">
          <cell r="G1345">
            <v>0</v>
          </cell>
        </row>
        <row r="1346">
          <cell r="G1346">
            <v>0</v>
          </cell>
        </row>
        <row r="1347">
          <cell r="G1347">
            <v>-2.1150799999999998</v>
          </cell>
        </row>
        <row r="1348">
          <cell r="G1348">
            <v>-2.1150799999999998</v>
          </cell>
        </row>
        <row r="1349">
          <cell r="G1349">
            <v>-2.1150799999999998</v>
          </cell>
        </row>
        <row r="1350">
          <cell r="G1350">
            <v>-2.1150799999999998</v>
          </cell>
        </row>
      </sheetData>
      <sheetData sheetId="3"/>
      <sheetData sheetId="4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tistics"/>
      <sheetName val="July 2016"/>
      <sheetName val="PR GL Data"/>
      <sheetName val="Unloaded All Costs"/>
      <sheetName val="Loaded All Costs"/>
    </sheetNames>
    <sheetDataSet>
      <sheetData sheetId="0" refreshError="1"/>
      <sheetData sheetId="1" refreshError="1"/>
      <sheetData sheetId="2" refreshError="1">
        <row r="5">
          <cell r="A5" t="str">
            <v>NW NATURAL</v>
          </cell>
          <cell r="F5">
            <v>2991.2691100000002</v>
          </cell>
          <cell r="G5">
            <v>3233.7929899999999</v>
          </cell>
        </row>
        <row r="6">
          <cell r="F6">
            <v>0.5696</v>
          </cell>
        </row>
        <row r="7">
          <cell r="F7">
            <v>-30.670999999999999</v>
          </cell>
        </row>
        <row r="8">
          <cell r="F8">
            <v>80.871189999999999</v>
          </cell>
        </row>
        <row r="9">
          <cell r="F9">
            <v>2421.6221500000001</v>
          </cell>
          <cell r="G9">
            <v>2884.61294</v>
          </cell>
        </row>
        <row r="10">
          <cell r="F10">
            <v>272.10692</v>
          </cell>
          <cell r="G10">
            <v>143.99762000000001</v>
          </cell>
        </row>
        <row r="11">
          <cell r="F11">
            <v>7.8894399999999996</v>
          </cell>
          <cell r="G11">
            <v>10.37678</v>
          </cell>
        </row>
        <row r="12">
          <cell r="F12">
            <v>105.09117999999999</v>
          </cell>
          <cell r="G12">
            <v>14.35547</v>
          </cell>
        </row>
        <row r="13">
          <cell r="F13">
            <v>-1.0000000000000001E-5</v>
          </cell>
        </row>
        <row r="14">
          <cell r="F14">
            <v>7.6518600000000001</v>
          </cell>
          <cell r="G14">
            <v>13.837809999999999</v>
          </cell>
        </row>
        <row r="15">
          <cell r="F15">
            <v>873.45489999999995</v>
          </cell>
          <cell r="G15">
            <v>922.83636000000001</v>
          </cell>
        </row>
        <row r="16">
          <cell r="F16">
            <v>4096.5896000000002</v>
          </cell>
          <cell r="G16">
            <v>4423.8409899999997</v>
          </cell>
        </row>
        <row r="17">
          <cell r="F17">
            <v>196.87383</v>
          </cell>
          <cell r="G17">
            <v>204.60434000000001</v>
          </cell>
        </row>
        <row r="18">
          <cell r="G18">
            <v>-194.57079999999999</v>
          </cell>
        </row>
        <row r="19">
          <cell r="F19">
            <v>211.62671</v>
          </cell>
          <cell r="G19">
            <v>52.246270000000003</v>
          </cell>
        </row>
        <row r="20">
          <cell r="F20">
            <v>60.797240000000002</v>
          </cell>
        </row>
        <row r="21">
          <cell r="F21">
            <v>1922.7434900000001</v>
          </cell>
          <cell r="G21">
            <v>54.597580000000001</v>
          </cell>
        </row>
        <row r="22">
          <cell r="F22">
            <v>111.23147</v>
          </cell>
        </row>
        <row r="23">
          <cell r="F23">
            <v>-1664.96162</v>
          </cell>
          <cell r="G23">
            <v>-1749.2941000000001</v>
          </cell>
        </row>
        <row r="24">
          <cell r="F24">
            <v>-70.258070000000004</v>
          </cell>
        </row>
        <row r="25">
          <cell r="F25">
            <v>-3582.2042999999999</v>
          </cell>
          <cell r="G25">
            <v>-2000.98434</v>
          </cell>
        </row>
        <row r="26">
          <cell r="F26">
            <v>-229.01635999999999</v>
          </cell>
        </row>
        <row r="27">
          <cell r="G27">
            <v>-6.9453899999999997</v>
          </cell>
        </row>
        <row r="28">
          <cell r="G28">
            <v>-6.0871500000000003</v>
          </cell>
        </row>
        <row r="29">
          <cell r="F29">
            <v>7783.2773299999999</v>
          </cell>
          <cell r="G29">
            <v>8001.2173700000003</v>
          </cell>
        </row>
        <row r="30">
          <cell r="F30">
            <v>2991.2691100000002</v>
          </cell>
          <cell r="G30">
            <v>3233.7929899999999</v>
          </cell>
        </row>
        <row r="31">
          <cell r="F31">
            <v>0.5696</v>
          </cell>
        </row>
        <row r="32">
          <cell r="F32">
            <v>-30.670999999999999</v>
          </cell>
        </row>
        <row r="33">
          <cell r="F33">
            <v>80.871189999999999</v>
          </cell>
        </row>
        <row r="34">
          <cell r="F34">
            <v>2421.6221500000001</v>
          </cell>
          <cell r="G34">
            <v>2884.61294</v>
          </cell>
        </row>
        <row r="35">
          <cell r="F35">
            <v>272.10692</v>
          </cell>
          <cell r="G35">
            <v>143.99762000000001</v>
          </cell>
        </row>
        <row r="36">
          <cell r="F36">
            <v>7.8894399999999996</v>
          </cell>
          <cell r="G36">
            <v>10.37678</v>
          </cell>
        </row>
        <row r="37">
          <cell r="F37">
            <v>105.09117999999999</v>
          </cell>
          <cell r="G37">
            <v>14.35547</v>
          </cell>
        </row>
        <row r="38">
          <cell r="F38">
            <v>-1.0000000000000001E-5</v>
          </cell>
        </row>
        <row r="39">
          <cell r="F39">
            <v>7.6518600000000001</v>
          </cell>
          <cell r="G39">
            <v>13.837809999999999</v>
          </cell>
        </row>
        <row r="40">
          <cell r="F40">
            <v>873.45489999999995</v>
          </cell>
          <cell r="G40">
            <v>922.83636000000001</v>
          </cell>
        </row>
        <row r="41">
          <cell r="F41">
            <v>4096.5896000000002</v>
          </cell>
          <cell r="G41">
            <v>4423.8409899999997</v>
          </cell>
        </row>
        <row r="42">
          <cell r="F42">
            <v>196.87383</v>
          </cell>
          <cell r="G42">
            <v>204.60434000000001</v>
          </cell>
        </row>
        <row r="43">
          <cell r="G43">
            <v>-194.57079999999999</v>
          </cell>
        </row>
        <row r="44">
          <cell r="F44">
            <v>211.62671</v>
          </cell>
          <cell r="G44">
            <v>52.246270000000003</v>
          </cell>
        </row>
        <row r="45">
          <cell r="F45">
            <v>60.797240000000002</v>
          </cell>
        </row>
        <row r="46">
          <cell r="F46">
            <v>1922.7434900000001</v>
          </cell>
          <cell r="G46">
            <v>54.597580000000001</v>
          </cell>
        </row>
        <row r="47">
          <cell r="F47">
            <v>111.23147</v>
          </cell>
        </row>
        <row r="48">
          <cell r="F48">
            <v>-1664.96162</v>
          </cell>
          <cell r="G48">
            <v>-1749.2941000000001</v>
          </cell>
        </row>
        <row r="49">
          <cell r="F49">
            <v>-70.258070000000004</v>
          </cell>
        </row>
        <row r="50">
          <cell r="F50">
            <v>-3582.2042999999999</v>
          </cell>
          <cell r="G50">
            <v>-2000.98434</v>
          </cell>
        </row>
        <row r="51">
          <cell r="F51">
            <v>-229.01635999999999</v>
          </cell>
        </row>
        <row r="52">
          <cell r="G52">
            <v>-6.9453899999999997</v>
          </cell>
        </row>
        <row r="53">
          <cell r="G53">
            <v>-6.0871500000000003</v>
          </cell>
        </row>
        <row r="54">
          <cell r="F54">
            <v>7783.2773299999999</v>
          </cell>
          <cell r="G54">
            <v>8001.2173700000003</v>
          </cell>
        </row>
        <row r="55">
          <cell r="F55">
            <v>3210.1691099999998</v>
          </cell>
          <cell r="G55">
            <v>3533.4304400000001</v>
          </cell>
        </row>
        <row r="56">
          <cell r="F56">
            <v>0.5696</v>
          </cell>
        </row>
        <row r="57">
          <cell r="F57">
            <v>80.871189999999999</v>
          </cell>
        </row>
        <row r="58">
          <cell r="F58">
            <v>2421.6221500000001</v>
          </cell>
          <cell r="G58">
            <v>2961.7700599999998</v>
          </cell>
        </row>
        <row r="59">
          <cell r="F59">
            <v>272.10692</v>
          </cell>
          <cell r="G59">
            <v>146.22756999999999</v>
          </cell>
        </row>
        <row r="60">
          <cell r="F60">
            <v>8.1264400000000006</v>
          </cell>
          <cell r="G60">
            <v>11.202920000000001</v>
          </cell>
        </row>
        <row r="61">
          <cell r="F61">
            <v>127.67618</v>
          </cell>
          <cell r="G61">
            <v>14.35547</v>
          </cell>
        </row>
        <row r="62">
          <cell r="F62">
            <v>-1.0000000000000001E-5</v>
          </cell>
        </row>
        <row r="63">
          <cell r="F63">
            <v>8.7078600000000002</v>
          </cell>
          <cell r="G63">
            <v>15.493029999999999</v>
          </cell>
        </row>
        <row r="64">
          <cell r="F64">
            <v>921.4479</v>
          </cell>
          <cell r="G64">
            <v>1010.89393</v>
          </cell>
        </row>
        <row r="65">
          <cell r="F65">
            <v>4335.5165999999999</v>
          </cell>
          <cell r="G65">
            <v>4676.1372899999997</v>
          </cell>
        </row>
        <row r="66">
          <cell r="F66">
            <v>196.87383</v>
          </cell>
          <cell r="G66">
            <v>240.71099000000001</v>
          </cell>
        </row>
        <row r="67">
          <cell r="G67">
            <v>-275.43851999999998</v>
          </cell>
        </row>
        <row r="68">
          <cell r="F68">
            <v>211.62671</v>
          </cell>
          <cell r="G68">
            <v>58.898519999999998</v>
          </cell>
        </row>
        <row r="69">
          <cell r="F69">
            <v>60.797240000000002</v>
          </cell>
        </row>
        <row r="70">
          <cell r="F70">
            <v>1922.7434900000001</v>
          </cell>
          <cell r="G70">
            <v>54.772199999999998</v>
          </cell>
        </row>
        <row r="71">
          <cell r="F71">
            <v>111.23147</v>
          </cell>
        </row>
        <row r="72">
          <cell r="F72">
            <v>-1664.96162</v>
          </cell>
          <cell r="G72">
            <v>-1816.8543099999999</v>
          </cell>
        </row>
        <row r="73">
          <cell r="F73">
            <v>-70.258070000000004</v>
          </cell>
        </row>
        <row r="74">
          <cell r="F74">
            <v>-3582.2042999999999</v>
          </cell>
          <cell r="G74">
            <v>-2115.1081100000001</v>
          </cell>
        </row>
        <row r="75">
          <cell r="F75">
            <v>-229.01635999999999</v>
          </cell>
        </row>
        <row r="76">
          <cell r="G76">
            <v>-8.1710499999999993</v>
          </cell>
        </row>
        <row r="77">
          <cell r="G77">
            <v>-7.1613499999999997</v>
          </cell>
        </row>
        <row r="78">
          <cell r="F78">
            <v>8343.6463299999996</v>
          </cell>
          <cell r="G78">
            <v>8501.1590799999994</v>
          </cell>
        </row>
        <row r="79">
          <cell r="F79">
            <v>295.82576999999998</v>
          </cell>
          <cell r="G79">
            <v>301.52881000000002</v>
          </cell>
        </row>
        <row r="80">
          <cell r="F80">
            <v>3.2730000000000002E-2</v>
          </cell>
        </row>
        <row r="81">
          <cell r="F81">
            <v>51.904769999999999</v>
          </cell>
          <cell r="G81">
            <v>61.090850000000003</v>
          </cell>
        </row>
        <row r="82">
          <cell r="F82">
            <v>2.4127900000000002</v>
          </cell>
          <cell r="G82">
            <v>1.236</v>
          </cell>
        </row>
        <row r="83">
          <cell r="G83">
            <v>0</v>
          </cell>
        </row>
        <row r="85">
          <cell r="F85">
            <v>55.662230000000001</v>
          </cell>
          <cell r="G85">
            <v>56.206049999999998</v>
          </cell>
        </row>
        <row r="86">
          <cell r="F86">
            <v>267.90715999999998</v>
          </cell>
          <cell r="G86">
            <v>271.16698000000002</v>
          </cell>
        </row>
        <row r="87">
          <cell r="G87">
            <v>0</v>
          </cell>
        </row>
        <row r="88">
          <cell r="F88">
            <v>21.43402</v>
          </cell>
          <cell r="G88">
            <v>1.7477199999999999</v>
          </cell>
        </row>
        <row r="89">
          <cell r="F89">
            <v>21.2102</v>
          </cell>
          <cell r="G89">
            <v>1.7966500000000001</v>
          </cell>
        </row>
        <row r="90">
          <cell r="F90">
            <v>1.1377200000000001</v>
          </cell>
        </row>
        <row r="91">
          <cell r="F91">
            <v>-108.11789</v>
          </cell>
          <cell r="G91">
            <v>-113.25521000000001</v>
          </cell>
        </row>
        <row r="92">
          <cell r="F92">
            <v>-3.7920000000000002E-2</v>
          </cell>
        </row>
        <row r="93">
          <cell r="F93">
            <v>-71.282960000000003</v>
          </cell>
          <cell r="G93">
            <v>-70.481700000000004</v>
          </cell>
        </row>
        <row r="94">
          <cell r="F94">
            <v>-1.9138200000000001</v>
          </cell>
        </row>
        <row r="95">
          <cell r="F95">
            <v>536.1748</v>
          </cell>
          <cell r="G95">
            <v>511.03615000000002</v>
          </cell>
        </row>
        <row r="96">
          <cell r="G96">
            <v>0</v>
          </cell>
        </row>
        <row r="97">
          <cell r="G97">
            <v>0</v>
          </cell>
        </row>
        <row r="98">
          <cell r="F98">
            <v>17.276440000000001</v>
          </cell>
          <cell r="G98">
            <v>17.71489</v>
          </cell>
        </row>
        <row r="99">
          <cell r="F99">
            <v>2.7502499999999999</v>
          </cell>
          <cell r="G99">
            <v>2.7458100000000001</v>
          </cell>
        </row>
        <row r="100">
          <cell r="F100">
            <v>13.21829</v>
          </cell>
          <cell r="G100">
            <v>13.24719</v>
          </cell>
        </row>
        <row r="101">
          <cell r="F101">
            <v>33.244979999999998</v>
          </cell>
          <cell r="G101">
            <v>33.707889999999999</v>
          </cell>
        </row>
        <row r="102">
          <cell r="F102">
            <v>22.329519999999999</v>
          </cell>
          <cell r="G102">
            <v>21.460930000000001</v>
          </cell>
        </row>
        <row r="103">
          <cell r="F103">
            <v>3.5111300000000001</v>
          </cell>
          <cell r="G103">
            <v>3.3264399999999998</v>
          </cell>
        </row>
        <row r="104">
          <cell r="F104">
            <v>16.87528</v>
          </cell>
          <cell r="G104">
            <v>16.048480000000001</v>
          </cell>
        </row>
        <row r="105">
          <cell r="G105">
            <v>-0.56893000000000005</v>
          </cell>
        </row>
        <row r="106">
          <cell r="F106">
            <v>42.71593</v>
          </cell>
          <cell r="G106">
            <v>40.266919999999999</v>
          </cell>
        </row>
        <row r="107">
          <cell r="F107">
            <v>42.690010000000001</v>
          </cell>
          <cell r="G107">
            <v>45.010860000000001</v>
          </cell>
        </row>
        <row r="108">
          <cell r="F108">
            <v>7.0005699999999997</v>
          </cell>
          <cell r="G108">
            <v>6.97668</v>
          </cell>
        </row>
        <row r="109">
          <cell r="F109">
            <v>33.646000000000001</v>
          </cell>
          <cell r="G109">
            <v>33.659129999999998</v>
          </cell>
        </row>
        <row r="110">
          <cell r="F110">
            <v>18.92634</v>
          </cell>
          <cell r="G110">
            <v>0</v>
          </cell>
        </row>
        <row r="111">
          <cell r="F111">
            <v>-64.858329999999995</v>
          </cell>
          <cell r="G111">
            <v>-49.032249999999998</v>
          </cell>
        </row>
        <row r="112">
          <cell r="F112">
            <v>37.404589999999999</v>
          </cell>
          <cell r="G112">
            <v>36.614420000000003</v>
          </cell>
        </row>
        <row r="113">
          <cell r="F113">
            <v>6.73909</v>
          </cell>
          <cell r="G113">
            <v>6.4057700000000004</v>
          </cell>
        </row>
        <row r="114">
          <cell r="F114">
            <v>3.2730000000000002E-2</v>
          </cell>
        </row>
        <row r="115">
          <cell r="F115">
            <v>35.943179999999998</v>
          </cell>
          <cell r="G115">
            <v>40.159939999999999</v>
          </cell>
        </row>
        <row r="116">
          <cell r="F116">
            <v>0.84086000000000005</v>
          </cell>
          <cell r="G116">
            <v>1.236</v>
          </cell>
        </row>
        <row r="117">
          <cell r="F117">
            <v>7.03085</v>
          </cell>
          <cell r="G117">
            <v>7.2176900000000002</v>
          </cell>
        </row>
        <row r="118">
          <cell r="F118">
            <v>33.9253</v>
          </cell>
          <cell r="G118">
            <v>34.821840000000002</v>
          </cell>
        </row>
        <row r="119">
          <cell r="F119">
            <v>2.5076800000000001</v>
          </cell>
          <cell r="G119">
            <v>1.7477199999999999</v>
          </cell>
        </row>
        <row r="120">
          <cell r="F120">
            <v>8.7973499999999998</v>
          </cell>
          <cell r="G120">
            <v>1.7966500000000001</v>
          </cell>
        </row>
        <row r="121">
          <cell r="F121">
            <v>0.40372999999999998</v>
          </cell>
        </row>
        <row r="122">
          <cell r="F122">
            <v>-12.38344</v>
          </cell>
          <cell r="G122">
            <v>-11.09188</v>
          </cell>
        </row>
        <row r="123">
          <cell r="F123">
            <v>-3.7920000000000002E-2</v>
          </cell>
        </row>
        <row r="124">
          <cell r="F124">
            <v>-58.536160000000002</v>
          </cell>
          <cell r="G124">
            <v>-69.538880000000006</v>
          </cell>
        </row>
        <row r="125">
          <cell r="F125">
            <v>-1.1798299999999999</v>
          </cell>
        </row>
        <row r="126">
          <cell r="F126">
            <v>24.08342</v>
          </cell>
          <cell r="G126">
            <v>12.754849999999999</v>
          </cell>
        </row>
        <row r="127">
          <cell r="F127">
            <v>206.79070999999999</v>
          </cell>
          <cell r="G127">
            <v>210.93636000000001</v>
          </cell>
        </row>
        <row r="128">
          <cell r="F128">
            <v>15.961589999999999</v>
          </cell>
          <cell r="G128">
            <v>20.930910000000001</v>
          </cell>
        </row>
        <row r="129">
          <cell r="F129">
            <v>1.57193</v>
          </cell>
        </row>
        <row r="130">
          <cell r="G130">
            <v>0</v>
          </cell>
        </row>
        <row r="132">
          <cell r="F132">
            <v>35.369430000000001</v>
          </cell>
          <cell r="G132">
            <v>35.939430000000002</v>
          </cell>
        </row>
        <row r="133">
          <cell r="F133">
            <v>170.24229</v>
          </cell>
          <cell r="G133">
            <v>173.39034000000001</v>
          </cell>
        </row>
        <row r="134">
          <cell r="F134">
            <v>12.412850000000001</v>
          </cell>
        </row>
        <row r="135">
          <cell r="F135">
            <v>0.73399000000000003</v>
          </cell>
        </row>
        <row r="136">
          <cell r="F136">
            <v>-30.87612</v>
          </cell>
          <cell r="G136">
            <v>-52.562150000000003</v>
          </cell>
        </row>
        <row r="137">
          <cell r="F137">
            <v>-12.7468</v>
          </cell>
          <cell r="G137">
            <v>-0.94281999999999999</v>
          </cell>
        </row>
        <row r="138">
          <cell r="F138">
            <v>-0.73399000000000003</v>
          </cell>
        </row>
        <row r="139">
          <cell r="F139">
            <v>398.72588000000002</v>
          </cell>
          <cell r="G139">
            <v>387.69207</v>
          </cell>
        </row>
        <row r="140">
          <cell r="F140">
            <v>43.800370000000001</v>
          </cell>
          <cell r="G140">
            <v>42.610120000000002</v>
          </cell>
        </row>
        <row r="141">
          <cell r="F141">
            <v>6.7403399999999998</v>
          </cell>
          <cell r="G141">
            <v>6.6045699999999998</v>
          </cell>
        </row>
        <row r="142">
          <cell r="F142">
            <v>32.39575</v>
          </cell>
          <cell r="G142">
            <v>31.863849999999999</v>
          </cell>
        </row>
        <row r="143">
          <cell r="G143">
            <v>-0.35435</v>
          </cell>
        </row>
        <row r="144">
          <cell r="F144">
            <v>82.936459999999997</v>
          </cell>
          <cell r="G144">
            <v>80.724189999999993</v>
          </cell>
        </row>
        <row r="145">
          <cell r="F145">
            <v>9.34023</v>
          </cell>
          <cell r="G145">
            <v>8.4718599999999995</v>
          </cell>
        </row>
        <row r="146">
          <cell r="F146">
            <v>1.3180400000000001</v>
          </cell>
          <cell r="G146">
            <v>1.31314</v>
          </cell>
        </row>
        <row r="147">
          <cell r="F147">
            <v>6.3348000000000004</v>
          </cell>
          <cell r="G147">
            <v>6.3352599999999999</v>
          </cell>
        </row>
        <row r="148">
          <cell r="F148">
            <v>-0.18608</v>
          </cell>
        </row>
        <row r="149">
          <cell r="F149">
            <v>16.806989999999999</v>
          </cell>
          <cell r="G149">
            <v>16.120259999999998</v>
          </cell>
        </row>
        <row r="150">
          <cell r="F150">
            <v>153.65011000000001</v>
          </cell>
          <cell r="G150">
            <v>159.85437999999999</v>
          </cell>
        </row>
        <row r="151">
          <cell r="F151">
            <v>15.961589999999999</v>
          </cell>
          <cell r="G151">
            <v>20.930910000000001</v>
          </cell>
        </row>
        <row r="152">
          <cell r="F152">
            <v>1.57193</v>
          </cell>
        </row>
        <row r="153">
          <cell r="G153">
            <v>0</v>
          </cell>
        </row>
        <row r="155">
          <cell r="F155">
            <v>27.311050000000002</v>
          </cell>
          <cell r="G155">
            <v>28.021719999999998</v>
          </cell>
        </row>
        <row r="156">
          <cell r="F156">
            <v>131.51174</v>
          </cell>
          <cell r="G156">
            <v>135.19122999999999</v>
          </cell>
        </row>
        <row r="157">
          <cell r="F157">
            <v>12.412850000000001</v>
          </cell>
        </row>
        <row r="158">
          <cell r="F158">
            <v>0.73399000000000003</v>
          </cell>
        </row>
        <row r="159">
          <cell r="F159">
            <v>-30.69004</v>
          </cell>
          <cell r="G159">
            <v>-52.207799999999999</v>
          </cell>
        </row>
        <row r="160">
          <cell r="F160">
            <v>-12.7468</v>
          </cell>
          <cell r="G160">
            <v>-0.94281999999999999</v>
          </cell>
        </row>
        <row r="161">
          <cell r="F161">
            <v>-0.73399000000000003</v>
          </cell>
        </row>
        <row r="162">
          <cell r="F162">
            <v>298.98243000000002</v>
          </cell>
          <cell r="G162">
            <v>290.84762000000001</v>
          </cell>
        </row>
        <row r="163">
          <cell r="F163">
            <v>14.47878</v>
          </cell>
          <cell r="G163">
            <v>16.765370000000001</v>
          </cell>
        </row>
        <row r="164">
          <cell r="F164">
            <v>2.6087199999999999</v>
          </cell>
          <cell r="G164">
            <v>2.59863</v>
          </cell>
        </row>
        <row r="165">
          <cell r="F165">
            <v>12.53797</v>
          </cell>
          <cell r="G165">
            <v>12.537140000000001</v>
          </cell>
        </row>
        <row r="166">
          <cell r="F166">
            <v>-0.88490000000000002</v>
          </cell>
          <cell r="G166">
            <v>-0.73372000000000004</v>
          </cell>
        </row>
        <row r="167">
          <cell r="F167">
            <v>28.740570000000002</v>
          </cell>
          <cell r="G167">
            <v>31.16742</v>
          </cell>
        </row>
        <row r="168">
          <cell r="F168">
            <v>139.17133000000001</v>
          </cell>
          <cell r="G168">
            <v>143.08901</v>
          </cell>
        </row>
        <row r="169">
          <cell r="F169">
            <v>15.961589999999999</v>
          </cell>
          <cell r="G169">
            <v>20.930910000000001</v>
          </cell>
        </row>
        <row r="170">
          <cell r="F170">
            <v>1.57193</v>
          </cell>
        </row>
        <row r="171">
          <cell r="G171">
            <v>0</v>
          </cell>
        </row>
        <row r="173">
          <cell r="F173">
            <v>24.70233</v>
          </cell>
          <cell r="G173">
            <v>25.423089999999998</v>
          </cell>
        </row>
        <row r="174">
          <cell r="F174">
            <v>118.97377</v>
          </cell>
          <cell r="G174">
            <v>122.65409</v>
          </cell>
        </row>
        <row r="175">
          <cell r="F175">
            <v>12.412850000000001</v>
          </cell>
        </row>
        <row r="176">
          <cell r="F176">
            <v>0.73399000000000003</v>
          </cell>
        </row>
        <row r="177">
          <cell r="F177">
            <v>-29.805140000000002</v>
          </cell>
          <cell r="G177">
            <v>-51.474080000000001</v>
          </cell>
        </row>
        <row r="178">
          <cell r="F178">
            <v>-12.7468</v>
          </cell>
          <cell r="G178">
            <v>-0.94281999999999999</v>
          </cell>
        </row>
        <row r="179">
          <cell r="F179">
            <v>-0.73399000000000003</v>
          </cell>
        </row>
        <row r="180">
          <cell r="F180">
            <v>270.24185999999997</v>
          </cell>
          <cell r="G180">
            <v>259.68020000000001</v>
          </cell>
        </row>
        <row r="181">
          <cell r="F181">
            <v>42.57058</v>
          </cell>
          <cell r="G181">
            <v>40.074950000000001</v>
          </cell>
        </row>
        <row r="182">
          <cell r="F182">
            <v>6.0739200000000002</v>
          </cell>
          <cell r="G182">
            <v>6.2116199999999999</v>
          </cell>
        </row>
        <row r="183">
          <cell r="F183">
            <v>29.192830000000001</v>
          </cell>
          <cell r="G183">
            <v>29.968050000000002</v>
          </cell>
        </row>
        <row r="184">
          <cell r="F184">
            <v>-18.97569</v>
          </cell>
          <cell r="G184">
            <v>-22.187629999999999</v>
          </cell>
        </row>
        <row r="185">
          <cell r="F185">
            <v>58.861640000000001</v>
          </cell>
          <cell r="G185">
            <v>54.066989999999997</v>
          </cell>
        </row>
        <row r="186">
          <cell r="F186">
            <v>30.84036</v>
          </cell>
          <cell r="G186">
            <v>34.812510000000003</v>
          </cell>
        </row>
        <row r="187">
          <cell r="G187">
            <v>0</v>
          </cell>
        </row>
        <row r="189">
          <cell r="F189">
            <v>4.6717500000000003</v>
          </cell>
          <cell r="G189">
            <v>5.3959400000000004</v>
          </cell>
        </row>
        <row r="190">
          <cell r="F190">
            <v>22.453510000000001</v>
          </cell>
          <cell r="G190">
            <v>26.032789999999999</v>
          </cell>
        </row>
        <row r="191">
          <cell r="F191">
            <v>-8.8489999999999999E-2</v>
          </cell>
          <cell r="G191">
            <v>-6.64947</v>
          </cell>
        </row>
        <row r="192">
          <cell r="G192">
            <v>0</v>
          </cell>
        </row>
        <row r="193">
          <cell r="F193">
            <v>57.877130000000001</v>
          </cell>
          <cell r="G193">
            <v>59.591769999999997</v>
          </cell>
        </row>
        <row r="194">
          <cell r="F194">
            <v>24.314489999999999</v>
          </cell>
        </row>
        <row r="195">
          <cell r="F195">
            <v>4.4211</v>
          </cell>
        </row>
        <row r="196">
          <cell r="F196">
            <v>21.248819999999998</v>
          </cell>
        </row>
        <row r="197">
          <cell r="F197">
            <v>-10.294750000000001</v>
          </cell>
        </row>
        <row r="198">
          <cell r="F198">
            <v>39.689660000000003</v>
          </cell>
        </row>
        <row r="199">
          <cell r="F199">
            <v>41.445900000000002</v>
          </cell>
          <cell r="G199">
            <v>68.201549999999997</v>
          </cell>
        </row>
        <row r="200">
          <cell r="F200">
            <v>15.961589999999999</v>
          </cell>
          <cell r="G200">
            <v>20.930910000000001</v>
          </cell>
        </row>
        <row r="201">
          <cell r="F201">
            <v>1.57193</v>
          </cell>
        </row>
        <row r="202">
          <cell r="G202">
            <v>0</v>
          </cell>
        </row>
        <row r="204">
          <cell r="F204">
            <v>9.5355600000000003</v>
          </cell>
          <cell r="G204">
            <v>13.815530000000001</v>
          </cell>
        </row>
        <row r="205">
          <cell r="F205">
            <v>46.078609999999998</v>
          </cell>
          <cell r="G205">
            <v>66.65325</v>
          </cell>
        </row>
        <row r="206">
          <cell r="F206">
            <v>12.412850000000001</v>
          </cell>
        </row>
        <row r="207">
          <cell r="F207">
            <v>0.73399000000000003</v>
          </cell>
        </row>
        <row r="208">
          <cell r="F208">
            <v>-0.44621</v>
          </cell>
          <cell r="G208">
            <v>-22.636980000000001</v>
          </cell>
        </row>
        <row r="209">
          <cell r="F209">
            <v>-12.7468</v>
          </cell>
          <cell r="G209">
            <v>-0.94281999999999999</v>
          </cell>
        </row>
        <row r="210">
          <cell r="F210">
            <v>-0.73399000000000003</v>
          </cell>
        </row>
        <row r="211">
          <cell r="F211">
            <v>113.81343</v>
          </cell>
          <cell r="G211">
            <v>146.02144000000001</v>
          </cell>
        </row>
        <row r="212">
          <cell r="F212">
            <v>22.916679999999999</v>
          </cell>
          <cell r="G212">
            <v>36.104959999999998</v>
          </cell>
        </row>
        <row r="213">
          <cell r="F213">
            <v>-0.31002999999999997</v>
          </cell>
          <cell r="G213">
            <v>4.3713600000000001</v>
          </cell>
        </row>
        <row r="215">
          <cell r="F215">
            <v>4.10168</v>
          </cell>
          <cell r="G215">
            <v>6.2738300000000002</v>
          </cell>
        </row>
        <row r="216">
          <cell r="F216">
            <v>19.713170000000002</v>
          </cell>
          <cell r="G216">
            <v>30.268190000000001</v>
          </cell>
        </row>
        <row r="217">
          <cell r="F217">
            <v>6.0440500000000004</v>
          </cell>
        </row>
        <row r="218">
          <cell r="F218">
            <v>0.73399000000000003</v>
          </cell>
        </row>
        <row r="219">
          <cell r="F219">
            <v>-0.14760000000000001</v>
          </cell>
          <cell r="G219">
            <v>-2.5919599999999998</v>
          </cell>
        </row>
        <row r="221">
          <cell r="F221">
            <v>53.051940000000002</v>
          </cell>
          <cell r="G221">
            <v>74.426379999999995</v>
          </cell>
        </row>
        <row r="222">
          <cell r="F222">
            <v>12.46353</v>
          </cell>
          <cell r="G222">
            <v>26.229900000000001</v>
          </cell>
        </row>
        <row r="223">
          <cell r="F223">
            <v>1.9619200000000001</v>
          </cell>
          <cell r="G223">
            <v>4.0656299999999996</v>
          </cell>
        </row>
        <row r="224">
          <cell r="F224">
            <v>9.4295500000000008</v>
          </cell>
          <cell r="G224">
            <v>19.614719999999998</v>
          </cell>
        </row>
        <row r="225">
          <cell r="F225">
            <v>-0.29860999999999999</v>
          </cell>
          <cell r="G225">
            <v>-19.710139999999999</v>
          </cell>
        </row>
        <row r="226">
          <cell r="F226">
            <v>23.55639</v>
          </cell>
          <cell r="G226">
            <v>30.200109999999999</v>
          </cell>
        </row>
        <row r="227">
          <cell r="F227">
            <v>6.06569</v>
          </cell>
          <cell r="G227">
            <v>5.8666900000000002</v>
          </cell>
        </row>
        <row r="228">
          <cell r="F228">
            <v>16.271619999999999</v>
          </cell>
          <cell r="G228">
            <v>16.559550000000002</v>
          </cell>
        </row>
        <row r="229">
          <cell r="F229">
            <v>1.57193</v>
          </cell>
        </row>
        <row r="230">
          <cell r="G230">
            <v>0</v>
          </cell>
        </row>
        <row r="231">
          <cell r="F231">
            <v>3.4719600000000002</v>
          </cell>
          <cell r="G231">
            <v>3.47607</v>
          </cell>
        </row>
        <row r="232">
          <cell r="F232">
            <v>16.935890000000001</v>
          </cell>
          <cell r="G232">
            <v>16.770340000000001</v>
          </cell>
        </row>
        <row r="233">
          <cell r="F233">
            <v>6.3688000000000002</v>
          </cell>
        </row>
        <row r="234">
          <cell r="G234">
            <v>-0.33488000000000001</v>
          </cell>
        </row>
        <row r="235">
          <cell r="F235">
            <v>-12.7468</v>
          </cell>
          <cell r="G235">
            <v>-0.94281999999999999</v>
          </cell>
        </row>
        <row r="236">
          <cell r="F236">
            <v>-0.73399000000000003</v>
          </cell>
        </row>
        <row r="237">
          <cell r="F237">
            <v>37.205100000000002</v>
          </cell>
          <cell r="G237">
            <v>41.394950000000001</v>
          </cell>
        </row>
        <row r="238">
          <cell r="F238">
            <v>797.01110000000006</v>
          </cell>
          <cell r="G238">
            <v>873.92836999999997</v>
          </cell>
        </row>
        <row r="239">
          <cell r="F239">
            <v>0.45848</v>
          </cell>
        </row>
        <row r="240">
          <cell r="F240">
            <v>3.32375</v>
          </cell>
        </row>
        <row r="241">
          <cell r="F241">
            <v>90.552099999999996</v>
          </cell>
          <cell r="G241">
            <v>95.194590000000005</v>
          </cell>
        </row>
        <row r="242">
          <cell r="F242">
            <v>9.6979600000000001</v>
          </cell>
          <cell r="G242">
            <v>6.4889999999999999</v>
          </cell>
        </row>
        <row r="243">
          <cell r="F243">
            <v>1.5769599999999999</v>
          </cell>
          <cell r="G243">
            <v>1.2134100000000001</v>
          </cell>
        </row>
        <row r="244">
          <cell r="F244">
            <v>4.4511700000000003</v>
          </cell>
          <cell r="G244">
            <v>2.875</v>
          </cell>
        </row>
        <row r="246">
          <cell r="F246">
            <v>4.9627999999999997</v>
          </cell>
          <cell r="G246">
            <v>6.0305600000000004</v>
          </cell>
        </row>
        <row r="247">
          <cell r="F247">
            <v>139.93869000000001</v>
          </cell>
          <cell r="G247">
            <v>151.33685</v>
          </cell>
        </row>
        <row r="248">
          <cell r="F248">
            <v>675.34369000000004</v>
          </cell>
          <cell r="G248">
            <v>730.12720000000002</v>
          </cell>
        </row>
        <row r="249">
          <cell r="G249">
            <v>0</v>
          </cell>
        </row>
        <row r="250">
          <cell r="F250">
            <v>6.5320200000000002</v>
          </cell>
        </row>
        <row r="251">
          <cell r="F251">
            <v>1.27816</v>
          </cell>
        </row>
        <row r="252">
          <cell r="F252">
            <v>63.774439999999998</v>
          </cell>
          <cell r="G252">
            <v>1.16415</v>
          </cell>
        </row>
        <row r="253">
          <cell r="F253">
            <v>5.5602200000000002</v>
          </cell>
        </row>
        <row r="254">
          <cell r="F254">
            <v>-194.03656000000001</v>
          </cell>
          <cell r="G254">
            <v>-195.26578000000001</v>
          </cell>
        </row>
        <row r="255">
          <cell r="F255">
            <v>-1.27816</v>
          </cell>
        </row>
        <row r="256">
          <cell r="F256">
            <v>-76.544659999999993</v>
          </cell>
          <cell r="G256">
            <v>-17.914739999999998</v>
          </cell>
        </row>
        <row r="257">
          <cell r="F257">
            <v>-7.6373199999999999</v>
          </cell>
        </row>
        <row r="258">
          <cell r="F258">
            <v>1524.9648400000001</v>
          </cell>
          <cell r="G258">
            <v>1655.1786099999999</v>
          </cell>
        </row>
        <row r="259">
          <cell r="G259">
            <v>0</v>
          </cell>
        </row>
        <row r="260">
          <cell r="G260">
            <v>0</v>
          </cell>
        </row>
        <row r="261">
          <cell r="F261">
            <v>31.360040000000001</v>
          </cell>
          <cell r="G261">
            <v>37.496099999999998</v>
          </cell>
        </row>
        <row r="262">
          <cell r="F262">
            <v>4.7921500000000004</v>
          </cell>
          <cell r="G262">
            <v>5.8118999999999996</v>
          </cell>
        </row>
        <row r="263">
          <cell r="F263">
            <v>23.032109999999999</v>
          </cell>
          <cell r="G263">
            <v>28.039580000000001</v>
          </cell>
        </row>
        <row r="264">
          <cell r="G264">
            <v>-0.50951000000000002</v>
          </cell>
        </row>
        <row r="265">
          <cell r="F265">
            <v>59.1843</v>
          </cell>
          <cell r="G265">
            <v>70.838070000000002</v>
          </cell>
        </row>
        <row r="266">
          <cell r="F266">
            <v>6.4090999999999996</v>
          </cell>
          <cell r="G266">
            <v>6.95608</v>
          </cell>
        </row>
        <row r="267">
          <cell r="F267">
            <v>1.05515</v>
          </cell>
          <cell r="G267">
            <v>1.07819</v>
          </cell>
        </row>
        <row r="268">
          <cell r="F268">
            <v>5.0712900000000003</v>
          </cell>
          <cell r="G268">
            <v>5.2017600000000002</v>
          </cell>
        </row>
        <row r="269">
          <cell r="F269">
            <v>12.535539999999999</v>
          </cell>
          <cell r="G269">
            <v>13.23603</v>
          </cell>
        </row>
        <row r="270">
          <cell r="F270">
            <v>15.68591</v>
          </cell>
          <cell r="G270">
            <v>16.960599999999999</v>
          </cell>
        </row>
        <row r="271">
          <cell r="F271">
            <v>1.25</v>
          </cell>
          <cell r="G271">
            <v>2.875</v>
          </cell>
        </row>
        <row r="272">
          <cell r="F272">
            <v>2.5744600000000002</v>
          </cell>
          <cell r="G272">
            <v>2.6288900000000002</v>
          </cell>
        </row>
        <row r="273">
          <cell r="F273">
            <v>12.498430000000001</v>
          </cell>
          <cell r="G273">
            <v>12.68314</v>
          </cell>
        </row>
        <row r="274">
          <cell r="F274">
            <v>32.008800000000001</v>
          </cell>
          <cell r="G274">
            <v>35.147629999999999</v>
          </cell>
        </row>
        <row r="275">
          <cell r="F275">
            <v>19.17802</v>
          </cell>
          <cell r="G275">
            <v>16.967880000000001</v>
          </cell>
        </row>
        <row r="276">
          <cell r="F276">
            <v>14.639849999999999</v>
          </cell>
          <cell r="G276">
            <v>13.642720000000001</v>
          </cell>
        </row>
        <row r="277">
          <cell r="F277">
            <v>1.41106</v>
          </cell>
          <cell r="G277">
            <v>1.133</v>
          </cell>
        </row>
        <row r="278">
          <cell r="F278">
            <v>1</v>
          </cell>
        </row>
        <row r="279">
          <cell r="F279">
            <v>4.7775600000000003</v>
          </cell>
          <cell r="G279">
            <v>4.7446400000000004</v>
          </cell>
        </row>
        <row r="280">
          <cell r="F280">
            <v>23.285820000000001</v>
          </cell>
          <cell r="G280">
            <v>22.890609999999999</v>
          </cell>
        </row>
        <row r="281">
          <cell r="G281">
            <v>-13.331440000000001</v>
          </cell>
        </row>
        <row r="282">
          <cell r="F282">
            <v>64.292310000000001</v>
          </cell>
          <cell r="G282">
            <v>46.047409999999999</v>
          </cell>
        </row>
        <row r="283">
          <cell r="F283">
            <v>19.17802</v>
          </cell>
          <cell r="G283">
            <v>16.967880000000001</v>
          </cell>
        </row>
        <row r="284">
          <cell r="F284">
            <v>14.639849999999999</v>
          </cell>
          <cell r="G284">
            <v>13.642720000000001</v>
          </cell>
        </row>
        <row r="285">
          <cell r="F285">
            <v>1.41106</v>
          </cell>
          <cell r="G285">
            <v>1.133</v>
          </cell>
        </row>
        <row r="286">
          <cell r="F286">
            <v>1</v>
          </cell>
        </row>
        <row r="287">
          <cell r="F287">
            <v>4.7775600000000003</v>
          </cell>
          <cell r="G287">
            <v>4.7446400000000004</v>
          </cell>
        </row>
        <row r="288">
          <cell r="F288">
            <v>23.285820000000001</v>
          </cell>
          <cell r="G288">
            <v>22.890609999999999</v>
          </cell>
        </row>
        <row r="289">
          <cell r="G289">
            <v>-13.331440000000001</v>
          </cell>
        </row>
        <row r="290">
          <cell r="F290">
            <v>64.292310000000001</v>
          </cell>
          <cell r="G290">
            <v>46.047409999999999</v>
          </cell>
        </row>
        <row r="291">
          <cell r="F291">
            <v>577.91976</v>
          </cell>
          <cell r="G291">
            <v>631.94338000000005</v>
          </cell>
        </row>
        <row r="292">
          <cell r="F292">
            <v>0.20122000000000001</v>
          </cell>
        </row>
        <row r="293">
          <cell r="F293">
            <v>2.47898</v>
          </cell>
        </row>
        <row r="294">
          <cell r="F294">
            <v>72.241910000000004</v>
          </cell>
          <cell r="G294">
            <v>77.180509999999998</v>
          </cell>
        </row>
        <row r="295">
          <cell r="F295">
            <v>7.3907499999999997</v>
          </cell>
          <cell r="G295">
            <v>5.15</v>
          </cell>
        </row>
        <row r="296">
          <cell r="F296">
            <v>1.5769599999999999</v>
          </cell>
          <cell r="G296">
            <v>1.2134100000000001</v>
          </cell>
        </row>
        <row r="297">
          <cell r="F297">
            <v>2.2011699999999998</v>
          </cell>
        </row>
        <row r="299">
          <cell r="F299">
            <v>1.40994</v>
          </cell>
          <cell r="G299">
            <v>1.5723100000000001</v>
          </cell>
        </row>
        <row r="300">
          <cell r="F300">
            <v>102.90109</v>
          </cell>
          <cell r="G300">
            <v>110.34596999999999</v>
          </cell>
        </row>
        <row r="301">
          <cell r="F301">
            <v>496.56864000000002</v>
          </cell>
          <cell r="G301">
            <v>532.36600999999996</v>
          </cell>
        </row>
        <row r="302">
          <cell r="F302">
            <v>6.5320200000000002</v>
          </cell>
        </row>
        <row r="303">
          <cell r="F303">
            <v>1.27816</v>
          </cell>
        </row>
        <row r="304">
          <cell r="F304">
            <v>63.774439999999998</v>
          </cell>
          <cell r="G304">
            <v>1.16415</v>
          </cell>
        </row>
        <row r="305">
          <cell r="F305">
            <v>5.5602200000000002</v>
          </cell>
        </row>
        <row r="306">
          <cell r="F306">
            <v>-191.51459</v>
          </cell>
          <cell r="G306">
            <v>-180.29091</v>
          </cell>
        </row>
        <row r="307">
          <cell r="F307">
            <v>-1.27816</v>
          </cell>
        </row>
        <row r="308">
          <cell r="F308">
            <v>-76.211960000000005</v>
          </cell>
          <cell r="G308">
            <v>-17.914739999999998</v>
          </cell>
        </row>
        <row r="309">
          <cell r="F309">
            <v>-7.6373199999999999</v>
          </cell>
        </row>
        <row r="310">
          <cell r="F310">
            <v>1065.3932299999999</v>
          </cell>
          <cell r="G310">
            <v>1162.73009</v>
          </cell>
        </row>
        <row r="311">
          <cell r="F311">
            <v>43.314100000000003</v>
          </cell>
          <cell r="G311">
            <v>58.251190000000001</v>
          </cell>
        </row>
        <row r="313">
          <cell r="F313">
            <v>7.8533600000000003</v>
          </cell>
          <cell r="G313">
            <v>9.0289300000000008</v>
          </cell>
        </row>
        <row r="314">
          <cell r="F314">
            <v>37.745539999999998</v>
          </cell>
          <cell r="G314">
            <v>43.56024</v>
          </cell>
        </row>
        <row r="315">
          <cell r="F315">
            <v>0.44245000000000001</v>
          </cell>
        </row>
        <row r="316">
          <cell r="F316">
            <v>-24.818460000000002</v>
          </cell>
          <cell r="G316">
            <v>-24.232700000000001</v>
          </cell>
        </row>
        <row r="317">
          <cell r="F317">
            <v>64.536990000000003</v>
          </cell>
          <cell r="G317">
            <v>86.607659999999996</v>
          </cell>
        </row>
        <row r="318">
          <cell r="F318">
            <v>534.60565999999994</v>
          </cell>
          <cell r="G318">
            <v>573.69218999999998</v>
          </cell>
        </row>
        <row r="319">
          <cell r="F319">
            <v>0.20122000000000001</v>
          </cell>
        </row>
        <row r="320">
          <cell r="F320">
            <v>2.47898</v>
          </cell>
        </row>
        <row r="321">
          <cell r="F321">
            <v>72.241910000000004</v>
          </cell>
          <cell r="G321">
            <v>77.180509999999998</v>
          </cell>
        </row>
        <row r="322">
          <cell r="F322">
            <v>7.3907499999999997</v>
          </cell>
          <cell r="G322">
            <v>5.15</v>
          </cell>
        </row>
        <row r="323">
          <cell r="F323">
            <v>1.5769599999999999</v>
          </cell>
          <cell r="G323">
            <v>1.2134100000000001</v>
          </cell>
        </row>
        <row r="324">
          <cell r="F324">
            <v>2.2011699999999998</v>
          </cell>
        </row>
        <row r="326">
          <cell r="F326">
            <v>1.40994</v>
          </cell>
          <cell r="G326">
            <v>1.5723100000000001</v>
          </cell>
        </row>
        <row r="327">
          <cell r="F327">
            <v>95.047730000000001</v>
          </cell>
          <cell r="G327">
            <v>101.31704000000001</v>
          </cell>
        </row>
        <row r="328">
          <cell r="F328">
            <v>458.82310000000001</v>
          </cell>
          <cell r="G328">
            <v>488.80577</v>
          </cell>
        </row>
        <row r="329">
          <cell r="F329">
            <v>6.0895700000000001</v>
          </cell>
        </row>
        <row r="330">
          <cell r="F330">
            <v>1.27816</v>
          </cell>
        </row>
        <row r="331">
          <cell r="F331">
            <v>63.774439999999998</v>
          </cell>
          <cell r="G331">
            <v>1.16415</v>
          </cell>
        </row>
        <row r="332">
          <cell r="F332">
            <v>5.5602200000000002</v>
          </cell>
        </row>
        <row r="333">
          <cell r="F333">
            <v>-166.69613000000001</v>
          </cell>
          <cell r="G333">
            <v>-156.05821</v>
          </cell>
        </row>
        <row r="334">
          <cell r="F334">
            <v>-1.27816</v>
          </cell>
        </row>
        <row r="335">
          <cell r="F335">
            <v>-76.211960000000005</v>
          </cell>
          <cell r="G335">
            <v>-17.914739999999998</v>
          </cell>
        </row>
        <row r="336">
          <cell r="F336">
            <v>-7.6373199999999999</v>
          </cell>
        </row>
        <row r="337">
          <cell r="F337">
            <v>1000.85624</v>
          </cell>
          <cell r="G337">
            <v>1076.1224299999999</v>
          </cell>
        </row>
        <row r="338">
          <cell r="F338">
            <v>37.047280000000001</v>
          </cell>
          <cell r="G338">
            <v>49.414670000000001</v>
          </cell>
        </row>
        <row r="339">
          <cell r="F339">
            <v>2.47898</v>
          </cell>
        </row>
        <row r="340">
          <cell r="F340">
            <v>37.743000000000002</v>
          </cell>
          <cell r="G340">
            <v>44.158799999999999</v>
          </cell>
        </row>
        <row r="341">
          <cell r="F341">
            <v>7.1639799999999996</v>
          </cell>
          <cell r="G341">
            <v>5.15</v>
          </cell>
        </row>
        <row r="342">
          <cell r="F342">
            <v>12.61145</v>
          </cell>
          <cell r="G342">
            <v>14.503880000000001</v>
          </cell>
        </row>
        <row r="343">
          <cell r="F343">
            <v>62.115119999999997</v>
          </cell>
          <cell r="G343">
            <v>69.974239999999995</v>
          </cell>
        </row>
        <row r="345">
          <cell r="F345">
            <v>1.27816</v>
          </cell>
        </row>
        <row r="346">
          <cell r="F346">
            <v>62.326439999999998</v>
          </cell>
        </row>
        <row r="347">
          <cell r="F347">
            <v>5.5602200000000002</v>
          </cell>
        </row>
        <row r="348">
          <cell r="F348">
            <v>-16.51624</v>
          </cell>
          <cell r="G348">
            <v>-16.947489999999998</v>
          </cell>
        </row>
        <row r="349">
          <cell r="F349">
            <v>-1.27816</v>
          </cell>
        </row>
        <row r="350">
          <cell r="F350">
            <v>-76.030919999999995</v>
          </cell>
          <cell r="G350">
            <v>-17.645330000000001</v>
          </cell>
        </row>
        <row r="351">
          <cell r="F351">
            <v>-7.6373199999999999</v>
          </cell>
        </row>
        <row r="352">
          <cell r="F352">
            <v>126.86199000000001</v>
          </cell>
          <cell r="G352">
            <v>148.60876999999999</v>
          </cell>
        </row>
        <row r="353">
          <cell r="F353">
            <v>7.2945200000000003</v>
          </cell>
          <cell r="G353">
            <v>6.7777099999999999</v>
          </cell>
        </row>
        <row r="355">
          <cell r="F355">
            <v>34.498910000000002</v>
          </cell>
          <cell r="G355">
            <v>33.021709999999999</v>
          </cell>
        </row>
        <row r="356">
          <cell r="F356">
            <v>0.22677</v>
          </cell>
        </row>
        <row r="357">
          <cell r="F357">
            <v>1.5769599999999999</v>
          </cell>
          <cell r="G357">
            <v>1.2134100000000001</v>
          </cell>
        </row>
        <row r="359">
          <cell r="F359">
            <v>6.4807300000000003</v>
          </cell>
          <cell r="G359">
            <v>6.3569899999999997</v>
          </cell>
        </row>
        <row r="360">
          <cell r="F360">
            <v>31.145389999999999</v>
          </cell>
          <cell r="G360">
            <v>30.6694</v>
          </cell>
        </row>
        <row r="361">
          <cell r="F361">
            <v>1.448</v>
          </cell>
          <cell r="G361">
            <v>1.16415</v>
          </cell>
        </row>
        <row r="362">
          <cell r="F362">
            <v>-0.18104000000000001</v>
          </cell>
          <cell r="G362">
            <v>-0.26940999999999998</v>
          </cell>
        </row>
        <row r="363">
          <cell r="F363">
            <v>82.49024</v>
          </cell>
          <cell r="G363">
            <v>78.933959999999999</v>
          </cell>
        </row>
        <row r="364">
          <cell r="F364">
            <v>21.103380000000001</v>
          </cell>
          <cell r="G364">
            <v>23.542179999999998</v>
          </cell>
        </row>
        <row r="365">
          <cell r="F365">
            <v>3.66262</v>
          </cell>
          <cell r="G365">
            <v>3.6490399999999998</v>
          </cell>
        </row>
        <row r="366">
          <cell r="F366">
            <v>17.603580000000001</v>
          </cell>
          <cell r="G366">
            <v>17.604839999999999</v>
          </cell>
        </row>
        <row r="367">
          <cell r="F367">
            <v>-0.93176999999999999</v>
          </cell>
          <cell r="G367">
            <v>-6.8697499999999998</v>
          </cell>
        </row>
        <row r="368">
          <cell r="F368">
            <v>41.437809999999999</v>
          </cell>
          <cell r="G368">
            <v>37.926310000000001</v>
          </cell>
        </row>
        <row r="369">
          <cell r="F369">
            <v>138.98964000000001</v>
          </cell>
          <cell r="G369">
            <v>137.23464999999999</v>
          </cell>
        </row>
        <row r="370">
          <cell r="F370">
            <v>0.20122000000000001</v>
          </cell>
        </row>
        <row r="372">
          <cell r="F372">
            <v>1.40994</v>
          </cell>
          <cell r="G372">
            <v>1.5723100000000001</v>
          </cell>
        </row>
        <row r="373">
          <cell r="F373">
            <v>21.519880000000001</v>
          </cell>
          <cell r="G373">
            <v>21.515080000000001</v>
          </cell>
        </row>
        <row r="374">
          <cell r="F374">
            <v>103.46155</v>
          </cell>
          <cell r="G374">
            <v>103.79985000000001</v>
          </cell>
        </row>
        <row r="375">
          <cell r="F375">
            <v>4.6715999999999998</v>
          </cell>
        </row>
        <row r="376">
          <cell r="F376">
            <v>-50.437100000000001</v>
          </cell>
          <cell r="G376">
            <v>-34.749319999999997</v>
          </cell>
        </row>
        <row r="377">
          <cell r="F377">
            <v>219.81673000000001</v>
          </cell>
          <cell r="G377">
            <v>229.37257</v>
          </cell>
        </row>
        <row r="378">
          <cell r="F378">
            <v>239.45668000000001</v>
          </cell>
          <cell r="G378">
            <v>253.69003000000001</v>
          </cell>
        </row>
        <row r="379">
          <cell r="F379">
            <v>2.2011699999999998</v>
          </cell>
        </row>
        <row r="380">
          <cell r="F380">
            <v>35.913739999999997</v>
          </cell>
          <cell r="G380">
            <v>39.321950000000001</v>
          </cell>
        </row>
        <row r="381">
          <cell r="F381">
            <v>173.0804</v>
          </cell>
          <cell r="G381">
            <v>189.70939999999999</v>
          </cell>
        </row>
        <row r="382">
          <cell r="F382">
            <v>1.41797</v>
          </cell>
        </row>
        <row r="383">
          <cell r="F383">
            <v>-90.348799999999997</v>
          </cell>
          <cell r="G383">
            <v>-81.211479999999995</v>
          </cell>
        </row>
        <row r="384">
          <cell r="F384">
            <v>361.72116</v>
          </cell>
          <cell r="G384">
            <v>401.50990000000002</v>
          </cell>
        </row>
        <row r="385">
          <cell r="F385">
            <v>45.174379999999999</v>
          </cell>
          <cell r="G385">
            <v>48.147370000000002</v>
          </cell>
        </row>
        <row r="386">
          <cell r="F386">
            <v>7.4907500000000002</v>
          </cell>
          <cell r="G386">
            <v>7.4628399999999999</v>
          </cell>
        </row>
        <row r="387">
          <cell r="F387">
            <v>36.002119999999998</v>
          </cell>
          <cell r="G387">
            <v>36.004600000000003</v>
          </cell>
        </row>
        <row r="388">
          <cell r="G388">
            <v>-0.91734000000000004</v>
          </cell>
        </row>
        <row r="389">
          <cell r="F389">
            <v>88.667249999999996</v>
          </cell>
          <cell r="G389">
            <v>90.697469999999996</v>
          </cell>
        </row>
        <row r="390">
          <cell r="F390">
            <v>45.53978</v>
          </cell>
          <cell r="G390">
            <v>54.885579999999997</v>
          </cell>
        </row>
        <row r="391">
          <cell r="F391">
            <v>7.3685600000000004</v>
          </cell>
          <cell r="G391">
            <v>8.5072600000000005</v>
          </cell>
        </row>
        <row r="392">
          <cell r="F392">
            <v>35.414940000000001</v>
          </cell>
          <cell r="G392">
            <v>41.043439999999997</v>
          </cell>
        </row>
        <row r="393">
          <cell r="F393">
            <v>-8.4622200000000003</v>
          </cell>
          <cell r="G393">
            <v>-15.362830000000001</v>
          </cell>
        </row>
        <row r="394">
          <cell r="F394">
            <v>79.861059999999995</v>
          </cell>
          <cell r="G394">
            <v>89.073449999999994</v>
          </cell>
        </row>
        <row r="395">
          <cell r="F395">
            <v>146.45827</v>
          </cell>
          <cell r="G395">
            <v>163.60433</v>
          </cell>
        </row>
        <row r="396">
          <cell r="F396">
            <v>0.25725999999999999</v>
          </cell>
        </row>
        <row r="397">
          <cell r="F397">
            <v>0.84477000000000002</v>
          </cell>
        </row>
        <row r="398">
          <cell r="F398">
            <v>3.6703399999999999</v>
          </cell>
          <cell r="G398">
            <v>4.3713600000000001</v>
          </cell>
        </row>
        <row r="399">
          <cell r="F399">
            <v>0.89615</v>
          </cell>
          <cell r="G399">
            <v>0.20599999999999999</v>
          </cell>
        </row>
        <row r="401">
          <cell r="F401">
            <v>3.5528599999999999</v>
          </cell>
          <cell r="G401">
            <v>4.4582499999999996</v>
          </cell>
        </row>
        <row r="402">
          <cell r="F402">
            <v>23.838280000000001</v>
          </cell>
          <cell r="G402">
            <v>26.727260000000001</v>
          </cell>
        </row>
        <row r="403">
          <cell r="F403">
            <v>114.8874</v>
          </cell>
          <cell r="G403">
            <v>128.9461</v>
          </cell>
        </row>
        <row r="405">
          <cell r="F405">
            <v>-2.52197</v>
          </cell>
          <cell r="G405">
            <v>-1.13392</v>
          </cell>
        </row>
        <row r="407">
          <cell r="F407">
            <v>-0.3327</v>
          </cell>
        </row>
        <row r="408">
          <cell r="F408">
            <v>291.55065999999999</v>
          </cell>
          <cell r="G408">
            <v>327.17937999999998</v>
          </cell>
        </row>
        <row r="409">
          <cell r="F409">
            <v>53.718789999999998</v>
          </cell>
          <cell r="G409">
            <v>57.421309999999998</v>
          </cell>
        </row>
        <row r="411">
          <cell r="F411">
            <v>3.5528599999999999</v>
          </cell>
          <cell r="G411">
            <v>4.4582499999999996</v>
          </cell>
        </row>
        <row r="412">
          <cell r="F412">
            <v>9.3481699999999996</v>
          </cell>
          <cell r="G412">
            <v>9.5913299999999992</v>
          </cell>
        </row>
        <row r="413">
          <cell r="F413">
            <v>44.929699999999997</v>
          </cell>
          <cell r="G413">
            <v>46.273530000000001</v>
          </cell>
        </row>
        <row r="414">
          <cell r="F414">
            <v>-1.0618799999999999</v>
          </cell>
        </row>
        <row r="415">
          <cell r="F415">
            <v>110.48764</v>
          </cell>
          <cell r="G415">
            <v>117.74442000000001</v>
          </cell>
        </row>
        <row r="416">
          <cell r="F416">
            <v>15.77487</v>
          </cell>
          <cell r="G416">
            <v>21.10125</v>
          </cell>
        </row>
        <row r="417">
          <cell r="F417">
            <v>0.84477000000000002</v>
          </cell>
        </row>
        <row r="418">
          <cell r="F418">
            <v>3.6703399999999999</v>
          </cell>
          <cell r="G418">
            <v>4.3713600000000001</v>
          </cell>
        </row>
        <row r="419">
          <cell r="F419">
            <v>0.89615</v>
          </cell>
          <cell r="G419">
            <v>0.20599999999999999</v>
          </cell>
        </row>
        <row r="420">
          <cell r="F420">
            <v>3.1507800000000001</v>
          </cell>
          <cell r="G420">
            <v>3.9482499999999998</v>
          </cell>
        </row>
        <row r="421">
          <cell r="F421">
            <v>15.41765</v>
          </cell>
          <cell r="G421">
            <v>19.04842</v>
          </cell>
        </row>
        <row r="422">
          <cell r="G422">
            <v>-0.6099</v>
          </cell>
        </row>
        <row r="424">
          <cell r="F424">
            <v>-0.3327</v>
          </cell>
        </row>
        <row r="425">
          <cell r="F425">
            <v>39.421860000000002</v>
          </cell>
          <cell r="G425">
            <v>48.065379999999998</v>
          </cell>
        </row>
        <row r="426">
          <cell r="F426">
            <v>21.652539999999998</v>
          </cell>
          <cell r="G426">
            <v>27.52909</v>
          </cell>
        </row>
        <row r="428">
          <cell r="F428">
            <v>3.1373099999999998</v>
          </cell>
          <cell r="G428">
            <v>4.26701</v>
          </cell>
        </row>
        <row r="429">
          <cell r="F429">
            <v>15.078709999999999</v>
          </cell>
          <cell r="G429">
            <v>20.586259999999999</v>
          </cell>
        </row>
        <row r="431">
          <cell r="F431">
            <v>39.868560000000002</v>
          </cell>
          <cell r="G431">
            <v>52.382359999999998</v>
          </cell>
        </row>
        <row r="432">
          <cell r="F432">
            <v>4.0753599999999999</v>
          </cell>
          <cell r="G432">
            <v>4.0174399999999997</v>
          </cell>
        </row>
        <row r="433">
          <cell r="F433">
            <v>0.25725999999999999</v>
          </cell>
        </row>
        <row r="434">
          <cell r="G434">
            <v>0</v>
          </cell>
        </row>
        <row r="435">
          <cell r="F435">
            <v>0.60877999999999999</v>
          </cell>
          <cell r="G435">
            <v>0.62270999999999999</v>
          </cell>
        </row>
        <row r="436">
          <cell r="F436">
            <v>2.9664799999999998</v>
          </cell>
          <cell r="G436">
            <v>3.0042399999999998</v>
          </cell>
        </row>
        <row r="437">
          <cell r="F437">
            <v>7.9078799999999996</v>
          </cell>
          <cell r="G437">
            <v>7.6443899999999996</v>
          </cell>
        </row>
        <row r="438">
          <cell r="F438">
            <v>51.236710000000002</v>
          </cell>
          <cell r="G438">
            <v>53.535240000000002</v>
          </cell>
        </row>
        <row r="440">
          <cell r="F440">
            <v>7.5932399999999998</v>
          </cell>
          <cell r="G440">
            <v>8.2979599999999998</v>
          </cell>
        </row>
        <row r="441">
          <cell r="F441">
            <v>36.494860000000003</v>
          </cell>
          <cell r="G441">
            <v>40.033650000000002</v>
          </cell>
        </row>
        <row r="443">
          <cell r="F443">
            <v>-1.4600900000000001</v>
          </cell>
          <cell r="G443">
            <v>-0.52402000000000004</v>
          </cell>
        </row>
        <row r="444">
          <cell r="F444">
            <v>93.864720000000005</v>
          </cell>
          <cell r="G444">
            <v>101.34283000000001</v>
          </cell>
        </row>
        <row r="445">
          <cell r="F445">
            <v>27.074290000000001</v>
          </cell>
          <cell r="G445">
            <v>30.516159999999999</v>
          </cell>
        </row>
        <row r="447">
          <cell r="F447">
            <v>4.1400300000000003</v>
          </cell>
          <cell r="G447">
            <v>4.7300000000000004</v>
          </cell>
        </row>
        <row r="448">
          <cell r="F448">
            <v>19.897860000000001</v>
          </cell>
          <cell r="G448">
            <v>22.819980000000001</v>
          </cell>
        </row>
        <row r="450">
          <cell r="G450">
            <v>-0.31852000000000003</v>
          </cell>
        </row>
        <row r="451">
          <cell r="F451">
            <v>51.112180000000002</v>
          </cell>
          <cell r="G451">
            <v>57.747619999999998</v>
          </cell>
        </row>
        <row r="452">
          <cell r="F452">
            <v>24.162420000000001</v>
          </cell>
          <cell r="G452">
            <v>23.019079999999999</v>
          </cell>
        </row>
        <row r="453">
          <cell r="F453">
            <v>3.4532099999999999</v>
          </cell>
          <cell r="G453">
            <v>3.5679599999999998</v>
          </cell>
        </row>
        <row r="454">
          <cell r="F454">
            <v>16.597000000000001</v>
          </cell>
          <cell r="G454">
            <v>17.21367</v>
          </cell>
        </row>
        <row r="455">
          <cell r="F455">
            <v>-1.4600900000000001</v>
          </cell>
          <cell r="G455">
            <v>-0.20549999999999999</v>
          </cell>
        </row>
        <row r="456">
          <cell r="F456">
            <v>42.752540000000003</v>
          </cell>
          <cell r="G456">
            <v>43.595210000000002</v>
          </cell>
        </row>
        <row r="457">
          <cell r="F457">
            <v>1584.2589800000001</v>
          </cell>
          <cell r="G457">
            <v>1775.28034</v>
          </cell>
        </row>
        <row r="458">
          <cell r="F458">
            <v>77.514709999999994</v>
          </cell>
        </row>
        <row r="459">
          <cell r="F459">
            <v>2279.1652800000002</v>
          </cell>
          <cell r="G459">
            <v>2805.4846200000002</v>
          </cell>
        </row>
        <row r="460">
          <cell r="F460">
            <v>259.99617000000001</v>
          </cell>
          <cell r="G460">
            <v>138.50256999999999</v>
          </cell>
        </row>
        <row r="461">
          <cell r="F461">
            <v>6.54948</v>
          </cell>
          <cell r="G461">
            <v>9.9895099999999992</v>
          </cell>
        </row>
        <row r="462">
          <cell r="F462">
            <v>22.530840000000001</v>
          </cell>
          <cell r="G462">
            <v>7.2496999999999998</v>
          </cell>
        </row>
        <row r="463">
          <cell r="F463">
            <v>-1.0000000000000001E-5</v>
          </cell>
        </row>
        <row r="464">
          <cell r="G464">
            <v>4.5985699999999996</v>
          </cell>
        </row>
        <row r="465">
          <cell r="F465">
            <v>642.85461999999995</v>
          </cell>
          <cell r="G465">
            <v>712.27972</v>
          </cell>
        </row>
        <row r="466">
          <cell r="F466">
            <v>3143.5400100000002</v>
          </cell>
          <cell r="G466">
            <v>3428.0266099999999</v>
          </cell>
        </row>
        <row r="467">
          <cell r="G467">
            <v>0</v>
          </cell>
        </row>
        <row r="468">
          <cell r="F468">
            <v>175.31755000000001</v>
          </cell>
          <cell r="G468">
            <v>52.338970000000003</v>
          </cell>
        </row>
        <row r="469">
          <cell r="F469">
            <v>59.519080000000002</v>
          </cell>
        </row>
        <row r="470">
          <cell r="F470">
            <v>1837.7588499999999</v>
          </cell>
          <cell r="G470">
            <v>51.811399999999999</v>
          </cell>
        </row>
        <row r="471">
          <cell r="F471">
            <v>104.53353</v>
          </cell>
        </row>
        <row r="472">
          <cell r="F472">
            <v>-1270.71441</v>
          </cell>
          <cell r="G472">
            <v>-1388.3237999999999</v>
          </cell>
        </row>
        <row r="473">
          <cell r="F473">
            <v>-68.941990000000004</v>
          </cell>
        </row>
        <row r="474">
          <cell r="F474">
            <v>-3434.3766799999999</v>
          </cell>
          <cell r="G474">
            <v>-2026.7116699999999</v>
          </cell>
        </row>
        <row r="475">
          <cell r="F475">
            <v>-219.46521999999999</v>
          </cell>
        </row>
        <row r="476">
          <cell r="G476">
            <v>-8.1710499999999993</v>
          </cell>
        </row>
        <row r="477">
          <cell r="G477">
            <v>-7.1613499999999997</v>
          </cell>
        </row>
        <row r="478">
          <cell r="F478">
            <v>5200.04079</v>
          </cell>
          <cell r="G478">
            <v>5555.1941399999996</v>
          </cell>
        </row>
        <row r="479">
          <cell r="G479">
            <v>0</v>
          </cell>
        </row>
        <row r="480">
          <cell r="G480">
            <v>0</v>
          </cell>
        </row>
        <row r="481">
          <cell r="F481">
            <v>108.50920000000001</v>
          </cell>
          <cell r="G481">
            <v>128.15592000000001</v>
          </cell>
        </row>
        <row r="482">
          <cell r="F482">
            <v>3.5</v>
          </cell>
          <cell r="G482">
            <v>5.5</v>
          </cell>
        </row>
        <row r="483">
          <cell r="F483">
            <v>18.021750000000001</v>
          </cell>
          <cell r="G483">
            <v>19.864149999999999</v>
          </cell>
        </row>
        <row r="484">
          <cell r="F484">
            <v>86.966639999999998</v>
          </cell>
          <cell r="G484">
            <v>95.834999999999994</v>
          </cell>
        </row>
        <row r="485">
          <cell r="G485">
            <v>0</v>
          </cell>
        </row>
        <row r="486">
          <cell r="F486">
            <v>30.923480000000001</v>
          </cell>
          <cell r="G486">
            <v>41.182340000000003</v>
          </cell>
        </row>
        <row r="487">
          <cell r="F487">
            <v>-20.059449999999998</v>
          </cell>
          <cell r="G487">
            <v>-44.780619999999999</v>
          </cell>
        </row>
        <row r="488">
          <cell r="F488">
            <v>227.86161999999999</v>
          </cell>
          <cell r="G488">
            <v>245.75679</v>
          </cell>
        </row>
        <row r="489">
          <cell r="G489">
            <v>0</v>
          </cell>
        </row>
        <row r="490">
          <cell r="G490">
            <v>0</v>
          </cell>
        </row>
        <row r="491">
          <cell r="F491">
            <v>22.196429999999999</v>
          </cell>
          <cell r="G491">
            <v>21.580649999999999</v>
          </cell>
        </row>
        <row r="492">
          <cell r="F492">
            <v>3.3196699999999999</v>
          </cell>
          <cell r="G492">
            <v>3.3449900000000001</v>
          </cell>
        </row>
        <row r="493">
          <cell r="F493">
            <v>15.95518</v>
          </cell>
          <cell r="G493">
            <v>16.138010000000001</v>
          </cell>
        </row>
        <row r="494">
          <cell r="F494">
            <v>41.47128</v>
          </cell>
          <cell r="G494">
            <v>41.063650000000003</v>
          </cell>
        </row>
        <row r="495">
          <cell r="F495">
            <v>23.12961</v>
          </cell>
          <cell r="G495">
            <v>29.350960000000001</v>
          </cell>
        </row>
        <row r="496">
          <cell r="F496">
            <v>3.5404200000000001</v>
          </cell>
          <cell r="G496">
            <v>4.5494000000000003</v>
          </cell>
        </row>
        <row r="497">
          <cell r="F497">
            <v>17.015940000000001</v>
          </cell>
          <cell r="G497">
            <v>21.948650000000001</v>
          </cell>
        </row>
        <row r="498">
          <cell r="F498">
            <v>18.007200000000001</v>
          </cell>
          <cell r="G498">
            <v>27.572340000000001</v>
          </cell>
        </row>
        <row r="499">
          <cell r="G499">
            <v>-14.521660000000001</v>
          </cell>
        </row>
        <row r="500">
          <cell r="F500">
            <v>61.693170000000002</v>
          </cell>
          <cell r="G500">
            <v>68.899690000000007</v>
          </cell>
        </row>
        <row r="501">
          <cell r="F501">
            <v>2.04494</v>
          </cell>
          <cell r="G501">
            <v>9.2740899999999993</v>
          </cell>
        </row>
        <row r="502">
          <cell r="F502">
            <v>0.28858</v>
          </cell>
          <cell r="G502">
            <v>1.4374800000000001</v>
          </cell>
        </row>
        <row r="503">
          <cell r="F503">
            <v>1.3869400000000001</v>
          </cell>
          <cell r="G503">
            <v>6.9351599999999998</v>
          </cell>
        </row>
        <row r="504">
          <cell r="G504">
            <v>0.48320999999999997</v>
          </cell>
        </row>
        <row r="505">
          <cell r="G505">
            <v>-14.117380000000001</v>
          </cell>
        </row>
        <row r="506">
          <cell r="F506">
            <v>3.7204600000000001</v>
          </cell>
          <cell r="G506">
            <v>4.0125599999999997</v>
          </cell>
        </row>
        <row r="507">
          <cell r="F507">
            <v>61.138219999999997</v>
          </cell>
          <cell r="G507">
            <v>67.950220000000002</v>
          </cell>
        </row>
        <row r="508">
          <cell r="F508">
            <v>3.5</v>
          </cell>
          <cell r="G508">
            <v>5.5</v>
          </cell>
        </row>
        <row r="509">
          <cell r="F509">
            <v>10.87308</v>
          </cell>
          <cell r="G509">
            <v>10.53228</v>
          </cell>
        </row>
        <row r="510">
          <cell r="F510">
            <v>52.608580000000003</v>
          </cell>
          <cell r="G510">
            <v>50.813180000000003</v>
          </cell>
        </row>
        <row r="511">
          <cell r="F511">
            <v>12.91628</v>
          </cell>
          <cell r="G511">
            <v>13.12679</v>
          </cell>
        </row>
        <row r="512">
          <cell r="F512">
            <v>-20.059449999999998</v>
          </cell>
          <cell r="G512">
            <v>-16.141580000000001</v>
          </cell>
        </row>
        <row r="513">
          <cell r="F513">
            <v>120.97671</v>
          </cell>
          <cell r="G513">
            <v>131.78089</v>
          </cell>
        </row>
        <row r="514">
          <cell r="F514">
            <v>14.33792</v>
          </cell>
          <cell r="G514">
            <v>14.21913</v>
          </cell>
        </row>
        <row r="515">
          <cell r="F515">
            <v>3.5</v>
          </cell>
          <cell r="G515">
            <v>5.5</v>
          </cell>
        </row>
        <row r="516">
          <cell r="F516">
            <v>2.3816000000000002</v>
          </cell>
          <cell r="G516">
            <v>2.20397</v>
          </cell>
        </row>
        <row r="517">
          <cell r="F517">
            <v>11.796799999999999</v>
          </cell>
          <cell r="G517">
            <v>10.63307</v>
          </cell>
        </row>
        <row r="518">
          <cell r="F518">
            <v>32.01632</v>
          </cell>
          <cell r="G518">
            <v>32.556170000000002</v>
          </cell>
        </row>
        <row r="519">
          <cell r="F519">
            <v>19.589479999999998</v>
          </cell>
          <cell r="G519">
            <v>24.146149999999999</v>
          </cell>
        </row>
        <row r="521">
          <cell r="F521">
            <v>3.8222399999999999</v>
          </cell>
          <cell r="G521">
            <v>3.7426499999999998</v>
          </cell>
        </row>
        <row r="522">
          <cell r="F522">
            <v>18.370460000000001</v>
          </cell>
          <cell r="G522">
            <v>18.05649</v>
          </cell>
        </row>
        <row r="523">
          <cell r="F523">
            <v>-3.15584</v>
          </cell>
          <cell r="G523">
            <v>-0.67634000000000005</v>
          </cell>
        </row>
        <row r="524">
          <cell r="F524">
            <v>38.626339999999999</v>
          </cell>
          <cell r="G524">
            <v>45.268949999999997</v>
          </cell>
        </row>
        <row r="525">
          <cell r="F525">
            <v>27.210819999999998</v>
          </cell>
          <cell r="G525">
            <v>29.58494</v>
          </cell>
        </row>
        <row r="526">
          <cell r="F526">
            <v>4.6692400000000003</v>
          </cell>
          <cell r="G526">
            <v>4.5856599999999998</v>
          </cell>
        </row>
        <row r="527">
          <cell r="F527">
            <v>22.441320000000001</v>
          </cell>
          <cell r="G527">
            <v>22.123619999999999</v>
          </cell>
        </row>
        <row r="528">
          <cell r="F528">
            <v>12.91628</v>
          </cell>
          <cell r="G528">
            <v>13.12679</v>
          </cell>
        </row>
        <row r="529">
          <cell r="F529">
            <v>-16.90361</v>
          </cell>
          <cell r="G529">
            <v>-15.46524</v>
          </cell>
        </row>
        <row r="530">
          <cell r="F530">
            <v>50.334049999999998</v>
          </cell>
          <cell r="G530">
            <v>53.955770000000001</v>
          </cell>
        </row>
        <row r="531">
          <cell r="F531">
            <v>13.882540000000001</v>
          </cell>
          <cell r="G531">
            <v>15.943820000000001</v>
          </cell>
        </row>
        <row r="532">
          <cell r="F532">
            <v>2.48292</v>
          </cell>
          <cell r="G532">
            <v>2.4712900000000002</v>
          </cell>
        </row>
        <row r="533">
          <cell r="F533">
            <v>11.933529999999999</v>
          </cell>
          <cell r="G533">
            <v>11.922790000000001</v>
          </cell>
        </row>
        <row r="534">
          <cell r="F534">
            <v>11.39147</v>
          </cell>
          <cell r="G534">
            <v>11.48095</v>
          </cell>
        </row>
        <row r="535">
          <cell r="F535">
            <v>-6.5060000000000002</v>
          </cell>
          <cell r="G535">
            <v>-4.8321300000000003</v>
          </cell>
        </row>
        <row r="536">
          <cell r="F536">
            <v>33.184460000000001</v>
          </cell>
          <cell r="G536">
            <v>36.986719999999998</v>
          </cell>
        </row>
        <row r="537">
          <cell r="F537">
            <v>13.328279999999999</v>
          </cell>
          <cell r="G537">
            <v>13.641120000000001</v>
          </cell>
        </row>
        <row r="538">
          <cell r="F538">
            <v>2.1863199999999998</v>
          </cell>
          <cell r="G538">
            <v>2.1143700000000001</v>
          </cell>
        </row>
        <row r="539">
          <cell r="F539">
            <v>10.50779</v>
          </cell>
          <cell r="G539">
            <v>10.20083</v>
          </cell>
        </row>
        <row r="540">
          <cell r="F540">
            <v>1.52481</v>
          </cell>
          <cell r="G540">
            <v>1.64584</v>
          </cell>
        </row>
        <row r="541">
          <cell r="F541">
            <v>-10.39761</v>
          </cell>
          <cell r="G541">
            <v>-10.63311</v>
          </cell>
        </row>
        <row r="542">
          <cell r="F542">
            <v>17.14959</v>
          </cell>
          <cell r="G542">
            <v>16.969049999999999</v>
          </cell>
        </row>
        <row r="543">
          <cell r="F543">
            <v>7.7767600000000003</v>
          </cell>
          <cell r="G543">
            <v>7.4508599999999996</v>
          </cell>
        </row>
        <row r="544">
          <cell r="F544">
            <v>1.15808</v>
          </cell>
          <cell r="G544">
            <v>1.1548799999999999</v>
          </cell>
        </row>
        <row r="545">
          <cell r="F545">
            <v>5.5659599999999996</v>
          </cell>
          <cell r="G545">
            <v>5.5717499999999998</v>
          </cell>
        </row>
        <row r="546">
          <cell r="F546">
            <v>1.52481</v>
          </cell>
          <cell r="G546">
            <v>1.64584</v>
          </cell>
        </row>
        <row r="547">
          <cell r="F547">
            <v>-10.39761</v>
          </cell>
          <cell r="G547">
            <v>-10.63311</v>
          </cell>
        </row>
        <row r="548">
          <cell r="F548">
            <v>5.6280000000000001</v>
          </cell>
          <cell r="G548">
            <v>5.1902200000000001</v>
          </cell>
        </row>
        <row r="549">
          <cell r="F549">
            <v>5.55152</v>
          </cell>
          <cell r="G549">
            <v>6.1902600000000003</v>
          </cell>
        </row>
        <row r="550">
          <cell r="F550">
            <v>1.02824</v>
          </cell>
          <cell r="G550">
            <v>0.95948999999999995</v>
          </cell>
        </row>
        <row r="551">
          <cell r="F551">
            <v>4.9418300000000004</v>
          </cell>
          <cell r="G551">
            <v>4.6290800000000001</v>
          </cell>
        </row>
        <row r="552">
          <cell r="F552">
            <v>11.52159</v>
          </cell>
          <cell r="G552">
            <v>11.778829999999999</v>
          </cell>
        </row>
        <row r="553">
          <cell r="F553">
            <v>78.169589999999999</v>
          </cell>
          <cell r="G553">
            <v>86.445930000000004</v>
          </cell>
        </row>
        <row r="554">
          <cell r="F554">
            <v>1.92624</v>
          </cell>
          <cell r="G554">
            <v>1.7497</v>
          </cell>
        </row>
        <row r="555">
          <cell r="F555">
            <v>12.157970000000001</v>
          </cell>
          <cell r="G555">
            <v>13.39913</v>
          </cell>
        </row>
        <row r="556">
          <cell r="F556">
            <v>58.627180000000003</v>
          </cell>
          <cell r="G556">
            <v>64.644270000000006</v>
          </cell>
        </row>
        <row r="557">
          <cell r="G557">
            <v>0</v>
          </cell>
        </row>
        <row r="558">
          <cell r="G558">
            <v>0</v>
          </cell>
        </row>
        <row r="559">
          <cell r="F559">
            <v>-1.9695400000000001</v>
          </cell>
          <cell r="G559">
            <v>0</v>
          </cell>
        </row>
        <row r="560">
          <cell r="F560">
            <v>148.91144</v>
          </cell>
          <cell r="G560">
            <v>166.23903000000001</v>
          </cell>
        </row>
        <row r="561">
          <cell r="G561">
            <v>0</v>
          </cell>
        </row>
        <row r="562">
          <cell r="G562">
            <v>0</v>
          </cell>
        </row>
        <row r="563">
          <cell r="F563">
            <v>40.098379999999999</v>
          </cell>
          <cell r="G563">
            <v>40.943980000000003</v>
          </cell>
        </row>
        <row r="564">
          <cell r="F564">
            <v>1.92624</v>
          </cell>
          <cell r="G564">
            <v>1.7497</v>
          </cell>
        </row>
        <row r="565">
          <cell r="F565">
            <v>6.0881699999999999</v>
          </cell>
          <cell r="G565">
            <v>6.3463200000000004</v>
          </cell>
        </row>
        <row r="566">
          <cell r="F566">
            <v>29.454440000000002</v>
          </cell>
          <cell r="G566">
            <v>30.617909999999998</v>
          </cell>
        </row>
        <row r="567">
          <cell r="F567">
            <v>-1.9695400000000001</v>
          </cell>
          <cell r="G567">
            <v>0</v>
          </cell>
        </row>
        <row r="568">
          <cell r="F568">
            <v>75.59769</v>
          </cell>
          <cell r="G568">
            <v>79.657910000000001</v>
          </cell>
        </row>
        <row r="569">
          <cell r="F569">
            <v>38.071210000000001</v>
          </cell>
          <cell r="G569">
            <v>45.501950000000001</v>
          </cell>
        </row>
        <row r="570">
          <cell r="F570">
            <v>6.0697999999999999</v>
          </cell>
          <cell r="G570">
            <v>7.05281</v>
          </cell>
        </row>
        <row r="571">
          <cell r="F571">
            <v>29.172740000000001</v>
          </cell>
          <cell r="G571">
            <v>34.026359999999997</v>
          </cell>
        </row>
        <row r="572">
          <cell r="G572">
            <v>0</v>
          </cell>
        </row>
        <row r="573">
          <cell r="G573">
            <v>0</v>
          </cell>
        </row>
        <row r="574">
          <cell r="F574">
            <v>73.313749999999999</v>
          </cell>
          <cell r="G574">
            <v>86.581119999999999</v>
          </cell>
        </row>
        <row r="575">
          <cell r="F575">
            <v>22.495909999999999</v>
          </cell>
          <cell r="G575">
            <v>21.065069999999999</v>
          </cell>
        </row>
        <row r="576">
          <cell r="F576">
            <v>3.28037</v>
          </cell>
          <cell r="G576">
            <v>3.2650899999999998</v>
          </cell>
        </row>
        <row r="577">
          <cell r="F577">
            <v>15.76613</v>
          </cell>
          <cell r="G577">
            <v>15.752459999999999</v>
          </cell>
        </row>
        <row r="578">
          <cell r="G578">
            <v>0</v>
          </cell>
        </row>
        <row r="579">
          <cell r="F579">
            <v>41.542409999999997</v>
          </cell>
          <cell r="G579">
            <v>40.082619999999999</v>
          </cell>
        </row>
        <row r="580">
          <cell r="F580">
            <v>15.5753</v>
          </cell>
          <cell r="G580">
            <v>24.436879999999999</v>
          </cell>
        </row>
        <row r="581">
          <cell r="F581">
            <v>2.7894299999999999</v>
          </cell>
          <cell r="G581">
            <v>3.7877200000000002</v>
          </cell>
        </row>
        <row r="582">
          <cell r="F582">
            <v>13.406610000000001</v>
          </cell>
          <cell r="G582">
            <v>18.273900000000001</v>
          </cell>
        </row>
        <row r="583">
          <cell r="G583">
            <v>0</v>
          </cell>
        </row>
        <row r="584">
          <cell r="F584">
            <v>31.771339999999999</v>
          </cell>
          <cell r="G584">
            <v>46.4985</v>
          </cell>
        </row>
        <row r="585">
          <cell r="F585">
            <v>273.51004</v>
          </cell>
          <cell r="G585">
            <v>331.06128000000001</v>
          </cell>
        </row>
        <row r="586">
          <cell r="F586">
            <v>0.66056999999999999</v>
          </cell>
        </row>
        <row r="587">
          <cell r="F587">
            <v>70.989099999999993</v>
          </cell>
          <cell r="G587">
            <v>81.131410000000002</v>
          </cell>
        </row>
        <row r="588">
          <cell r="F588">
            <v>4.0408099999999996</v>
          </cell>
          <cell r="G588">
            <v>2.7037499999999999</v>
          </cell>
        </row>
        <row r="589">
          <cell r="G589">
            <v>4.2942200000000001</v>
          </cell>
        </row>
        <row r="590">
          <cell r="F590">
            <v>2.4511500000000002</v>
          </cell>
        </row>
        <row r="591">
          <cell r="G591">
            <v>4.5985699999999996</v>
          </cell>
        </row>
        <row r="592">
          <cell r="F592">
            <v>56.901449999999997</v>
          </cell>
          <cell r="G592">
            <v>65.268270000000001</v>
          </cell>
        </row>
        <row r="593">
          <cell r="F593">
            <v>275.05939000000001</v>
          </cell>
          <cell r="G593">
            <v>306.5093</v>
          </cell>
        </row>
        <row r="594">
          <cell r="G594">
            <v>0</v>
          </cell>
        </row>
        <row r="595">
          <cell r="F595">
            <v>108.36319</v>
          </cell>
          <cell r="G595">
            <v>8.7158099999999994</v>
          </cell>
        </row>
        <row r="596">
          <cell r="F596">
            <v>0.21303</v>
          </cell>
        </row>
        <row r="597">
          <cell r="F597">
            <v>48.452640000000002</v>
          </cell>
        </row>
        <row r="598">
          <cell r="F598">
            <v>3.1143000000000001</v>
          </cell>
        </row>
        <row r="599">
          <cell r="F599">
            <v>-228.00774000000001</v>
          </cell>
          <cell r="G599">
            <v>-211.63265000000001</v>
          </cell>
        </row>
        <row r="600">
          <cell r="F600">
            <v>-0.21303</v>
          </cell>
        </row>
        <row r="601">
          <cell r="F601">
            <v>-88.067710000000005</v>
          </cell>
          <cell r="G601">
            <v>-55.790700000000001</v>
          </cell>
        </row>
        <row r="602">
          <cell r="F602">
            <v>-3.1143000000000001</v>
          </cell>
        </row>
        <row r="603">
          <cell r="G603">
            <v>-8.1710499999999993</v>
          </cell>
        </row>
        <row r="604">
          <cell r="G604">
            <v>-7.1613499999999997</v>
          </cell>
        </row>
        <row r="605">
          <cell r="F605">
            <v>524.35289</v>
          </cell>
          <cell r="G605">
            <v>521.52686000000006</v>
          </cell>
        </row>
        <row r="606">
          <cell r="F606">
            <v>35.259979999999999</v>
          </cell>
          <cell r="G606">
            <v>44.502920000000003</v>
          </cell>
        </row>
        <row r="607">
          <cell r="F607">
            <v>1.7844800000000001</v>
          </cell>
        </row>
        <row r="608">
          <cell r="F608">
            <v>5.8567999999999998</v>
          </cell>
          <cell r="G608">
            <v>6.8979600000000003</v>
          </cell>
        </row>
        <row r="609">
          <cell r="F609">
            <v>28.57762</v>
          </cell>
          <cell r="G609">
            <v>33.27928</v>
          </cell>
        </row>
        <row r="610">
          <cell r="F610">
            <v>-23.79486</v>
          </cell>
          <cell r="G610">
            <v>-33.872039999999998</v>
          </cell>
        </row>
        <row r="611">
          <cell r="F611">
            <v>47.684019999999997</v>
          </cell>
          <cell r="G611">
            <v>50.808120000000002</v>
          </cell>
        </row>
        <row r="612">
          <cell r="G612">
            <v>0</v>
          </cell>
        </row>
        <row r="613">
          <cell r="G613">
            <v>0</v>
          </cell>
        </row>
        <row r="614">
          <cell r="F614">
            <v>32.201770000000003</v>
          </cell>
          <cell r="G614">
            <v>32.844279999999998</v>
          </cell>
        </row>
        <row r="616">
          <cell r="F616">
            <v>5.21143</v>
          </cell>
          <cell r="G616">
            <v>5.0908600000000002</v>
          </cell>
        </row>
        <row r="617">
          <cell r="F617">
            <v>25.047190000000001</v>
          </cell>
          <cell r="G617">
            <v>24.560960000000001</v>
          </cell>
        </row>
        <row r="618">
          <cell r="F618">
            <v>62.460389999999997</v>
          </cell>
          <cell r="G618">
            <v>62.496099999999998</v>
          </cell>
        </row>
        <row r="619">
          <cell r="F619">
            <v>21.33315</v>
          </cell>
          <cell r="G619">
            <v>20.615379999999998</v>
          </cell>
        </row>
        <row r="620">
          <cell r="F620">
            <v>3.2188699999999999</v>
          </cell>
          <cell r="G620">
            <v>3.1953800000000001</v>
          </cell>
        </row>
        <row r="621">
          <cell r="F621">
            <v>15.820600000000001</v>
          </cell>
          <cell r="G621">
            <v>15.416180000000001</v>
          </cell>
        </row>
        <row r="622">
          <cell r="F622">
            <v>40.372619999999998</v>
          </cell>
          <cell r="G622">
            <v>39.226939999999999</v>
          </cell>
        </row>
        <row r="623">
          <cell r="G623">
            <v>10.25947</v>
          </cell>
        </row>
        <row r="624">
          <cell r="G624">
            <v>1.59022</v>
          </cell>
        </row>
        <row r="625">
          <cell r="G625">
            <v>7.6720300000000003</v>
          </cell>
        </row>
        <row r="626">
          <cell r="G626">
            <v>-9.7608700000000006</v>
          </cell>
        </row>
        <row r="627">
          <cell r="G627">
            <v>9.7608499999999996</v>
          </cell>
        </row>
        <row r="628">
          <cell r="F628">
            <v>37.789709999999999</v>
          </cell>
          <cell r="G628">
            <v>42.769829999999999</v>
          </cell>
        </row>
        <row r="629">
          <cell r="F629">
            <v>0.66056999999999999</v>
          </cell>
        </row>
        <row r="630">
          <cell r="F630">
            <v>30.412590000000002</v>
          </cell>
          <cell r="G630">
            <v>38.496720000000003</v>
          </cell>
        </row>
        <row r="631">
          <cell r="F631">
            <v>3.07925</v>
          </cell>
          <cell r="G631">
            <v>2.7037499999999999</v>
          </cell>
        </row>
        <row r="632">
          <cell r="F632">
            <v>12.419219999999999</v>
          </cell>
          <cell r="G632">
            <v>12.59632</v>
          </cell>
        </row>
        <row r="633">
          <cell r="F633">
            <v>60.277850000000001</v>
          </cell>
          <cell r="G633">
            <v>60.771129999999999</v>
          </cell>
        </row>
        <row r="634">
          <cell r="F634">
            <v>5.7232700000000003</v>
          </cell>
          <cell r="G634">
            <v>5.9545899999999996</v>
          </cell>
        </row>
        <row r="635">
          <cell r="F635">
            <v>0.21303</v>
          </cell>
        </row>
        <row r="636">
          <cell r="F636">
            <v>35.617730000000002</v>
          </cell>
        </row>
        <row r="637">
          <cell r="F637">
            <v>3.5470700000000002</v>
          </cell>
        </row>
        <row r="638">
          <cell r="F638">
            <v>-0.21303</v>
          </cell>
        </row>
        <row r="639">
          <cell r="F639">
            <v>-36.405349999999999</v>
          </cell>
          <cell r="G639">
            <v>-0.84026000000000001</v>
          </cell>
        </row>
        <row r="640">
          <cell r="F640">
            <v>-3.5470700000000002</v>
          </cell>
        </row>
        <row r="641">
          <cell r="F641">
            <v>149.57483999999999</v>
          </cell>
          <cell r="G641">
            <v>162.45208</v>
          </cell>
        </row>
        <row r="642">
          <cell r="F642">
            <v>7.7691600000000003</v>
          </cell>
          <cell r="G642">
            <v>7.2591200000000002</v>
          </cell>
        </row>
        <row r="643">
          <cell r="F643">
            <v>0.66056999999999999</v>
          </cell>
        </row>
        <row r="644">
          <cell r="F644">
            <v>16.31306</v>
          </cell>
          <cell r="G644">
            <v>22.07939</v>
          </cell>
        </row>
        <row r="645">
          <cell r="F645">
            <v>2.8863799999999999</v>
          </cell>
          <cell r="G645">
            <v>2.3174999999999999</v>
          </cell>
        </row>
        <row r="646">
          <cell r="F646">
            <v>4.4470400000000003</v>
          </cell>
          <cell r="G646">
            <v>4.5474699999999997</v>
          </cell>
        </row>
        <row r="647">
          <cell r="F647">
            <v>21.9312</v>
          </cell>
          <cell r="G647">
            <v>21.939340000000001</v>
          </cell>
        </row>
        <row r="648">
          <cell r="F648">
            <v>0.21303</v>
          </cell>
        </row>
        <row r="649">
          <cell r="F649">
            <v>35.617730000000002</v>
          </cell>
        </row>
        <row r="650">
          <cell r="F650">
            <v>3.5470700000000002</v>
          </cell>
        </row>
        <row r="651">
          <cell r="F651">
            <v>-0.21303</v>
          </cell>
        </row>
        <row r="652">
          <cell r="F652">
            <v>-36.405349999999999</v>
          </cell>
          <cell r="G652">
            <v>-0.84026000000000001</v>
          </cell>
        </row>
        <row r="653">
          <cell r="F653">
            <v>-3.5470700000000002</v>
          </cell>
        </row>
        <row r="654">
          <cell r="F654">
            <v>53.219790000000003</v>
          </cell>
          <cell r="G654">
            <v>57.30256</v>
          </cell>
        </row>
        <row r="655">
          <cell r="F655">
            <v>30.02055</v>
          </cell>
          <cell r="G655">
            <v>35.510710000000003</v>
          </cell>
        </row>
        <row r="656">
          <cell r="F656">
            <v>5.4964700000000004</v>
          </cell>
          <cell r="G656">
            <v>5.5041599999999997</v>
          </cell>
        </row>
        <row r="657">
          <cell r="F657">
            <v>26.41741</v>
          </cell>
          <cell r="G657">
            <v>26.55491</v>
          </cell>
        </row>
        <row r="658">
          <cell r="F658">
            <v>61.934429999999999</v>
          </cell>
          <cell r="G658">
            <v>67.569779999999994</v>
          </cell>
        </row>
        <row r="659">
          <cell r="F659">
            <v>14.09953</v>
          </cell>
          <cell r="G659">
            <v>16.41733</v>
          </cell>
        </row>
        <row r="660">
          <cell r="F660">
            <v>0.19287000000000001</v>
          </cell>
          <cell r="G660">
            <v>0.38624999999999998</v>
          </cell>
        </row>
        <row r="661">
          <cell r="F661">
            <v>2.4757099999999999</v>
          </cell>
          <cell r="G661">
            <v>2.5446900000000001</v>
          </cell>
        </row>
        <row r="662">
          <cell r="F662">
            <v>11.92924</v>
          </cell>
          <cell r="G662">
            <v>12.27688</v>
          </cell>
        </row>
        <row r="663">
          <cell r="F663">
            <v>5.7232700000000003</v>
          </cell>
          <cell r="G663">
            <v>5.9545899999999996</v>
          </cell>
        </row>
        <row r="664">
          <cell r="F664">
            <v>34.42062</v>
          </cell>
          <cell r="G664">
            <v>37.579740000000001</v>
          </cell>
        </row>
        <row r="665">
          <cell r="F665">
            <v>146.92543000000001</v>
          </cell>
          <cell r="G665">
            <v>180.0694</v>
          </cell>
        </row>
        <row r="666">
          <cell r="F666">
            <v>40.576509999999999</v>
          </cell>
          <cell r="G666">
            <v>42.634689999999999</v>
          </cell>
        </row>
        <row r="667">
          <cell r="F667">
            <v>0.96155999999999997</v>
          </cell>
        </row>
        <row r="668">
          <cell r="G668">
            <v>4.2942200000000001</v>
          </cell>
        </row>
        <row r="669">
          <cell r="F669">
            <v>0.66666999999999998</v>
          </cell>
        </row>
        <row r="670">
          <cell r="G670">
            <v>4.5985699999999996</v>
          </cell>
        </row>
        <row r="671">
          <cell r="F671">
            <v>30.195129999999999</v>
          </cell>
          <cell r="G671">
            <v>35.897530000000003</v>
          </cell>
        </row>
        <row r="672">
          <cell r="F672">
            <v>145.33613</v>
          </cell>
          <cell r="G672">
            <v>164.80972</v>
          </cell>
        </row>
        <row r="673">
          <cell r="F673">
            <v>102.63992</v>
          </cell>
          <cell r="G673">
            <v>2.7612199999999998</v>
          </cell>
        </row>
        <row r="674">
          <cell r="F674">
            <v>12.834910000000001</v>
          </cell>
        </row>
        <row r="675">
          <cell r="F675">
            <v>-0.43276999999999999</v>
          </cell>
        </row>
        <row r="676">
          <cell r="F676">
            <v>-204.21288000000001</v>
          </cell>
          <cell r="G676">
            <v>-167.99974</v>
          </cell>
        </row>
        <row r="677">
          <cell r="F677">
            <v>-51.66236</v>
          </cell>
          <cell r="G677">
            <v>-54.95044</v>
          </cell>
        </row>
        <row r="678">
          <cell r="F678">
            <v>0.43276999999999999</v>
          </cell>
        </row>
        <row r="679">
          <cell r="G679">
            <v>-8.1710499999999993</v>
          </cell>
        </row>
        <row r="680">
          <cell r="G680">
            <v>-7.1613499999999997</v>
          </cell>
        </row>
        <row r="681">
          <cell r="F681">
            <v>224.26102</v>
          </cell>
          <cell r="G681">
            <v>196.78277</v>
          </cell>
        </row>
        <row r="682">
          <cell r="F682">
            <v>21.203330000000001</v>
          </cell>
          <cell r="G682">
            <v>27.651230000000002</v>
          </cell>
        </row>
        <row r="683">
          <cell r="F683">
            <v>6.5215699999999996</v>
          </cell>
          <cell r="G683">
            <v>6.6065100000000001</v>
          </cell>
        </row>
        <row r="684">
          <cell r="F684">
            <v>7.3459999999999998E-2</v>
          </cell>
        </row>
        <row r="685">
          <cell r="F685">
            <v>0.66666999999999998</v>
          </cell>
        </row>
        <row r="686">
          <cell r="F686">
            <v>5.2482300000000004</v>
          </cell>
          <cell r="G686">
            <v>5.3099499999999997</v>
          </cell>
        </row>
        <row r="687">
          <cell r="F687">
            <v>25.301780000000001</v>
          </cell>
          <cell r="G687">
            <v>25.617940000000001</v>
          </cell>
        </row>
        <row r="688">
          <cell r="F688">
            <v>9.0377399999999994</v>
          </cell>
        </row>
        <row r="689">
          <cell r="F689">
            <v>-40.788719999999998</v>
          </cell>
          <cell r="G689">
            <v>-41.443040000000003</v>
          </cell>
        </row>
        <row r="690">
          <cell r="F690">
            <v>27.264060000000001</v>
          </cell>
          <cell r="G690">
            <v>23.74259</v>
          </cell>
        </row>
        <row r="691">
          <cell r="G691">
            <v>19.651599999999998</v>
          </cell>
        </row>
        <row r="692">
          <cell r="G692">
            <v>7.4303900000000001</v>
          </cell>
        </row>
        <row r="693">
          <cell r="G693">
            <v>4.2942200000000001</v>
          </cell>
        </row>
        <row r="694">
          <cell r="G694">
            <v>4.5985699999999996</v>
          </cell>
        </row>
        <row r="695">
          <cell r="G695">
            <v>5.5760899999999998</v>
          </cell>
        </row>
        <row r="696">
          <cell r="G696">
            <v>18.523510000000002</v>
          </cell>
        </row>
        <row r="697">
          <cell r="G697">
            <v>-30.603429999999999</v>
          </cell>
        </row>
        <row r="698">
          <cell r="G698">
            <v>-14.138540000000001</v>
          </cell>
        </row>
        <row r="699">
          <cell r="G699">
            <v>-8.1710499999999993</v>
          </cell>
        </row>
        <row r="700">
          <cell r="G700">
            <v>-7.1613499999999997</v>
          </cell>
        </row>
        <row r="701">
          <cell r="G701">
            <v>1.0000000000000001E-5</v>
          </cell>
        </row>
        <row r="702">
          <cell r="G702">
            <v>4.4676499999999999</v>
          </cell>
        </row>
        <row r="703">
          <cell r="G703">
            <v>0.69249000000000005</v>
          </cell>
        </row>
        <row r="704">
          <cell r="G704">
            <v>3.34091</v>
          </cell>
        </row>
        <row r="705">
          <cell r="G705">
            <v>-8.5010300000000001</v>
          </cell>
        </row>
        <row r="706">
          <cell r="G706">
            <v>2.0000000000000002E-5</v>
          </cell>
        </row>
        <row r="707">
          <cell r="F707">
            <v>98.259569999999997</v>
          </cell>
          <cell r="G707">
            <v>69.293499999999995</v>
          </cell>
        </row>
        <row r="709">
          <cell r="F709">
            <v>15.150679999999999</v>
          </cell>
          <cell r="G709">
            <v>10.740500000000001</v>
          </cell>
        </row>
        <row r="710">
          <cell r="F710">
            <v>72.817769999999996</v>
          </cell>
          <cell r="G710">
            <v>51.817680000000003</v>
          </cell>
        </row>
        <row r="711">
          <cell r="F711">
            <v>84.087639999999993</v>
          </cell>
        </row>
        <row r="712">
          <cell r="F712">
            <v>-110.77791999999999</v>
          </cell>
          <cell r="G712">
            <v>-8.6607199999999995</v>
          </cell>
        </row>
        <row r="713">
          <cell r="F713">
            <v>159.53774000000001</v>
          </cell>
          <cell r="G713">
            <v>123.19096</v>
          </cell>
        </row>
        <row r="714">
          <cell r="F714">
            <v>49.573450000000001</v>
          </cell>
          <cell r="G714">
            <v>27.659050000000001</v>
          </cell>
        </row>
        <row r="716">
          <cell r="F716">
            <v>7.8335499999999998</v>
          </cell>
          <cell r="G716">
            <v>4.2871499999999996</v>
          </cell>
        </row>
        <row r="717">
          <cell r="F717">
            <v>37.649720000000002</v>
          </cell>
          <cell r="G717">
            <v>20.683440000000001</v>
          </cell>
        </row>
        <row r="718">
          <cell r="F718">
            <v>26.974879999999999</v>
          </cell>
        </row>
        <row r="719">
          <cell r="F719">
            <v>-51.535519999999998</v>
          </cell>
          <cell r="G719">
            <v>0</v>
          </cell>
        </row>
        <row r="720">
          <cell r="F720">
            <v>70.496080000000006</v>
          </cell>
          <cell r="G720">
            <v>52.629640000000002</v>
          </cell>
        </row>
        <row r="721">
          <cell r="F721">
            <v>48.686120000000003</v>
          </cell>
          <cell r="G721">
            <v>41.634450000000001</v>
          </cell>
        </row>
        <row r="723">
          <cell r="F723">
            <v>7.3171299999999997</v>
          </cell>
          <cell r="G723">
            <v>6.4533500000000004</v>
          </cell>
        </row>
        <row r="724">
          <cell r="F724">
            <v>35.168050000000001</v>
          </cell>
          <cell r="G724">
            <v>31.134239999999998</v>
          </cell>
        </row>
        <row r="725">
          <cell r="F725">
            <v>57.112760000000002</v>
          </cell>
        </row>
        <row r="726">
          <cell r="F726">
            <v>-59.242400000000004</v>
          </cell>
          <cell r="G726">
            <v>-8.6607199999999995</v>
          </cell>
        </row>
        <row r="727">
          <cell r="F727">
            <v>89.041659999999993</v>
          </cell>
          <cell r="G727">
            <v>70.561319999999995</v>
          </cell>
        </row>
        <row r="728">
          <cell r="F728">
            <v>27.462530000000001</v>
          </cell>
          <cell r="G728">
            <v>59.005420000000001</v>
          </cell>
        </row>
        <row r="729">
          <cell r="F729">
            <v>34.054940000000002</v>
          </cell>
          <cell r="G729">
            <v>28.59779</v>
          </cell>
        </row>
        <row r="730">
          <cell r="F730">
            <v>0.8881</v>
          </cell>
        </row>
        <row r="731">
          <cell r="F731">
            <v>9.7962199999999999</v>
          </cell>
          <cell r="G731">
            <v>13.5785</v>
          </cell>
        </row>
        <row r="732">
          <cell r="F732">
            <v>47.21658</v>
          </cell>
          <cell r="G732">
            <v>65.509680000000003</v>
          </cell>
        </row>
        <row r="733">
          <cell r="F733">
            <v>9.5145400000000002</v>
          </cell>
          <cell r="G733">
            <v>2.7612199999999998</v>
          </cell>
        </row>
        <row r="734">
          <cell r="F734">
            <v>12.834910000000001</v>
          </cell>
        </row>
        <row r="735">
          <cell r="F735">
            <v>-0.43276999999999999</v>
          </cell>
        </row>
        <row r="736">
          <cell r="F736">
            <v>-52.646239999999999</v>
          </cell>
          <cell r="G736">
            <v>-78.791520000000006</v>
          </cell>
        </row>
        <row r="737">
          <cell r="F737">
            <v>-51.66236</v>
          </cell>
          <cell r="G737">
            <v>-40.811900000000001</v>
          </cell>
        </row>
        <row r="738">
          <cell r="F738">
            <v>0.43276999999999999</v>
          </cell>
        </row>
        <row r="739">
          <cell r="F739">
            <v>37.459220000000002</v>
          </cell>
          <cell r="G739">
            <v>49.84919</v>
          </cell>
        </row>
        <row r="740">
          <cell r="F740">
            <v>27.462530000000001</v>
          </cell>
          <cell r="G740">
            <v>59.005420000000001</v>
          </cell>
        </row>
        <row r="741">
          <cell r="F741">
            <v>4.9858200000000004</v>
          </cell>
          <cell r="G741">
            <v>9.1458399999999997</v>
          </cell>
        </row>
        <row r="742">
          <cell r="F742">
            <v>23.962859999999999</v>
          </cell>
          <cell r="G742">
            <v>44.124250000000004</v>
          </cell>
        </row>
        <row r="743">
          <cell r="F743">
            <v>9.5145400000000002</v>
          </cell>
          <cell r="G743">
            <v>2.7612199999999998</v>
          </cell>
        </row>
        <row r="744">
          <cell r="F744">
            <v>-52.646239999999999</v>
          </cell>
          <cell r="G744">
            <v>-78.791520000000006</v>
          </cell>
        </row>
        <row r="745">
          <cell r="F745">
            <v>13.27951</v>
          </cell>
          <cell r="G745">
            <v>36.24521</v>
          </cell>
        </row>
        <row r="746">
          <cell r="F746">
            <v>34.054940000000002</v>
          </cell>
          <cell r="G746">
            <v>28.59779</v>
          </cell>
        </row>
        <row r="747">
          <cell r="F747">
            <v>0.8881</v>
          </cell>
        </row>
        <row r="748">
          <cell r="F748">
            <v>4.8103999999999996</v>
          </cell>
          <cell r="G748">
            <v>4.4326600000000003</v>
          </cell>
        </row>
        <row r="749">
          <cell r="F749">
            <v>23.253720000000001</v>
          </cell>
          <cell r="G749">
            <v>21.385429999999999</v>
          </cell>
        </row>
        <row r="751">
          <cell r="F751">
            <v>12.834910000000001</v>
          </cell>
        </row>
        <row r="752">
          <cell r="F752">
            <v>-0.43276999999999999</v>
          </cell>
        </row>
        <row r="753">
          <cell r="F753">
            <v>-51.66236</v>
          </cell>
          <cell r="G753">
            <v>-40.811900000000001</v>
          </cell>
        </row>
        <row r="754">
          <cell r="F754">
            <v>0.43276999999999999</v>
          </cell>
        </row>
        <row r="755">
          <cell r="F755">
            <v>24.17971</v>
          </cell>
          <cell r="G755">
            <v>13.60398</v>
          </cell>
        </row>
        <row r="756">
          <cell r="F756">
            <v>430.20881000000003</v>
          </cell>
          <cell r="G756">
            <v>501.41570999999999</v>
          </cell>
        </row>
        <row r="757">
          <cell r="F757">
            <v>24.26924</v>
          </cell>
        </row>
        <row r="758">
          <cell r="F758">
            <v>1022.67812</v>
          </cell>
          <cell r="G758">
            <v>1347.7517600000001</v>
          </cell>
        </row>
        <row r="759">
          <cell r="F759">
            <v>89.005129999999994</v>
          </cell>
          <cell r="G759">
            <v>56.375</v>
          </cell>
        </row>
        <row r="760">
          <cell r="F760">
            <v>1.3876200000000001</v>
          </cell>
          <cell r="G760">
            <v>2.8317999999999999</v>
          </cell>
        </row>
        <row r="761">
          <cell r="F761">
            <v>0.8</v>
          </cell>
        </row>
        <row r="763">
          <cell r="F763">
            <v>242.32337999999999</v>
          </cell>
          <cell r="G763">
            <v>287.05986000000001</v>
          </cell>
        </row>
        <row r="764">
          <cell r="F764">
            <v>1180.83043</v>
          </cell>
          <cell r="G764">
            <v>1384.9250500000001</v>
          </cell>
        </row>
        <row r="765">
          <cell r="G765">
            <v>0</v>
          </cell>
        </row>
        <row r="766">
          <cell r="F766">
            <v>1.42428</v>
          </cell>
          <cell r="G766">
            <v>2.44082</v>
          </cell>
        </row>
        <row r="767">
          <cell r="F767">
            <v>10.13696</v>
          </cell>
        </row>
        <row r="768">
          <cell r="F768">
            <v>1113.56692</v>
          </cell>
          <cell r="G768">
            <v>2.7461099999999998</v>
          </cell>
        </row>
        <row r="769">
          <cell r="F769">
            <v>24.105799999999999</v>
          </cell>
        </row>
        <row r="770">
          <cell r="F770">
            <v>-250.11908</v>
          </cell>
          <cell r="G770">
            <v>-291.88452000000001</v>
          </cell>
        </row>
        <row r="771">
          <cell r="F771">
            <v>-11.142469999999999</v>
          </cell>
        </row>
        <row r="772">
          <cell r="F772">
            <v>-1223.2795699999999</v>
          </cell>
          <cell r="G772">
            <v>-266.26499999999999</v>
          </cell>
        </row>
        <row r="773">
          <cell r="F773">
            <v>-27.112480000000001</v>
          </cell>
        </row>
        <row r="774">
          <cell r="F774">
            <v>2629.0830900000001</v>
          </cell>
          <cell r="G774">
            <v>3027.3965899999998</v>
          </cell>
        </row>
        <row r="775">
          <cell r="F775">
            <v>55.935589999999998</v>
          </cell>
          <cell r="G775">
            <v>72.621089999999995</v>
          </cell>
        </row>
        <row r="776">
          <cell r="F776">
            <v>5.4512799999999997</v>
          </cell>
        </row>
        <row r="777">
          <cell r="F777">
            <v>332.56484999999998</v>
          </cell>
          <cell r="G777">
            <v>393.91246999999998</v>
          </cell>
        </row>
        <row r="778">
          <cell r="F778">
            <v>23.15926</v>
          </cell>
          <cell r="G778">
            <v>14.34172</v>
          </cell>
        </row>
        <row r="779">
          <cell r="F779">
            <v>1.3876200000000001</v>
          </cell>
          <cell r="G779">
            <v>2.8317999999999999</v>
          </cell>
        </row>
        <row r="781">
          <cell r="F781">
            <v>63.470550000000003</v>
          </cell>
          <cell r="G781">
            <v>72.751630000000006</v>
          </cell>
        </row>
        <row r="782">
          <cell r="F782">
            <v>309.02474000000001</v>
          </cell>
          <cell r="G782">
            <v>350.99142000000001</v>
          </cell>
        </row>
        <row r="785">
          <cell r="F785">
            <v>790.99388999999996</v>
          </cell>
          <cell r="G785">
            <v>907.45012999999994</v>
          </cell>
        </row>
        <row r="786">
          <cell r="F786">
            <v>19.395779999999998</v>
          </cell>
          <cell r="G786">
            <v>21.305980000000002</v>
          </cell>
        </row>
        <row r="787">
          <cell r="F787">
            <v>41.2044</v>
          </cell>
          <cell r="G787">
            <v>45.645789999999998</v>
          </cell>
        </row>
        <row r="788">
          <cell r="F788">
            <v>0.34983999999999998</v>
          </cell>
          <cell r="G788">
            <v>1.03</v>
          </cell>
        </row>
        <row r="789">
          <cell r="F789">
            <v>10.2357</v>
          </cell>
          <cell r="G789">
            <v>10.377520000000001</v>
          </cell>
        </row>
        <row r="790">
          <cell r="F790">
            <v>49.252000000000002</v>
          </cell>
          <cell r="G790">
            <v>50.06653</v>
          </cell>
        </row>
        <row r="791">
          <cell r="F791">
            <v>-5.7232700000000003</v>
          </cell>
          <cell r="G791">
            <v>-5.9545899999999996</v>
          </cell>
        </row>
        <row r="793">
          <cell r="F793">
            <v>114.71445</v>
          </cell>
          <cell r="G793">
            <v>122.47123000000001</v>
          </cell>
        </row>
        <row r="794">
          <cell r="G794">
            <v>12.125170000000001</v>
          </cell>
        </row>
        <row r="795">
          <cell r="G795">
            <v>1.8794</v>
          </cell>
        </row>
        <row r="796">
          <cell r="G796">
            <v>9.0671999999999997</v>
          </cell>
        </row>
        <row r="797">
          <cell r="G797">
            <v>-9.2287199999999991</v>
          </cell>
        </row>
        <row r="798">
          <cell r="G798">
            <v>13.84305</v>
          </cell>
        </row>
        <row r="799">
          <cell r="G799">
            <v>0</v>
          </cell>
        </row>
        <row r="800">
          <cell r="G800">
            <v>0</v>
          </cell>
        </row>
        <row r="801">
          <cell r="F801">
            <v>13.14264</v>
          </cell>
          <cell r="G801">
            <v>25.969909999999999</v>
          </cell>
        </row>
        <row r="803">
          <cell r="F803">
            <v>15.924770000000001</v>
          </cell>
          <cell r="G803">
            <v>115.03883</v>
          </cell>
        </row>
        <row r="807">
          <cell r="F807">
            <v>5.07864</v>
          </cell>
          <cell r="G807">
            <v>21.856349999999999</v>
          </cell>
        </row>
        <row r="808">
          <cell r="F808">
            <v>24.408519999999999</v>
          </cell>
          <cell r="G808">
            <v>105.44632</v>
          </cell>
        </row>
        <row r="809">
          <cell r="F809">
            <v>1.42428</v>
          </cell>
          <cell r="G809">
            <v>2.44082</v>
          </cell>
        </row>
        <row r="811">
          <cell r="F811">
            <v>22.488309999999998</v>
          </cell>
          <cell r="G811">
            <v>2.7461099999999998</v>
          </cell>
        </row>
        <row r="812">
          <cell r="F812">
            <v>0.30940000000000001</v>
          </cell>
        </row>
        <row r="813">
          <cell r="F813">
            <v>-13.54748</v>
          </cell>
          <cell r="G813">
            <v>-37.490380000000002</v>
          </cell>
        </row>
        <row r="815">
          <cell r="F815">
            <v>-30.797830000000001</v>
          </cell>
          <cell r="G815">
            <v>-201.06053</v>
          </cell>
        </row>
        <row r="817">
          <cell r="F817">
            <v>38.431249999999999</v>
          </cell>
          <cell r="G817">
            <v>34.947429999999997</v>
          </cell>
        </row>
        <row r="818">
          <cell r="F818">
            <v>13.14264</v>
          </cell>
          <cell r="G818">
            <v>14.650679999999999</v>
          </cell>
        </row>
        <row r="820">
          <cell r="F820">
            <v>15.924770000000001</v>
          </cell>
          <cell r="G820">
            <v>18.28923</v>
          </cell>
        </row>
        <row r="824">
          <cell r="F824">
            <v>5.07864</v>
          </cell>
          <cell r="G824">
            <v>5.1056900000000001</v>
          </cell>
        </row>
        <row r="825">
          <cell r="F825">
            <v>24.408519999999999</v>
          </cell>
          <cell r="G825">
            <v>24.632459999999998</v>
          </cell>
        </row>
        <row r="826">
          <cell r="F826">
            <v>1.42428</v>
          </cell>
          <cell r="G826">
            <v>2.44082</v>
          </cell>
        </row>
        <row r="828">
          <cell r="F828">
            <v>22.363710000000001</v>
          </cell>
          <cell r="G828">
            <v>2.7461099999999998</v>
          </cell>
        </row>
        <row r="829">
          <cell r="F829">
            <v>0.30940000000000001</v>
          </cell>
        </row>
        <row r="830">
          <cell r="F830">
            <v>-13.54748</v>
          </cell>
          <cell r="G830">
            <v>-15.95213</v>
          </cell>
        </row>
        <row r="832">
          <cell r="F832">
            <v>-30.797830000000001</v>
          </cell>
          <cell r="G832">
            <v>-16.96537</v>
          </cell>
        </row>
        <row r="834">
          <cell r="F834">
            <v>38.306649999999998</v>
          </cell>
          <cell r="G834">
            <v>34.947490000000002</v>
          </cell>
        </row>
        <row r="835">
          <cell r="G835">
            <v>21.595580000000002</v>
          </cell>
        </row>
        <row r="836">
          <cell r="G836">
            <v>3.3473099999999998</v>
          </cell>
        </row>
        <row r="837">
          <cell r="G837">
            <v>16.149159999999998</v>
          </cell>
        </row>
        <row r="838">
          <cell r="F838">
            <v>0.1246</v>
          </cell>
        </row>
        <row r="839">
          <cell r="G839">
            <v>-41.092089999999999</v>
          </cell>
        </row>
        <row r="840">
          <cell r="F840">
            <v>0.1246</v>
          </cell>
          <cell r="G840">
            <v>-4.0000000000000003E-5</v>
          </cell>
        </row>
        <row r="841">
          <cell r="G841">
            <v>11.319229999999999</v>
          </cell>
        </row>
        <row r="842">
          <cell r="G842">
            <v>75.154020000000003</v>
          </cell>
        </row>
        <row r="843">
          <cell r="G843">
            <v>13.40335</v>
          </cell>
        </row>
        <row r="844">
          <cell r="G844">
            <v>64.664699999999996</v>
          </cell>
        </row>
        <row r="847">
          <cell r="G847">
            <v>-21.538250000000001</v>
          </cell>
        </row>
        <row r="848">
          <cell r="G848">
            <v>-143.00307000000001</v>
          </cell>
        </row>
        <row r="849">
          <cell r="G849">
            <v>-2.0000000000000002E-5</v>
          </cell>
        </row>
        <row r="850">
          <cell r="F850">
            <v>341.73480000000001</v>
          </cell>
          <cell r="G850">
            <v>369.39355999999998</v>
          </cell>
        </row>
        <row r="851">
          <cell r="F851">
            <v>18.817959999999999</v>
          </cell>
        </row>
        <row r="852">
          <cell r="F852">
            <v>632.98410000000001</v>
          </cell>
          <cell r="G852">
            <v>793.15467000000001</v>
          </cell>
        </row>
        <row r="853">
          <cell r="F853">
            <v>65.496030000000005</v>
          </cell>
          <cell r="G853">
            <v>41.003279999999997</v>
          </cell>
        </row>
        <row r="854">
          <cell r="F854">
            <v>0.8</v>
          </cell>
        </row>
        <row r="856">
          <cell r="F856">
            <v>163.53849</v>
          </cell>
          <cell r="G856">
            <v>180.19496000000001</v>
          </cell>
        </row>
        <row r="857">
          <cell r="F857">
            <v>798.14517000000001</v>
          </cell>
          <cell r="G857">
            <v>869.35357999999997</v>
          </cell>
        </row>
        <row r="858">
          <cell r="G858">
            <v>0</v>
          </cell>
        </row>
        <row r="859">
          <cell r="F859">
            <v>10.13696</v>
          </cell>
        </row>
        <row r="860">
          <cell r="F860">
            <v>1091.07861</v>
          </cell>
        </row>
        <row r="861">
          <cell r="F861">
            <v>23.796399999999998</v>
          </cell>
        </row>
        <row r="862">
          <cell r="F862">
            <v>-230.84833</v>
          </cell>
          <cell r="G862">
            <v>-239.21082999999999</v>
          </cell>
        </row>
        <row r="863">
          <cell r="F863">
            <v>-11.142469999999999</v>
          </cell>
        </row>
        <row r="864">
          <cell r="F864">
            <v>-1192.4817399999999</v>
          </cell>
          <cell r="G864">
            <v>-65.204470000000001</v>
          </cell>
        </row>
        <row r="865">
          <cell r="F865">
            <v>-27.112480000000001</v>
          </cell>
        </row>
        <row r="866">
          <cell r="F866">
            <v>1684.9435000000001</v>
          </cell>
          <cell r="G866">
            <v>1948.6847499999999</v>
          </cell>
        </row>
        <row r="867">
          <cell r="F867">
            <v>128.79982999999999</v>
          </cell>
          <cell r="G867">
            <v>136.24234000000001</v>
          </cell>
        </row>
        <row r="868">
          <cell r="F868">
            <v>18.284289999999999</v>
          </cell>
        </row>
        <row r="869">
          <cell r="F869">
            <v>520.16034999999999</v>
          </cell>
          <cell r="G869">
            <v>639.02092000000005</v>
          </cell>
        </row>
        <row r="870">
          <cell r="F870">
            <v>56.921219999999998</v>
          </cell>
          <cell r="G870">
            <v>24.88212</v>
          </cell>
        </row>
        <row r="871">
          <cell r="F871">
            <v>0.4</v>
          </cell>
        </row>
        <row r="873">
          <cell r="F873">
            <v>109.13248</v>
          </cell>
          <cell r="G873">
            <v>120.1658</v>
          </cell>
        </row>
        <row r="874">
          <cell r="F874">
            <v>535.22013000000004</v>
          </cell>
          <cell r="G874">
            <v>579.74186999999995</v>
          </cell>
        </row>
        <row r="875">
          <cell r="G875">
            <v>0</v>
          </cell>
        </row>
        <row r="876">
          <cell r="F876">
            <v>8.6963200000000001</v>
          </cell>
        </row>
        <row r="877">
          <cell r="F877">
            <v>906.03089</v>
          </cell>
        </row>
        <row r="878">
          <cell r="F878">
            <v>14.567640000000001</v>
          </cell>
        </row>
        <row r="879">
          <cell r="F879">
            <v>-6.5772000000000004</v>
          </cell>
          <cell r="G879">
            <v>-7.4002699999999999</v>
          </cell>
        </row>
        <row r="880">
          <cell r="F880">
            <v>-10.17501</v>
          </cell>
        </row>
        <row r="881">
          <cell r="F881">
            <v>-994.32173999999998</v>
          </cell>
          <cell r="G881">
            <v>-36.47786</v>
          </cell>
        </row>
        <row r="882">
          <cell r="F882">
            <v>-17.467169999999999</v>
          </cell>
        </row>
        <row r="883">
          <cell r="F883">
            <v>1269.6720299999999</v>
          </cell>
          <cell r="G883">
            <v>1456.1749199999999</v>
          </cell>
        </row>
        <row r="884">
          <cell r="F884">
            <v>142.91971000000001</v>
          </cell>
          <cell r="G884">
            <v>158.17398</v>
          </cell>
        </row>
        <row r="885">
          <cell r="F885">
            <v>19.160540000000001</v>
          </cell>
          <cell r="G885">
            <v>28.484950000000001</v>
          </cell>
        </row>
        <row r="886">
          <cell r="G886">
            <v>1.03</v>
          </cell>
        </row>
        <row r="887">
          <cell r="F887">
            <v>0.4</v>
          </cell>
        </row>
        <row r="888">
          <cell r="F888">
            <v>27.244039999999998</v>
          </cell>
          <cell r="G888">
            <v>28.932130000000001</v>
          </cell>
        </row>
        <row r="889">
          <cell r="F889">
            <v>130.94239999999999</v>
          </cell>
          <cell r="G889">
            <v>139.58355</v>
          </cell>
        </row>
        <row r="891">
          <cell r="F891">
            <v>12.4207</v>
          </cell>
        </row>
        <row r="892">
          <cell r="F892">
            <v>-143.88723999999999</v>
          </cell>
          <cell r="G892">
            <v>-159.51598000000001</v>
          </cell>
        </row>
        <row r="893">
          <cell r="F893">
            <v>-30.032080000000001</v>
          </cell>
          <cell r="G893">
            <v>-28.726610000000001</v>
          </cell>
        </row>
        <row r="894">
          <cell r="F894">
            <v>159.16807</v>
          </cell>
          <cell r="G894">
            <v>167.96202</v>
          </cell>
        </row>
        <row r="895">
          <cell r="F895">
            <v>13.154500000000001</v>
          </cell>
          <cell r="G895">
            <v>13.12476</v>
          </cell>
        </row>
        <row r="896">
          <cell r="F896">
            <v>0.53366999999999998</v>
          </cell>
        </row>
        <row r="897">
          <cell r="F897">
            <v>93.663210000000007</v>
          </cell>
          <cell r="G897">
            <v>125.64879999999999</v>
          </cell>
        </row>
        <row r="898">
          <cell r="F898">
            <v>8.5748099999999994</v>
          </cell>
          <cell r="G898">
            <v>15.09116</v>
          </cell>
        </row>
        <row r="899">
          <cell r="F899">
            <v>18.06156</v>
          </cell>
          <cell r="G899">
            <v>21.509899999999998</v>
          </cell>
        </row>
        <row r="900">
          <cell r="F900">
            <v>88.244169999999997</v>
          </cell>
          <cell r="G900">
            <v>103.77487000000001</v>
          </cell>
        </row>
        <row r="902">
          <cell r="F902">
            <v>1.4406399999999999</v>
          </cell>
        </row>
        <row r="903">
          <cell r="F903">
            <v>172.62701999999999</v>
          </cell>
        </row>
        <row r="904">
          <cell r="F904">
            <v>9.2287599999999994</v>
          </cell>
        </row>
        <row r="905">
          <cell r="F905">
            <v>-0.96745999999999999</v>
          </cell>
        </row>
        <row r="906">
          <cell r="F906">
            <v>-168.12791999999999</v>
          </cell>
        </row>
        <row r="907">
          <cell r="F907">
            <v>-9.6453100000000003</v>
          </cell>
        </row>
        <row r="908">
          <cell r="F908">
            <v>226.78765000000001</v>
          </cell>
          <cell r="G908">
            <v>279.14949000000001</v>
          </cell>
        </row>
        <row r="909">
          <cell r="F909">
            <v>56.860759999999999</v>
          </cell>
          <cell r="G909">
            <v>61.85248</v>
          </cell>
        </row>
        <row r="910">
          <cell r="F910">
            <v>9.1004100000000001</v>
          </cell>
          <cell r="G910">
            <v>9.5871300000000002</v>
          </cell>
        </row>
        <row r="911">
          <cell r="F911">
            <v>43.73847</v>
          </cell>
          <cell r="G911">
            <v>46.25329</v>
          </cell>
        </row>
        <row r="913">
          <cell r="F913">
            <v>-80.383889999999994</v>
          </cell>
          <cell r="G913">
            <v>-72.294579999999996</v>
          </cell>
        </row>
        <row r="914">
          <cell r="F914">
            <v>29.315750000000001</v>
          </cell>
          <cell r="G914">
            <v>45.398319999999998</v>
          </cell>
        </row>
        <row r="915">
          <cell r="F915">
            <v>693.86134000000004</v>
          </cell>
          <cell r="G915">
            <v>728.20150000000001</v>
          </cell>
        </row>
        <row r="916">
          <cell r="F916">
            <v>52.584899999999998</v>
          </cell>
        </row>
        <row r="917">
          <cell r="F917">
            <v>1185.4980599999999</v>
          </cell>
          <cell r="G917">
            <v>1376.6014500000001</v>
          </cell>
        </row>
        <row r="918">
          <cell r="F918">
            <v>166.95023</v>
          </cell>
          <cell r="G918">
            <v>79.423820000000006</v>
          </cell>
        </row>
        <row r="919">
          <cell r="F919">
            <v>5.1618599999999999</v>
          </cell>
          <cell r="G919">
            <v>2.8634900000000001</v>
          </cell>
        </row>
        <row r="920">
          <cell r="F920">
            <v>13.85345</v>
          </cell>
        </row>
        <row r="921">
          <cell r="F921">
            <v>-1.0000000000000001E-5</v>
          </cell>
        </row>
        <row r="922">
          <cell r="F922">
            <v>313.45006999999998</v>
          </cell>
          <cell r="G922">
            <v>326.68831</v>
          </cell>
        </row>
        <row r="923">
          <cell r="F923">
            <v>1542.05637</v>
          </cell>
          <cell r="G923">
            <v>1576.1129900000001</v>
          </cell>
        </row>
        <row r="924">
          <cell r="G924">
            <v>0</v>
          </cell>
        </row>
        <row r="925">
          <cell r="F925">
            <v>34.6066</v>
          </cell>
          <cell r="G925">
            <v>0</v>
          </cell>
        </row>
        <row r="926">
          <cell r="F926">
            <v>49.169089999999997</v>
          </cell>
        </row>
        <row r="927">
          <cell r="F927">
            <v>675.73928999999998</v>
          </cell>
          <cell r="G927">
            <v>49.065289999999997</v>
          </cell>
        </row>
        <row r="928">
          <cell r="F928">
            <v>77.313429999999997</v>
          </cell>
        </row>
        <row r="929">
          <cell r="F929">
            <v>-770.55859999999996</v>
          </cell>
          <cell r="G929">
            <v>-840.02601000000004</v>
          </cell>
        </row>
        <row r="930">
          <cell r="F930">
            <v>-57.586489999999998</v>
          </cell>
        </row>
        <row r="931">
          <cell r="F931">
            <v>-2123.0293999999999</v>
          </cell>
          <cell r="G931">
            <v>-1704.65597</v>
          </cell>
        </row>
        <row r="932">
          <cell r="F932">
            <v>-189.23844</v>
          </cell>
        </row>
        <row r="933">
          <cell r="F933">
            <v>1669.8317500000001</v>
          </cell>
          <cell r="G933">
            <v>1594.27487</v>
          </cell>
        </row>
        <row r="934">
          <cell r="G934">
            <v>0</v>
          </cell>
        </row>
        <row r="935">
          <cell r="G935">
            <v>0</v>
          </cell>
        </row>
        <row r="936">
          <cell r="F936">
            <v>27.014589999999998</v>
          </cell>
          <cell r="G936">
            <v>35.307380000000002</v>
          </cell>
        </row>
        <row r="937">
          <cell r="F937">
            <v>4.4394600000000004</v>
          </cell>
          <cell r="G937">
            <v>5.4726400000000002</v>
          </cell>
        </row>
        <row r="938">
          <cell r="F938">
            <v>21.337050000000001</v>
          </cell>
          <cell r="G938">
            <v>26.40286</v>
          </cell>
        </row>
        <row r="939">
          <cell r="F939">
            <v>-4.6609600000000002</v>
          </cell>
        </row>
        <row r="940">
          <cell r="F940">
            <v>48.130139999999997</v>
          </cell>
          <cell r="G940">
            <v>67.182879999999997</v>
          </cell>
        </row>
        <row r="941">
          <cell r="F941">
            <v>6.6722700000000001</v>
          </cell>
          <cell r="G941">
            <v>12.102869999999999</v>
          </cell>
        </row>
        <row r="942">
          <cell r="F942">
            <v>1.8831599999999999</v>
          </cell>
          <cell r="G942">
            <v>1.8759399999999999</v>
          </cell>
        </row>
        <row r="943">
          <cell r="F943">
            <v>9.05063</v>
          </cell>
          <cell r="G943">
            <v>9.0505300000000002</v>
          </cell>
        </row>
        <row r="946">
          <cell r="F946">
            <v>-5.2544000000000004</v>
          </cell>
          <cell r="G946">
            <v>-11.51469</v>
          </cell>
        </row>
        <row r="947">
          <cell r="F947">
            <v>12.351660000000001</v>
          </cell>
          <cell r="G947">
            <v>11.51465</v>
          </cell>
        </row>
        <row r="948">
          <cell r="F948">
            <v>125.93129</v>
          </cell>
          <cell r="G948">
            <v>133.31390999999999</v>
          </cell>
        </row>
        <row r="949">
          <cell r="F949">
            <v>2.2714500000000002</v>
          </cell>
          <cell r="G949">
            <v>3.3032499999999998</v>
          </cell>
        </row>
        <row r="950">
          <cell r="G950">
            <v>0.35915000000000002</v>
          </cell>
        </row>
        <row r="952">
          <cell r="F952">
            <v>21.184249999999999</v>
          </cell>
          <cell r="G952">
            <v>21.175650000000001</v>
          </cell>
        </row>
        <row r="953">
          <cell r="F953">
            <v>101.81614999999999</v>
          </cell>
          <cell r="G953">
            <v>102.16231000000001</v>
          </cell>
        </row>
        <row r="954">
          <cell r="F954">
            <v>-169.71831</v>
          </cell>
          <cell r="G954">
            <v>-178.82239999999999</v>
          </cell>
        </row>
        <row r="955">
          <cell r="F955">
            <v>-1.8100799999999999</v>
          </cell>
          <cell r="G955">
            <v>-4.3997999999999999</v>
          </cell>
        </row>
        <row r="956">
          <cell r="F956">
            <v>79.674750000000003</v>
          </cell>
          <cell r="G956">
            <v>77.092070000000007</v>
          </cell>
        </row>
        <row r="957">
          <cell r="F957">
            <v>273.66698000000002</v>
          </cell>
          <cell r="G957">
            <v>280.33816999999999</v>
          </cell>
        </row>
        <row r="959">
          <cell r="F959">
            <v>197.69149999999999</v>
          </cell>
          <cell r="G959">
            <v>237.05822000000001</v>
          </cell>
        </row>
        <row r="960">
          <cell r="F960">
            <v>10.74907</v>
          </cell>
          <cell r="G960">
            <v>0.68167</v>
          </cell>
        </row>
        <row r="961">
          <cell r="F961">
            <v>13.85345</v>
          </cell>
        </row>
        <row r="963">
          <cell r="F963">
            <v>76.216130000000007</v>
          </cell>
          <cell r="G963">
            <v>80.196439999999996</v>
          </cell>
        </row>
        <row r="964">
          <cell r="F964">
            <v>369.40789999999998</v>
          </cell>
          <cell r="G964">
            <v>386.90902999999997</v>
          </cell>
        </row>
        <row r="965">
          <cell r="G965">
            <v>0</v>
          </cell>
        </row>
        <row r="966">
          <cell r="F966">
            <v>20.006920000000001</v>
          </cell>
          <cell r="G966">
            <v>0</v>
          </cell>
        </row>
        <row r="968">
          <cell r="F968">
            <v>73.603800000000007</v>
          </cell>
          <cell r="G968">
            <v>48.542209999999997</v>
          </cell>
        </row>
        <row r="969">
          <cell r="F969">
            <v>1.3828199999999999</v>
          </cell>
        </row>
        <row r="970">
          <cell r="F970">
            <v>-348.09186999999997</v>
          </cell>
          <cell r="G970">
            <v>-383.14492999999999</v>
          </cell>
        </row>
        <row r="972">
          <cell r="F972">
            <v>-327.1198</v>
          </cell>
          <cell r="G972">
            <v>-297.00423000000001</v>
          </cell>
        </row>
        <row r="973">
          <cell r="F973">
            <v>-11.60824</v>
          </cell>
        </row>
        <row r="974">
          <cell r="F974">
            <v>349.75866000000002</v>
          </cell>
          <cell r="G974">
            <v>353.57657999999998</v>
          </cell>
        </row>
        <row r="975">
          <cell r="F975">
            <v>8.06081</v>
          </cell>
          <cell r="G975">
            <v>7.0301499999999999</v>
          </cell>
        </row>
        <row r="976">
          <cell r="F976">
            <v>8.4123000000000001</v>
          </cell>
          <cell r="G976">
            <v>10.11998</v>
          </cell>
        </row>
        <row r="977">
          <cell r="F977">
            <v>0.15615999999999999</v>
          </cell>
        </row>
        <row r="978">
          <cell r="F978">
            <v>2.63375</v>
          </cell>
          <cell r="G978">
            <v>2.6582699999999999</v>
          </cell>
        </row>
        <row r="979">
          <cell r="F979">
            <v>12.68432</v>
          </cell>
          <cell r="G979">
            <v>12.824870000000001</v>
          </cell>
        </row>
        <row r="980">
          <cell r="F980">
            <v>0.29859000000000002</v>
          </cell>
        </row>
        <row r="981">
          <cell r="F981">
            <v>0.34265000000000001</v>
          </cell>
        </row>
        <row r="983">
          <cell r="F983">
            <v>-15.22809</v>
          </cell>
          <cell r="G983">
            <v>-10.70158</v>
          </cell>
        </row>
        <row r="984">
          <cell r="F984">
            <v>-19.0108</v>
          </cell>
          <cell r="G984">
            <v>-15.40502</v>
          </cell>
        </row>
        <row r="985">
          <cell r="F985">
            <v>-0.18088000000000001</v>
          </cell>
        </row>
        <row r="986">
          <cell r="F986">
            <v>-1.8311900000000001</v>
          </cell>
          <cell r="G986">
            <v>6.5266700000000002</v>
          </cell>
        </row>
        <row r="987">
          <cell r="F987">
            <v>197.18535</v>
          </cell>
          <cell r="G987">
            <v>204.25201999999999</v>
          </cell>
        </row>
        <row r="989">
          <cell r="F989">
            <v>189.2792</v>
          </cell>
          <cell r="G989">
            <v>226.93824000000001</v>
          </cell>
        </row>
        <row r="990">
          <cell r="F990">
            <v>10.59291</v>
          </cell>
          <cell r="G990">
            <v>0.68167</v>
          </cell>
        </row>
        <row r="991">
          <cell r="F991">
            <v>-2.0000000000000002E-5</v>
          </cell>
        </row>
        <row r="993">
          <cell r="F993">
            <v>63.00985</v>
          </cell>
          <cell r="G993">
            <v>66.834490000000002</v>
          </cell>
        </row>
        <row r="994">
          <cell r="F994">
            <v>304.52418</v>
          </cell>
          <cell r="G994">
            <v>322.44407999999999</v>
          </cell>
        </row>
        <row r="995">
          <cell r="F995">
            <v>0.43847999999999998</v>
          </cell>
          <cell r="G995">
            <v>0</v>
          </cell>
        </row>
        <row r="997">
          <cell r="F997">
            <v>67.988950000000003</v>
          </cell>
        </row>
        <row r="998">
          <cell r="F998">
            <v>0.28409000000000001</v>
          </cell>
        </row>
        <row r="999">
          <cell r="F999">
            <v>-281.06450999999998</v>
          </cell>
          <cell r="G999">
            <v>-304.85606999999999</v>
          </cell>
        </row>
        <row r="1001">
          <cell r="F1001">
            <v>-308.10899999999998</v>
          </cell>
          <cell r="G1001">
            <v>-281.59921000000003</v>
          </cell>
        </row>
        <row r="1002">
          <cell r="F1002">
            <v>-11.42736</v>
          </cell>
        </row>
        <row r="1003">
          <cell r="F1003">
            <v>232.70212000000001</v>
          </cell>
          <cell r="G1003">
            <v>234.69522000000001</v>
          </cell>
        </row>
        <row r="1004">
          <cell r="F1004">
            <v>68.420820000000006</v>
          </cell>
          <cell r="G1004">
            <v>69.055999999999997</v>
          </cell>
        </row>
        <row r="1005">
          <cell r="F1005">
            <v>13.85347</v>
          </cell>
        </row>
        <row r="1006">
          <cell r="F1006">
            <v>10.57253</v>
          </cell>
          <cell r="G1006">
            <v>10.70368</v>
          </cell>
        </row>
        <row r="1007">
          <cell r="F1007">
            <v>52.199399999999997</v>
          </cell>
          <cell r="G1007">
            <v>51.640079999999998</v>
          </cell>
        </row>
        <row r="1008">
          <cell r="G1008">
            <v>0</v>
          </cell>
        </row>
        <row r="1009">
          <cell r="F1009">
            <v>19.269850000000002</v>
          </cell>
        </row>
        <row r="1011">
          <cell r="F1011">
            <v>5.2721999999999998</v>
          </cell>
          <cell r="G1011">
            <v>48.542209999999997</v>
          </cell>
        </row>
        <row r="1012">
          <cell r="F1012">
            <v>1.09873</v>
          </cell>
        </row>
        <row r="1013">
          <cell r="F1013">
            <v>-51.79927</v>
          </cell>
          <cell r="G1013">
            <v>-67.587280000000007</v>
          </cell>
        </row>
        <row r="1014">
          <cell r="F1014">
            <v>118.88773</v>
          </cell>
          <cell r="G1014">
            <v>112.35469000000001</v>
          </cell>
        </row>
        <row r="1015">
          <cell r="F1015">
            <v>260.57621</v>
          </cell>
          <cell r="G1015">
            <v>267.13916999999998</v>
          </cell>
        </row>
        <row r="1016">
          <cell r="F1016">
            <v>52.584899999999998</v>
          </cell>
        </row>
        <row r="1017">
          <cell r="F1017">
            <v>985.53511000000003</v>
          </cell>
          <cell r="G1017">
            <v>1136.2399800000001</v>
          </cell>
        </row>
        <row r="1018">
          <cell r="F1018">
            <v>156.20115999999999</v>
          </cell>
          <cell r="G1018">
            <v>78.382999999999996</v>
          </cell>
        </row>
        <row r="1019">
          <cell r="F1019">
            <v>5.1618599999999999</v>
          </cell>
          <cell r="G1019">
            <v>2.8634900000000001</v>
          </cell>
        </row>
        <row r="1021">
          <cell r="F1021">
            <v>-1.0000000000000001E-5</v>
          </cell>
        </row>
        <row r="1022">
          <cell r="F1022">
            <v>209.72707</v>
          </cell>
          <cell r="G1022">
            <v>217.96763999999999</v>
          </cell>
        </row>
        <row r="1023">
          <cell r="F1023">
            <v>1040.4446399999999</v>
          </cell>
          <cell r="G1023">
            <v>1051.58826</v>
          </cell>
        </row>
        <row r="1024">
          <cell r="F1024">
            <v>14.599679999999999</v>
          </cell>
          <cell r="G1024">
            <v>0</v>
          </cell>
        </row>
        <row r="1025">
          <cell r="F1025">
            <v>49.169089999999997</v>
          </cell>
        </row>
        <row r="1026">
          <cell r="F1026">
            <v>602.13549</v>
          </cell>
          <cell r="G1026">
            <v>0.52307999999999999</v>
          </cell>
        </row>
        <row r="1027">
          <cell r="F1027">
            <v>75.930610000000001</v>
          </cell>
        </row>
        <row r="1028">
          <cell r="F1028">
            <v>-242.83305999999999</v>
          </cell>
          <cell r="G1028">
            <v>-266.54399000000001</v>
          </cell>
        </row>
        <row r="1029">
          <cell r="F1029">
            <v>-57.586489999999998</v>
          </cell>
        </row>
        <row r="1030">
          <cell r="F1030">
            <v>-1794.09952</v>
          </cell>
          <cell r="G1030">
            <v>-1403.2519400000001</v>
          </cell>
        </row>
        <row r="1031">
          <cell r="F1031">
            <v>-177.6302</v>
          </cell>
        </row>
        <row r="1032">
          <cell r="F1032">
            <v>1179.9165399999999</v>
          </cell>
          <cell r="G1032">
            <v>1084.90869</v>
          </cell>
        </row>
        <row r="1033">
          <cell r="F1033">
            <v>6.2209700000000003</v>
          </cell>
          <cell r="G1033">
            <v>7.4058999999999999</v>
          </cell>
        </row>
        <row r="1034">
          <cell r="F1034">
            <v>4.2676800000000004</v>
          </cell>
        </row>
        <row r="1035">
          <cell r="F1035">
            <v>111.9393</v>
          </cell>
          <cell r="G1035">
            <v>138.65622999999999</v>
          </cell>
        </row>
        <row r="1036">
          <cell r="F1036">
            <v>16.939019999999999</v>
          </cell>
          <cell r="G1036">
            <v>13.183999999999999</v>
          </cell>
        </row>
        <row r="1037">
          <cell r="F1037">
            <v>21.1007</v>
          </cell>
          <cell r="G1037">
            <v>22.63963</v>
          </cell>
        </row>
        <row r="1038">
          <cell r="F1038">
            <v>104.77845000000001</v>
          </cell>
          <cell r="G1038">
            <v>109.22526000000001</v>
          </cell>
        </row>
        <row r="1039">
          <cell r="F1039">
            <v>0.91171000000000002</v>
          </cell>
        </row>
        <row r="1040">
          <cell r="F1040">
            <v>176.505</v>
          </cell>
        </row>
        <row r="1041">
          <cell r="F1041">
            <v>15.25736</v>
          </cell>
        </row>
        <row r="1042">
          <cell r="F1042">
            <v>-1.5928500000000001</v>
          </cell>
          <cell r="G1042">
            <v>-2.1137999999999999</v>
          </cell>
        </row>
        <row r="1043">
          <cell r="F1043">
            <v>-0.91171000000000002</v>
          </cell>
        </row>
        <row r="1044">
          <cell r="F1044">
            <v>-212.41398000000001</v>
          </cell>
          <cell r="G1044">
            <v>-45.289209999999997</v>
          </cell>
        </row>
        <row r="1045">
          <cell r="F1045">
            <v>-18.715540000000001</v>
          </cell>
        </row>
        <row r="1046">
          <cell r="F1046">
            <v>224.28611000000001</v>
          </cell>
          <cell r="G1046">
            <v>243.70801</v>
          </cell>
        </row>
        <row r="1047">
          <cell r="F1047">
            <v>89.640739999999994</v>
          </cell>
          <cell r="G1047">
            <v>90.850179999999995</v>
          </cell>
        </row>
        <row r="1048">
          <cell r="F1048">
            <v>15.94989</v>
          </cell>
        </row>
        <row r="1049">
          <cell r="F1049">
            <v>80.180210000000002</v>
          </cell>
          <cell r="G1049">
            <v>112.22247</v>
          </cell>
        </row>
        <row r="1050">
          <cell r="F1050">
            <v>32.381399999999999</v>
          </cell>
          <cell r="G1050">
            <v>30.9</v>
          </cell>
        </row>
        <row r="1051">
          <cell r="F1051">
            <v>5.1618599999999999</v>
          </cell>
          <cell r="G1051">
            <v>2.8634900000000001</v>
          </cell>
        </row>
        <row r="1053">
          <cell r="F1053">
            <v>29.86795</v>
          </cell>
          <cell r="G1053">
            <v>31.920110000000001</v>
          </cell>
        </row>
        <row r="1054">
          <cell r="F1054">
            <v>150.70801</v>
          </cell>
          <cell r="G1054">
            <v>153.99904000000001</v>
          </cell>
        </row>
        <row r="1055">
          <cell r="F1055">
            <v>4.8232799999999996</v>
          </cell>
          <cell r="G1055">
            <v>0</v>
          </cell>
        </row>
        <row r="1056">
          <cell r="F1056">
            <v>20.300229999999999</v>
          </cell>
        </row>
        <row r="1057">
          <cell r="F1057">
            <v>118.5504</v>
          </cell>
        </row>
        <row r="1058">
          <cell r="F1058">
            <v>38.094740000000002</v>
          </cell>
        </row>
        <row r="1059">
          <cell r="F1059">
            <v>-20.679390000000001</v>
          </cell>
        </row>
        <row r="1060">
          <cell r="F1060">
            <v>-152.03764000000001</v>
          </cell>
          <cell r="G1060">
            <v>-18.713200000000001</v>
          </cell>
        </row>
        <row r="1061">
          <cell r="F1061">
            <v>-42.048430000000003</v>
          </cell>
        </row>
        <row r="1062">
          <cell r="F1062">
            <v>370.89325000000002</v>
          </cell>
          <cell r="G1062">
            <v>404.04208999999997</v>
          </cell>
        </row>
        <row r="1063">
          <cell r="F1063">
            <v>50.39002</v>
          </cell>
          <cell r="G1063">
            <v>50.498330000000003</v>
          </cell>
        </row>
        <row r="1064">
          <cell r="F1064">
            <v>8.0066699999999997</v>
          </cell>
          <cell r="G1064">
            <v>7.8272399999999998</v>
          </cell>
        </row>
        <row r="1065">
          <cell r="F1065">
            <v>38.481879999999997</v>
          </cell>
          <cell r="G1065">
            <v>37.762650000000001</v>
          </cell>
        </row>
        <row r="1066">
          <cell r="F1066">
            <v>9.7764000000000006</v>
          </cell>
        </row>
        <row r="1067">
          <cell r="F1067">
            <v>-96.053920000000005</v>
          </cell>
          <cell r="G1067">
            <v>-84.220169999999996</v>
          </cell>
        </row>
        <row r="1068">
          <cell r="F1068">
            <v>10.601050000000001</v>
          </cell>
          <cell r="G1068">
            <v>11.86805</v>
          </cell>
        </row>
        <row r="1069">
          <cell r="F1069">
            <v>114.32447999999999</v>
          </cell>
          <cell r="G1069">
            <v>118.38476</v>
          </cell>
        </row>
        <row r="1070">
          <cell r="F1070">
            <v>32.367330000000003</v>
          </cell>
        </row>
        <row r="1071">
          <cell r="F1071">
            <v>793.41560000000004</v>
          </cell>
          <cell r="G1071">
            <v>885.36127999999997</v>
          </cell>
        </row>
        <row r="1072">
          <cell r="F1072">
            <v>106.88074</v>
          </cell>
          <cell r="G1072">
            <v>34.298999999999999</v>
          </cell>
        </row>
        <row r="1073">
          <cell r="F1073">
            <v>-1.0000000000000001E-5</v>
          </cell>
        </row>
        <row r="1074">
          <cell r="F1074">
            <v>150.75174999999999</v>
          </cell>
          <cell r="G1074">
            <v>155.58065999999999</v>
          </cell>
        </row>
        <row r="1075">
          <cell r="F1075">
            <v>746.47630000000004</v>
          </cell>
          <cell r="G1075">
            <v>750.60131000000001</v>
          </cell>
        </row>
        <row r="1077">
          <cell r="F1077">
            <v>27.957149999999999</v>
          </cell>
        </row>
        <row r="1078">
          <cell r="F1078">
            <v>307.08008999999998</v>
          </cell>
          <cell r="G1078">
            <v>0.52307999999999999</v>
          </cell>
        </row>
        <row r="1079">
          <cell r="F1079">
            <v>22.578510000000001</v>
          </cell>
        </row>
        <row r="1080">
          <cell r="F1080">
            <v>-145.18629000000001</v>
          </cell>
          <cell r="G1080">
            <v>-180.21001999999999</v>
          </cell>
        </row>
        <row r="1081">
          <cell r="F1081">
            <v>-35.99539</v>
          </cell>
        </row>
        <row r="1082">
          <cell r="F1082">
            <v>-1429.6478999999999</v>
          </cell>
          <cell r="G1082">
            <v>-1339.24953</v>
          </cell>
        </row>
        <row r="1083">
          <cell r="F1083">
            <v>-116.86623</v>
          </cell>
        </row>
        <row r="1084">
          <cell r="F1084">
            <v>574.13612999999998</v>
          </cell>
          <cell r="G1084">
            <v>425.29054000000002</v>
          </cell>
        </row>
        <row r="1085">
          <cell r="F1085">
            <v>22.864460000000001</v>
          </cell>
          <cell r="G1085">
            <v>24.023980000000002</v>
          </cell>
        </row>
        <row r="1086">
          <cell r="F1086">
            <v>0.50661999999999996</v>
          </cell>
        </row>
        <row r="1087">
          <cell r="F1087">
            <v>167.34469999999999</v>
          </cell>
          <cell r="G1087">
            <v>184.96976000000001</v>
          </cell>
        </row>
        <row r="1088">
          <cell r="F1088">
            <v>26.75414</v>
          </cell>
          <cell r="G1088">
            <v>12.36</v>
          </cell>
        </row>
        <row r="1089">
          <cell r="F1089">
            <v>-2.0000000000000002E-5</v>
          </cell>
        </row>
        <row r="1090">
          <cell r="F1090">
            <v>32.193190000000001</v>
          </cell>
          <cell r="G1090">
            <v>32.394039999999997</v>
          </cell>
        </row>
        <row r="1091">
          <cell r="F1091">
            <v>159.01793000000001</v>
          </cell>
          <cell r="G1091">
            <v>156.28552999999999</v>
          </cell>
        </row>
        <row r="1092">
          <cell r="F1092">
            <v>5.8995600000000001</v>
          </cell>
        </row>
        <row r="1093">
          <cell r="F1093">
            <v>130.131</v>
          </cell>
          <cell r="G1093">
            <v>0</v>
          </cell>
        </row>
        <row r="1094">
          <cell r="F1094">
            <v>7.5079000000000002</v>
          </cell>
        </row>
        <row r="1095">
          <cell r="F1095">
            <v>-33.390610000000002</v>
          </cell>
          <cell r="G1095">
            <v>-36.570279999999997</v>
          </cell>
        </row>
        <row r="1096">
          <cell r="F1096">
            <v>-0.80572999999999995</v>
          </cell>
        </row>
        <row r="1097">
          <cell r="F1097">
            <v>-295.69105000000002</v>
          </cell>
          <cell r="G1097">
            <v>-279.53109000000001</v>
          </cell>
        </row>
        <row r="1098">
          <cell r="F1098">
            <v>-28.072019999999998</v>
          </cell>
        </row>
        <row r="1099">
          <cell r="F1099">
            <v>194.26007000000001</v>
          </cell>
          <cell r="G1099">
            <v>93.931939999999997</v>
          </cell>
        </row>
        <row r="1100">
          <cell r="F1100">
            <v>8.2760599999999993</v>
          </cell>
          <cell r="G1100">
            <v>7.2886300000000004</v>
          </cell>
        </row>
        <row r="1101">
          <cell r="F1101">
            <v>3.1404299999999998</v>
          </cell>
        </row>
        <row r="1102">
          <cell r="F1102">
            <v>55.680889999999998</v>
          </cell>
          <cell r="G1102">
            <v>75.348770000000002</v>
          </cell>
        </row>
        <row r="1103">
          <cell r="F1103">
            <v>8.5246700000000004</v>
          </cell>
          <cell r="G1103">
            <v>2.3690000000000002</v>
          </cell>
        </row>
        <row r="1104">
          <cell r="F1104">
            <v>1.0000000000000001E-5</v>
          </cell>
        </row>
        <row r="1105">
          <cell r="F1105">
            <v>12.39673</v>
          </cell>
          <cell r="G1105">
            <v>12.80879</v>
          </cell>
        </row>
        <row r="1106">
          <cell r="F1106">
            <v>61.428620000000002</v>
          </cell>
          <cell r="G1106">
            <v>61.796250000000001</v>
          </cell>
        </row>
        <row r="1108">
          <cell r="F1108">
            <v>0.91686000000000001</v>
          </cell>
        </row>
        <row r="1109">
          <cell r="F1109">
            <v>16.058199999999999</v>
          </cell>
        </row>
        <row r="1110">
          <cell r="F1110">
            <v>1.7788999999999999</v>
          </cell>
        </row>
        <row r="1111">
          <cell r="F1111">
            <v>-0.56633999999999995</v>
          </cell>
          <cell r="G1111">
            <v>-11.095039999999999</v>
          </cell>
        </row>
        <row r="1112">
          <cell r="F1112">
            <v>-3.1533699999999998</v>
          </cell>
        </row>
        <row r="1113">
          <cell r="F1113">
            <v>-106.55821</v>
          </cell>
          <cell r="G1113">
            <v>-114.69893999999999</v>
          </cell>
        </row>
        <row r="1114">
          <cell r="F1114">
            <v>-11.78429</v>
          </cell>
        </row>
        <row r="1115">
          <cell r="F1115">
            <v>46.139159999999997</v>
          </cell>
          <cell r="G1115">
            <v>33.817459999999997</v>
          </cell>
        </row>
        <row r="1116">
          <cell r="F1116">
            <v>56.824759999999998</v>
          </cell>
          <cell r="G1116">
            <v>59.314689999999999</v>
          </cell>
        </row>
        <row r="1117">
          <cell r="F1117">
            <v>21.806000000000001</v>
          </cell>
        </row>
        <row r="1118">
          <cell r="F1118">
            <v>474.89231000000001</v>
          </cell>
          <cell r="G1118">
            <v>527.40436</v>
          </cell>
        </row>
        <row r="1119">
          <cell r="F1119">
            <v>60.585720000000002</v>
          </cell>
          <cell r="G1119">
            <v>16.48</v>
          </cell>
        </row>
        <row r="1120">
          <cell r="F1120">
            <v>86.438820000000007</v>
          </cell>
          <cell r="G1120">
            <v>90.941469999999995</v>
          </cell>
        </row>
        <row r="1121">
          <cell r="F1121">
            <v>428.41358000000002</v>
          </cell>
          <cell r="G1121">
            <v>438.74851000000001</v>
          </cell>
        </row>
        <row r="1123">
          <cell r="F1123">
            <v>17.105029999999999</v>
          </cell>
        </row>
        <row r="1124">
          <cell r="F1124">
            <v>125.25591</v>
          </cell>
          <cell r="G1124">
            <v>0.52307999999999999</v>
          </cell>
        </row>
        <row r="1125">
          <cell r="F1125">
            <v>11.51341</v>
          </cell>
        </row>
        <row r="1126">
          <cell r="F1126">
            <v>-81.992199999999997</v>
          </cell>
          <cell r="G1126">
            <v>-90.29119</v>
          </cell>
        </row>
        <row r="1127">
          <cell r="F1127">
            <v>-24.982130000000002</v>
          </cell>
        </row>
        <row r="1128">
          <cell r="F1128">
            <v>-854.64232000000004</v>
          </cell>
          <cell r="G1128">
            <v>-796.39043000000004</v>
          </cell>
        </row>
        <row r="1129">
          <cell r="F1129">
            <v>-64.560950000000005</v>
          </cell>
        </row>
        <row r="1130">
          <cell r="F1130">
            <v>256.65794</v>
          </cell>
          <cell r="G1130">
            <v>246.73049</v>
          </cell>
        </row>
        <row r="1131">
          <cell r="F1131">
            <v>26.359200000000001</v>
          </cell>
          <cell r="G1131">
            <v>27.757459999999998</v>
          </cell>
        </row>
        <row r="1132">
          <cell r="F1132">
            <v>6.9142799999999998</v>
          </cell>
        </row>
        <row r="1133">
          <cell r="F1133">
            <v>95.497699999999995</v>
          </cell>
          <cell r="G1133">
            <v>97.638390000000001</v>
          </cell>
        </row>
        <row r="1134">
          <cell r="F1134">
            <v>11.016209999999999</v>
          </cell>
          <cell r="G1134">
            <v>3.09</v>
          </cell>
        </row>
        <row r="1135">
          <cell r="F1135">
            <v>19.723009999999999</v>
          </cell>
          <cell r="G1135">
            <v>19.436360000000001</v>
          </cell>
        </row>
        <row r="1136">
          <cell r="F1136">
            <v>97.616169999999997</v>
          </cell>
          <cell r="G1136">
            <v>93.771019999999993</v>
          </cell>
        </row>
        <row r="1137">
          <cell r="F1137">
            <v>4.0357000000000003</v>
          </cell>
        </row>
        <row r="1138">
          <cell r="F1138">
            <v>35.634979999999999</v>
          </cell>
        </row>
        <row r="1139">
          <cell r="F1139">
            <v>1.7783</v>
          </cell>
        </row>
        <row r="1140">
          <cell r="F1140">
            <v>-29.23714</v>
          </cell>
          <cell r="G1140">
            <v>-42.253509999999999</v>
          </cell>
        </row>
        <row r="1141">
          <cell r="F1141">
            <v>-7.0541600000000004</v>
          </cell>
        </row>
        <row r="1142">
          <cell r="F1142">
            <v>-172.75631999999999</v>
          </cell>
          <cell r="G1142">
            <v>-148.62907000000001</v>
          </cell>
        </row>
        <row r="1143">
          <cell r="F1143">
            <v>-12.448969999999999</v>
          </cell>
        </row>
        <row r="1144">
          <cell r="F1144">
            <v>77.078959999999995</v>
          </cell>
          <cell r="G1144">
            <v>50.810650000000003</v>
          </cell>
        </row>
        <row r="1145">
          <cell r="F1145">
            <v>174.55977999999999</v>
          </cell>
          <cell r="G1145">
            <v>171.16831999999999</v>
          </cell>
        </row>
        <row r="1146">
          <cell r="F1146">
            <v>0.11112</v>
          </cell>
        </row>
        <row r="1147">
          <cell r="F1147">
            <v>1.6666700000000001</v>
          </cell>
        </row>
        <row r="1148">
          <cell r="F1148">
            <v>26.111889999999999</v>
          </cell>
          <cell r="G1148">
            <v>26.531089999999999</v>
          </cell>
        </row>
        <row r="1149">
          <cell r="F1149">
            <v>125.68418</v>
          </cell>
          <cell r="G1149">
            <v>127.99966999999999</v>
          </cell>
        </row>
        <row r="1150">
          <cell r="G1150">
            <v>0</v>
          </cell>
        </row>
        <row r="1151">
          <cell r="F1151">
            <v>8.3431200000000008</v>
          </cell>
          <cell r="G1151">
            <v>4.8118299999999996</v>
          </cell>
        </row>
        <row r="1152">
          <cell r="F1152">
            <v>-16.09056</v>
          </cell>
          <cell r="G1152">
            <v>-1.8738300000000001</v>
          </cell>
        </row>
        <row r="1153">
          <cell r="F1153">
            <v>320.38619999999997</v>
          </cell>
          <cell r="G1153">
            <v>328.63708000000003</v>
          </cell>
        </row>
        <row r="1154">
          <cell r="G1154">
            <v>0</v>
          </cell>
        </row>
        <row r="1155">
          <cell r="G1155">
            <v>0</v>
          </cell>
        </row>
        <row r="1156">
          <cell r="F1156">
            <v>68.001540000000006</v>
          </cell>
          <cell r="G1156">
            <v>65.387550000000005</v>
          </cell>
        </row>
        <row r="1157">
          <cell r="F1157">
            <v>9.9582300000000004</v>
          </cell>
          <cell r="G1157">
            <v>10.135070000000001</v>
          </cell>
        </row>
        <row r="1158">
          <cell r="F1158">
            <v>47.861960000000003</v>
          </cell>
          <cell r="G1158">
            <v>48.896810000000002</v>
          </cell>
        </row>
        <row r="1159">
          <cell r="F1159">
            <v>-3.3496800000000002</v>
          </cell>
        </row>
        <row r="1160">
          <cell r="F1160">
            <v>122.47205</v>
          </cell>
          <cell r="G1160">
            <v>124.41943000000001</v>
          </cell>
        </row>
        <row r="1161">
          <cell r="F1161">
            <v>66.331249999999997</v>
          </cell>
          <cell r="G1161">
            <v>66.304130000000001</v>
          </cell>
        </row>
        <row r="1162">
          <cell r="F1162">
            <v>1.6666700000000001</v>
          </cell>
        </row>
        <row r="1163">
          <cell r="F1163">
            <v>10.09348</v>
          </cell>
          <cell r="G1163">
            <v>10.277139999999999</v>
          </cell>
        </row>
        <row r="1164">
          <cell r="F1164">
            <v>48.678109999999997</v>
          </cell>
          <cell r="G1164">
            <v>49.582230000000003</v>
          </cell>
        </row>
        <row r="1165">
          <cell r="F1165">
            <v>3.9407999999999999</v>
          </cell>
        </row>
        <row r="1166">
          <cell r="F1166">
            <v>-6.3709600000000002</v>
          </cell>
          <cell r="G1166">
            <v>-1.8738300000000001</v>
          </cell>
        </row>
        <row r="1167">
          <cell r="F1167">
            <v>124.33935</v>
          </cell>
          <cell r="G1167">
            <v>124.28967</v>
          </cell>
        </row>
        <row r="1168">
          <cell r="F1168">
            <v>66.331249999999997</v>
          </cell>
          <cell r="G1168">
            <v>66.304130000000001</v>
          </cell>
        </row>
        <row r="1169">
          <cell r="F1169">
            <v>1.6666700000000001</v>
          </cell>
        </row>
        <row r="1170">
          <cell r="F1170">
            <v>10.09348</v>
          </cell>
          <cell r="G1170">
            <v>10.277139999999999</v>
          </cell>
        </row>
        <row r="1171">
          <cell r="F1171">
            <v>48.678109999999997</v>
          </cell>
          <cell r="G1171">
            <v>49.582230000000003</v>
          </cell>
        </row>
        <row r="1172">
          <cell r="F1172">
            <v>3.9407999999999999</v>
          </cell>
        </row>
        <row r="1173">
          <cell r="F1173">
            <v>-6.3709600000000002</v>
          </cell>
          <cell r="G1173">
            <v>-1.8738300000000001</v>
          </cell>
        </row>
        <row r="1174">
          <cell r="F1174">
            <v>124.33935</v>
          </cell>
          <cell r="G1174">
            <v>124.28967</v>
          </cell>
        </row>
        <row r="1175">
          <cell r="F1175">
            <v>6.4336099999999998</v>
          </cell>
          <cell r="G1175">
            <v>7.2085100000000004</v>
          </cell>
        </row>
        <row r="1176">
          <cell r="F1176">
            <v>1.1214999999999999</v>
          </cell>
          <cell r="G1176">
            <v>1.1173200000000001</v>
          </cell>
        </row>
        <row r="1177">
          <cell r="F1177">
            <v>5.3901599999999998</v>
          </cell>
          <cell r="G1177">
            <v>5.3905200000000004</v>
          </cell>
        </row>
        <row r="1178">
          <cell r="F1178">
            <v>4.4023199999999996</v>
          </cell>
          <cell r="G1178">
            <v>4.8118299999999996</v>
          </cell>
        </row>
        <row r="1179">
          <cell r="G1179">
            <v>0</v>
          </cell>
        </row>
        <row r="1180">
          <cell r="F1180">
            <v>17.34759</v>
          </cell>
          <cell r="G1180">
            <v>18.528179999999999</v>
          </cell>
        </row>
        <row r="1181">
          <cell r="F1181">
            <v>6.4336099999999998</v>
          </cell>
          <cell r="G1181">
            <v>7.2085100000000004</v>
          </cell>
        </row>
        <row r="1182">
          <cell r="F1182">
            <v>1.1214999999999999</v>
          </cell>
          <cell r="G1182">
            <v>1.1173200000000001</v>
          </cell>
        </row>
        <row r="1183">
          <cell r="F1183">
            <v>5.3901599999999998</v>
          </cell>
          <cell r="G1183">
            <v>5.3905200000000004</v>
          </cell>
        </row>
        <row r="1184">
          <cell r="G1184">
            <v>0</v>
          </cell>
        </row>
        <row r="1185">
          <cell r="F1185">
            <v>12.945270000000001</v>
          </cell>
          <cell r="G1185">
            <v>13.71635</v>
          </cell>
        </row>
        <row r="1186">
          <cell r="F1186">
            <v>4.4023199999999996</v>
          </cell>
          <cell r="G1186">
            <v>4.8118299999999996</v>
          </cell>
        </row>
        <row r="1187">
          <cell r="F1187">
            <v>4.4023199999999996</v>
          </cell>
          <cell r="G1187">
            <v>4.8118299999999996</v>
          </cell>
        </row>
        <row r="1188">
          <cell r="F1188">
            <v>33.793379999999999</v>
          </cell>
          <cell r="G1188">
            <v>32.268129999999999</v>
          </cell>
        </row>
        <row r="1189">
          <cell r="F1189">
            <v>0.11112</v>
          </cell>
        </row>
        <row r="1190">
          <cell r="F1190">
            <v>4.9386799999999997</v>
          </cell>
          <cell r="G1190">
            <v>5.0015599999999996</v>
          </cell>
        </row>
        <row r="1191">
          <cell r="F1191">
            <v>23.75395</v>
          </cell>
          <cell r="G1191">
            <v>24.130109999999998</v>
          </cell>
        </row>
        <row r="1192">
          <cell r="F1192">
            <v>-6.3699199999999996</v>
          </cell>
          <cell r="G1192">
            <v>0</v>
          </cell>
        </row>
        <row r="1193">
          <cell r="F1193">
            <v>56.227209999999999</v>
          </cell>
          <cell r="G1193">
            <v>61.399799999999999</v>
          </cell>
        </row>
        <row r="1194">
          <cell r="F1194">
            <v>33.793379999999999</v>
          </cell>
          <cell r="G1194">
            <v>32.268129999999999</v>
          </cell>
        </row>
        <row r="1195">
          <cell r="F1195">
            <v>0.11112</v>
          </cell>
        </row>
        <row r="1196">
          <cell r="F1196">
            <v>4.9386799999999997</v>
          </cell>
          <cell r="G1196">
            <v>5.0015599999999996</v>
          </cell>
        </row>
        <row r="1197">
          <cell r="F1197">
            <v>23.75395</v>
          </cell>
          <cell r="G1197">
            <v>24.130109999999998</v>
          </cell>
        </row>
        <row r="1198">
          <cell r="F1198">
            <v>-6.3699199999999996</v>
          </cell>
          <cell r="G1198">
            <v>0</v>
          </cell>
        </row>
        <row r="1199">
          <cell r="F1199">
            <v>56.227209999999999</v>
          </cell>
          <cell r="G1199">
            <v>61.399799999999999</v>
          </cell>
        </row>
        <row r="1200">
          <cell r="F1200">
            <v>358.51348000000002</v>
          </cell>
          <cell r="G1200">
            <v>411.52460000000002</v>
          </cell>
        </row>
        <row r="1201">
          <cell r="F1201">
            <v>99.027500000000003</v>
          </cell>
          <cell r="G1201">
            <v>4.2307699999999997</v>
          </cell>
        </row>
        <row r="1202">
          <cell r="F1202">
            <v>3.7450600000000001</v>
          </cell>
          <cell r="G1202">
            <v>4.8639000000000001</v>
          </cell>
        </row>
        <row r="1203">
          <cell r="F1203">
            <v>56.880470000000003</v>
          </cell>
          <cell r="G1203">
            <v>64.540220000000005</v>
          </cell>
        </row>
        <row r="1204">
          <cell r="F1204">
            <v>123.04156</v>
          </cell>
          <cell r="G1204">
            <v>118.81683</v>
          </cell>
        </row>
        <row r="1205">
          <cell r="F1205">
            <v>196.87383</v>
          </cell>
          <cell r="G1205">
            <v>240.71099000000001</v>
          </cell>
        </row>
        <row r="1206">
          <cell r="G1206">
            <v>0</v>
          </cell>
        </row>
        <row r="1207">
          <cell r="F1207">
            <v>0</v>
          </cell>
        </row>
        <row r="1208">
          <cell r="F1208">
            <v>-76.002200000000002</v>
          </cell>
          <cell r="G1208">
            <v>-118.13569</v>
          </cell>
        </row>
        <row r="1209">
          <cell r="F1209">
            <v>762.0797</v>
          </cell>
          <cell r="G1209">
            <v>726.55161999999996</v>
          </cell>
        </row>
        <row r="1210">
          <cell r="G1210">
            <v>0</v>
          </cell>
        </row>
        <row r="1211">
          <cell r="G1211">
            <v>0</v>
          </cell>
        </row>
        <row r="1212">
          <cell r="F1212">
            <v>35.673789999999997</v>
          </cell>
          <cell r="G1212">
            <v>33.486359999999998</v>
          </cell>
        </row>
        <row r="1213">
          <cell r="F1213">
            <v>3.7450600000000001</v>
          </cell>
          <cell r="G1213">
            <v>4.8639000000000001</v>
          </cell>
        </row>
        <row r="1214">
          <cell r="F1214">
            <v>6.2909199999999998</v>
          </cell>
          <cell r="G1214">
            <v>5.9442899999999996</v>
          </cell>
        </row>
        <row r="1215">
          <cell r="F1215">
            <v>30.23574</v>
          </cell>
          <cell r="G1215">
            <v>28.678319999999999</v>
          </cell>
        </row>
        <row r="1217">
          <cell r="F1217">
            <v>-0.24809999999999999</v>
          </cell>
          <cell r="G1217">
            <v>0</v>
          </cell>
        </row>
        <row r="1218">
          <cell r="F1218">
            <v>75.697410000000005</v>
          </cell>
          <cell r="G1218">
            <v>72.97287</v>
          </cell>
        </row>
        <row r="1219">
          <cell r="F1219">
            <v>21.49352</v>
          </cell>
          <cell r="G1219">
            <v>26.58812</v>
          </cell>
        </row>
        <row r="1220">
          <cell r="F1220">
            <v>3.0840100000000001</v>
          </cell>
          <cell r="G1220">
            <v>4.1211599999999997</v>
          </cell>
        </row>
        <row r="1221">
          <cell r="F1221">
            <v>14.822480000000001</v>
          </cell>
          <cell r="G1221">
            <v>19.8826</v>
          </cell>
        </row>
        <row r="1222">
          <cell r="F1222">
            <v>0</v>
          </cell>
        </row>
        <row r="1223">
          <cell r="F1223">
            <v>-5.2544000000000004</v>
          </cell>
          <cell r="G1223">
            <v>0</v>
          </cell>
        </row>
        <row r="1224">
          <cell r="F1224">
            <v>34.145609999999998</v>
          </cell>
          <cell r="G1224">
            <v>50.591880000000003</v>
          </cell>
        </row>
        <row r="1225">
          <cell r="F1225">
            <v>-2.3016000000000001</v>
          </cell>
        </row>
        <row r="1226">
          <cell r="F1226">
            <v>-2.3016000000000001</v>
          </cell>
        </row>
        <row r="1227">
          <cell r="F1227">
            <v>21.49352</v>
          </cell>
          <cell r="G1227">
            <v>26.58812</v>
          </cell>
        </row>
        <row r="1228">
          <cell r="F1228">
            <v>3.0840100000000001</v>
          </cell>
          <cell r="G1228">
            <v>4.1211599999999997</v>
          </cell>
        </row>
        <row r="1229">
          <cell r="F1229">
            <v>14.822480000000001</v>
          </cell>
          <cell r="G1229">
            <v>19.8826</v>
          </cell>
        </row>
        <row r="1230">
          <cell r="F1230">
            <v>2.3016000000000001</v>
          </cell>
        </row>
        <row r="1231">
          <cell r="F1231">
            <v>-5.2544000000000004</v>
          </cell>
          <cell r="G1231">
            <v>0</v>
          </cell>
        </row>
        <row r="1232">
          <cell r="F1232">
            <v>36.447209999999998</v>
          </cell>
          <cell r="G1232">
            <v>50.591880000000003</v>
          </cell>
        </row>
        <row r="1233">
          <cell r="F1233">
            <v>301.34616999999997</v>
          </cell>
          <cell r="G1233">
            <v>351.45012000000003</v>
          </cell>
        </row>
        <row r="1234">
          <cell r="F1234">
            <v>99.027500000000003</v>
          </cell>
          <cell r="G1234">
            <v>4.2307699999999997</v>
          </cell>
        </row>
        <row r="1235">
          <cell r="F1235">
            <v>47.505540000000003</v>
          </cell>
          <cell r="G1235">
            <v>54.474769999999999</v>
          </cell>
        </row>
        <row r="1236">
          <cell r="F1236">
            <v>77.983339999999998</v>
          </cell>
          <cell r="G1236">
            <v>70.25591</v>
          </cell>
        </row>
        <row r="1237">
          <cell r="F1237">
            <v>196.87383</v>
          </cell>
          <cell r="G1237">
            <v>240.71099000000001</v>
          </cell>
        </row>
        <row r="1238">
          <cell r="G1238">
            <v>0</v>
          </cell>
        </row>
        <row r="1239">
          <cell r="F1239">
            <v>-70.499700000000004</v>
          </cell>
          <cell r="G1239">
            <v>-118.13569</v>
          </cell>
        </row>
        <row r="1240">
          <cell r="F1240">
            <v>652.23667999999998</v>
          </cell>
          <cell r="G1240">
            <v>602.98686999999995</v>
          </cell>
        </row>
        <row r="1241">
          <cell r="F1241">
            <v>36.330350000000003</v>
          </cell>
          <cell r="G1241">
            <v>37.13664</v>
          </cell>
        </row>
        <row r="1243">
          <cell r="F1243">
            <v>5.77773</v>
          </cell>
          <cell r="G1243">
            <v>5.7561799999999996</v>
          </cell>
        </row>
        <row r="1244">
          <cell r="F1244">
            <v>27.769030000000001</v>
          </cell>
          <cell r="G1244">
            <v>27.770779999999998</v>
          </cell>
        </row>
        <row r="1245">
          <cell r="F1245">
            <v>-4.4023199999999996</v>
          </cell>
          <cell r="G1245">
            <v>-4.8118299999999996</v>
          </cell>
        </row>
        <row r="1246">
          <cell r="F1246">
            <v>65.474789999999999</v>
          </cell>
          <cell r="G1246">
            <v>65.851770000000002</v>
          </cell>
        </row>
        <row r="1247">
          <cell r="F1247">
            <v>211.16734</v>
          </cell>
          <cell r="G1247">
            <v>257.49999000000003</v>
          </cell>
        </row>
        <row r="1248">
          <cell r="F1248">
            <v>99.027500000000003</v>
          </cell>
          <cell r="G1248">
            <v>4.2307699999999997</v>
          </cell>
        </row>
        <row r="1249">
          <cell r="F1249">
            <v>32.767719999999997</v>
          </cell>
          <cell r="G1249">
            <v>39.912500000000001</v>
          </cell>
        </row>
        <row r="1250">
          <cell r="F1250">
            <v>9.6846200000000007</v>
          </cell>
        </row>
        <row r="1251">
          <cell r="F1251">
            <v>196.87383</v>
          </cell>
          <cell r="G1251">
            <v>240.71099000000001</v>
          </cell>
        </row>
        <row r="1252">
          <cell r="G1252">
            <v>0</v>
          </cell>
        </row>
        <row r="1253">
          <cell r="F1253">
            <v>-32.937260000000002</v>
          </cell>
          <cell r="G1253">
            <v>-75.851330000000004</v>
          </cell>
        </row>
        <row r="1254">
          <cell r="F1254">
            <v>516.58375000000001</v>
          </cell>
          <cell r="G1254">
            <v>466.50292000000002</v>
          </cell>
        </row>
        <row r="1255">
          <cell r="F1255">
            <v>53.848480000000002</v>
          </cell>
          <cell r="G1255">
            <v>56.813490000000002</v>
          </cell>
        </row>
        <row r="1257">
          <cell r="F1257">
            <v>8.9600899999999992</v>
          </cell>
          <cell r="G1257">
            <v>8.8060899999999993</v>
          </cell>
        </row>
        <row r="1258">
          <cell r="F1258">
            <v>40.529690000000002</v>
          </cell>
          <cell r="G1258">
            <v>42.485129999999998</v>
          </cell>
        </row>
        <row r="1259">
          <cell r="F1259">
            <v>-33.160119999999999</v>
          </cell>
          <cell r="G1259">
            <v>-37.472529999999999</v>
          </cell>
        </row>
        <row r="1260">
          <cell r="F1260">
            <v>70.178139999999999</v>
          </cell>
          <cell r="G1260">
            <v>70.632180000000005</v>
          </cell>
        </row>
        <row r="1261">
          <cell r="G1261">
            <v>-275.43851999999998</v>
          </cell>
        </row>
        <row r="1262">
          <cell r="G1262">
            <v>-275.43851999999998</v>
          </cell>
        </row>
        <row r="1263">
          <cell r="G1263">
            <v>-275.43851999999998</v>
          </cell>
        </row>
        <row r="1264">
          <cell r="G1264">
            <v>-275.43851999999998</v>
          </cell>
        </row>
        <row r="1265">
          <cell r="F1265">
            <v>-218.9</v>
          </cell>
          <cell r="G1265">
            <v>-315.59464000000003</v>
          </cell>
        </row>
        <row r="1266">
          <cell r="F1266">
            <v>-30.670999999999999</v>
          </cell>
        </row>
        <row r="1267">
          <cell r="G1267">
            <v>-77.157120000000006</v>
          </cell>
        </row>
        <row r="1268">
          <cell r="G1268">
            <v>-2.2299500000000001</v>
          </cell>
        </row>
        <row r="1269">
          <cell r="F1269">
            <v>-0.23699999999999999</v>
          </cell>
          <cell r="G1269">
            <v>-0.82613999999999999</v>
          </cell>
        </row>
        <row r="1270">
          <cell r="F1270">
            <v>-22.585000000000001</v>
          </cell>
        </row>
        <row r="1272">
          <cell r="F1272">
            <v>-1.056</v>
          </cell>
          <cell r="G1272">
            <v>-1.6552199999999999</v>
          </cell>
        </row>
        <row r="1273">
          <cell r="F1273">
            <v>-47.993000000000002</v>
          </cell>
          <cell r="G1273">
            <v>-90.530929999999998</v>
          </cell>
        </row>
        <row r="1274">
          <cell r="F1274">
            <v>-238.92699999999999</v>
          </cell>
          <cell r="G1274">
            <v>-264.22908999999999</v>
          </cell>
        </row>
        <row r="1275">
          <cell r="G1275">
            <v>-36.106650000000002</v>
          </cell>
        </row>
        <row r="1276">
          <cell r="G1276">
            <v>80.867720000000006</v>
          </cell>
        </row>
        <row r="1277">
          <cell r="G1277">
            <v>-6.6522500000000004</v>
          </cell>
        </row>
        <row r="1278">
          <cell r="G1278">
            <v>-0.17462</v>
          </cell>
        </row>
        <row r="1279">
          <cell r="G1279">
            <v>97.923559999999995</v>
          </cell>
        </row>
        <row r="1280">
          <cell r="G1280">
            <v>114.12376999999999</v>
          </cell>
        </row>
        <row r="1281">
          <cell r="G1281">
            <v>1.22566</v>
          </cell>
        </row>
        <row r="1282">
          <cell r="G1282">
            <v>1.0742</v>
          </cell>
        </row>
        <row r="1283">
          <cell r="F1283">
            <v>-560.36900000000003</v>
          </cell>
          <cell r="G1283">
            <v>-499.94170000000003</v>
          </cell>
        </row>
        <row r="1294">
          <cell r="F1294">
            <v>-218.9</v>
          </cell>
          <cell r="G1294">
            <v>-315.59464000000003</v>
          </cell>
        </row>
        <row r="1295">
          <cell r="F1295">
            <v>-30.670999999999999</v>
          </cell>
        </row>
        <row r="1296">
          <cell r="G1296">
            <v>-77.157120000000006</v>
          </cell>
        </row>
        <row r="1297">
          <cell r="G1297">
            <v>-2.2299500000000001</v>
          </cell>
        </row>
        <row r="1298">
          <cell r="F1298">
            <v>-0.23699999999999999</v>
          </cell>
          <cell r="G1298">
            <v>-0.82613999999999999</v>
          </cell>
        </row>
        <row r="1299">
          <cell r="F1299">
            <v>-22.585000000000001</v>
          </cell>
        </row>
        <row r="1300">
          <cell r="F1300">
            <v>-1.056</v>
          </cell>
          <cell r="G1300">
            <v>-1.6552199999999999</v>
          </cell>
        </row>
        <row r="1301">
          <cell r="F1301">
            <v>-47.993000000000002</v>
          </cell>
          <cell r="G1301">
            <v>-90.530929999999998</v>
          </cell>
        </row>
        <row r="1302">
          <cell r="F1302">
            <v>-238.92699999999999</v>
          </cell>
          <cell r="G1302">
            <v>-264.22908999999999</v>
          </cell>
        </row>
        <row r="1303">
          <cell r="G1303">
            <v>-36.106650000000002</v>
          </cell>
        </row>
        <row r="1304">
          <cell r="G1304">
            <v>80.867720000000006</v>
          </cell>
        </row>
        <row r="1305">
          <cell r="G1305">
            <v>-6.6522500000000004</v>
          </cell>
        </row>
        <row r="1306">
          <cell r="G1306">
            <v>-0.17462</v>
          </cell>
        </row>
        <row r="1307">
          <cell r="G1307">
            <v>97.923559999999995</v>
          </cell>
        </row>
        <row r="1308">
          <cell r="G1308">
            <v>114.12376999999999</v>
          </cell>
        </row>
        <row r="1309">
          <cell r="G1309">
            <v>1.22566</v>
          </cell>
        </row>
        <row r="1310">
          <cell r="G1310">
            <v>1.0742</v>
          </cell>
        </row>
        <row r="1311">
          <cell r="F1311">
            <v>-560.36900000000003</v>
          </cell>
          <cell r="G1311">
            <v>-499.94170000000003</v>
          </cell>
        </row>
        <row r="1312">
          <cell r="F1312">
            <v>-218.9</v>
          </cell>
          <cell r="G1312">
            <v>-315.59464000000003</v>
          </cell>
        </row>
        <row r="1313">
          <cell r="F1313">
            <v>-30.670999999999999</v>
          </cell>
        </row>
        <row r="1314">
          <cell r="G1314">
            <v>-77.157120000000006</v>
          </cell>
        </row>
        <row r="1315">
          <cell r="G1315">
            <v>-2.2299500000000001</v>
          </cell>
        </row>
        <row r="1316">
          <cell r="F1316">
            <v>-0.23699999999999999</v>
          </cell>
          <cell r="G1316">
            <v>-0.82613999999999999</v>
          </cell>
        </row>
        <row r="1317">
          <cell r="F1317">
            <v>-22.585000000000001</v>
          </cell>
        </row>
        <row r="1318">
          <cell r="F1318">
            <v>-1.056</v>
          </cell>
          <cell r="G1318">
            <v>-1.6552199999999999</v>
          </cell>
        </row>
        <row r="1319">
          <cell r="F1319">
            <v>-47.993000000000002</v>
          </cell>
          <cell r="G1319">
            <v>-61.015349999999998</v>
          </cell>
        </row>
        <row r="1320">
          <cell r="F1320">
            <v>-238.92699999999999</v>
          </cell>
          <cell r="G1320">
            <v>-264.22908999999999</v>
          </cell>
        </row>
        <row r="1321">
          <cell r="G1321">
            <v>-36.106650000000002</v>
          </cell>
        </row>
        <row r="1322">
          <cell r="G1322">
            <v>26.286359999999998</v>
          </cell>
        </row>
        <row r="1323">
          <cell r="G1323">
            <v>-6.6522500000000004</v>
          </cell>
        </row>
        <row r="1324">
          <cell r="G1324">
            <v>-0.17462</v>
          </cell>
        </row>
        <row r="1325">
          <cell r="G1325">
            <v>97.923559999999995</v>
          </cell>
        </row>
        <row r="1326">
          <cell r="G1326">
            <v>114.12376999999999</v>
          </cell>
        </row>
        <row r="1327">
          <cell r="G1327">
            <v>1.22566</v>
          </cell>
        </row>
        <row r="1328">
          <cell r="G1328">
            <v>1.0742</v>
          </cell>
        </row>
        <row r="1329">
          <cell r="F1329">
            <v>-560.36900000000003</v>
          </cell>
          <cell r="G1329">
            <v>-525.00747999999999</v>
          </cell>
        </row>
        <row r="1330">
          <cell r="G1330">
            <v>-29.51558</v>
          </cell>
        </row>
        <row r="1331">
          <cell r="G1331">
            <v>54.581359999999997</v>
          </cell>
        </row>
        <row r="1332">
          <cell r="G1332">
            <v>25.06578</v>
          </cell>
        </row>
        <row r="1337">
          <cell r="G1337">
            <v>15.957190000000001</v>
          </cell>
        </row>
        <row r="1338">
          <cell r="G1338">
            <v>2.47336</v>
          </cell>
        </row>
        <row r="1339">
          <cell r="G1339">
            <v>11.932790000000001</v>
          </cell>
        </row>
        <row r="1340">
          <cell r="G1340">
            <v>-30.363350000000001</v>
          </cell>
        </row>
        <row r="1341">
          <cell r="G1341">
            <v>-1.0000000000000001E-5</v>
          </cell>
        </row>
        <row r="1342">
          <cell r="G1342">
            <v>15.957190000000001</v>
          </cell>
        </row>
        <row r="1343">
          <cell r="G1343">
            <v>2.47336</v>
          </cell>
        </row>
        <row r="1344">
          <cell r="G1344">
            <v>11.932790000000001</v>
          </cell>
        </row>
        <row r="1345">
          <cell r="G1345">
            <v>-30.363350000000001</v>
          </cell>
        </row>
        <row r="1346">
          <cell r="G1346">
            <v>-1.0000000000000001E-5</v>
          </cell>
        </row>
      </sheetData>
      <sheetData sheetId="3" refreshError="1"/>
      <sheetData sheetId="4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tistics"/>
      <sheetName val="Jun 2016"/>
      <sheetName val="PR GL Data"/>
      <sheetName val="Unloaded All Costs"/>
      <sheetName val="Loaded All Costs"/>
    </sheetNames>
    <sheetDataSet>
      <sheetData sheetId="0"/>
      <sheetData sheetId="1"/>
      <sheetData sheetId="2">
        <row r="5">
          <cell r="A5" t="str">
            <v>NW NATURAL</v>
          </cell>
          <cell r="F5">
            <v>3115.5755800000002</v>
          </cell>
        </row>
        <row r="6">
          <cell r="F6">
            <v>5.13E-3</v>
          </cell>
        </row>
        <row r="7">
          <cell r="F7">
            <v>-12.928000000000001</v>
          </cell>
        </row>
        <row r="8">
          <cell r="F8">
            <v>56.502789999999997</v>
          </cell>
        </row>
        <row r="9">
          <cell r="F9">
            <v>2641.2034199999998</v>
          </cell>
        </row>
        <row r="10">
          <cell r="F10">
            <v>245.70235</v>
          </cell>
        </row>
        <row r="11">
          <cell r="F11">
            <v>8.1645900000000005</v>
          </cell>
        </row>
        <row r="12">
          <cell r="F12">
            <v>-116.40407</v>
          </cell>
        </row>
        <row r="13">
          <cell r="F13">
            <v>-92.853999999999999</v>
          </cell>
        </row>
        <row r="14">
          <cell r="F14">
            <v>8.9420000000000002</v>
          </cell>
        </row>
        <row r="15">
          <cell r="F15">
            <v>888.82489999999996</v>
          </cell>
        </row>
        <row r="16">
          <cell r="F16">
            <v>4270.1226100000003</v>
          </cell>
        </row>
        <row r="17">
          <cell r="F17">
            <v>196.78751</v>
          </cell>
        </row>
        <row r="19">
          <cell r="F19">
            <v>269.28617000000003</v>
          </cell>
        </row>
        <row r="20">
          <cell r="F20">
            <v>51.369799999999998</v>
          </cell>
        </row>
        <row r="21">
          <cell r="F21">
            <v>2237.45687</v>
          </cell>
        </row>
        <row r="22">
          <cell r="F22">
            <v>159.83296000000001</v>
          </cell>
        </row>
        <row r="23">
          <cell r="F23">
            <v>-2037.08376</v>
          </cell>
        </row>
        <row r="24">
          <cell r="F24">
            <v>-62.943950000000001</v>
          </cell>
        </row>
        <row r="25">
          <cell r="F25">
            <v>-4433.1054299999996</v>
          </cell>
        </row>
        <row r="26">
          <cell r="F26">
            <v>-315.73694999999998</v>
          </cell>
        </row>
        <row r="29">
          <cell r="F29">
            <v>7078.7205199999999</v>
          </cell>
        </row>
        <row r="30">
          <cell r="F30">
            <v>3115.5755800000002</v>
          </cell>
        </row>
        <row r="31">
          <cell r="F31">
            <v>5.13E-3</v>
          </cell>
        </row>
        <row r="32">
          <cell r="F32">
            <v>-12.928000000000001</v>
          </cell>
        </row>
        <row r="33">
          <cell r="F33">
            <v>56.502789999999997</v>
          </cell>
        </row>
        <row r="34">
          <cell r="F34">
            <v>2641.2034199999998</v>
          </cell>
        </row>
        <row r="35">
          <cell r="F35">
            <v>245.70235</v>
          </cell>
        </row>
        <row r="36">
          <cell r="F36">
            <v>8.1645900000000005</v>
          </cell>
        </row>
        <row r="37">
          <cell r="F37">
            <v>-116.40407</v>
          </cell>
        </row>
        <row r="38">
          <cell r="F38">
            <v>-92.853999999999999</v>
          </cell>
        </row>
        <row r="39">
          <cell r="F39">
            <v>8.9420000000000002</v>
          </cell>
        </row>
        <row r="40">
          <cell r="F40">
            <v>888.82489999999996</v>
          </cell>
        </row>
        <row r="41">
          <cell r="F41">
            <v>4270.1226100000003</v>
          </cell>
        </row>
        <row r="42">
          <cell r="F42">
            <v>196.78751</v>
          </cell>
        </row>
        <row r="44">
          <cell r="F44">
            <v>269.28617000000003</v>
          </cell>
        </row>
        <row r="45">
          <cell r="F45">
            <v>51.369799999999998</v>
          </cell>
        </row>
        <row r="46">
          <cell r="F46">
            <v>2237.45687</v>
          </cell>
        </row>
        <row r="47">
          <cell r="F47">
            <v>159.83296000000001</v>
          </cell>
        </row>
        <row r="48">
          <cell r="F48">
            <v>-2037.08376</v>
          </cell>
        </row>
        <row r="49">
          <cell r="F49">
            <v>-62.943950000000001</v>
          </cell>
        </row>
        <row r="50">
          <cell r="F50">
            <v>-4433.1054299999996</v>
          </cell>
        </row>
        <row r="51">
          <cell r="F51">
            <v>-315.73694999999998</v>
          </cell>
        </row>
        <row r="54">
          <cell r="F54">
            <v>7078.7205199999999</v>
          </cell>
        </row>
        <row r="55">
          <cell r="F55">
            <v>3385.5675799999999</v>
          </cell>
        </row>
        <row r="56">
          <cell r="F56">
            <v>5.13E-3</v>
          </cell>
        </row>
        <row r="57">
          <cell r="F57">
            <v>56.502789999999997</v>
          </cell>
        </row>
        <row r="58">
          <cell r="F58">
            <v>2641.2034199999998</v>
          </cell>
        </row>
        <row r="59">
          <cell r="F59">
            <v>245.70235</v>
          </cell>
        </row>
        <row r="60">
          <cell r="F60">
            <v>5.4555899999999999</v>
          </cell>
        </row>
        <row r="61">
          <cell r="F61">
            <v>33.594270000000002</v>
          </cell>
        </row>
        <row r="63">
          <cell r="F63">
            <v>11.206</v>
          </cell>
        </row>
        <row r="64">
          <cell r="F64">
            <v>943.04290000000003</v>
          </cell>
        </row>
        <row r="65">
          <cell r="F65">
            <v>4421.8816100000004</v>
          </cell>
        </row>
        <row r="66">
          <cell r="F66">
            <v>196.78751</v>
          </cell>
        </row>
        <row r="68">
          <cell r="F68">
            <v>269.28617000000003</v>
          </cell>
        </row>
        <row r="69">
          <cell r="F69">
            <v>51.369799999999998</v>
          </cell>
        </row>
        <row r="70">
          <cell r="F70">
            <v>2237.45687</v>
          </cell>
        </row>
        <row r="71">
          <cell r="F71">
            <v>159.83296000000001</v>
          </cell>
        </row>
        <row r="72">
          <cell r="F72">
            <v>-2037.08376</v>
          </cell>
        </row>
        <row r="73">
          <cell r="F73">
            <v>-62.943950000000001</v>
          </cell>
        </row>
        <row r="74">
          <cell r="F74">
            <v>-4433.1054299999996</v>
          </cell>
        </row>
        <row r="75">
          <cell r="F75">
            <v>-315.73694999999998</v>
          </cell>
        </row>
        <row r="78">
          <cell r="F78">
            <v>7810.0248600000004</v>
          </cell>
        </row>
        <row r="79">
          <cell r="F79">
            <v>298.69880999999998</v>
          </cell>
        </row>
        <row r="80">
          <cell r="F80">
            <v>3.2730000000000002E-2</v>
          </cell>
        </row>
        <row r="81">
          <cell r="F81">
            <v>56.970460000000003</v>
          </cell>
        </row>
        <row r="82">
          <cell r="F82">
            <v>1.0319499999999999</v>
          </cell>
        </row>
        <row r="85">
          <cell r="F85">
            <v>54.401380000000003</v>
          </cell>
        </row>
        <row r="86">
          <cell r="F86">
            <v>261.63258999999999</v>
          </cell>
        </row>
        <row r="88">
          <cell r="F88">
            <v>26.202909999999999</v>
          </cell>
        </row>
        <row r="89">
          <cell r="F89">
            <v>31.88288</v>
          </cell>
        </row>
        <row r="90">
          <cell r="F90">
            <v>0.43220999999999998</v>
          </cell>
        </row>
        <row r="91">
          <cell r="F91">
            <v>-137.32149000000001</v>
          </cell>
        </row>
        <row r="92">
          <cell r="F92">
            <v>-3.7920000000000002E-2</v>
          </cell>
        </row>
        <row r="93">
          <cell r="F93">
            <v>-109.56559</v>
          </cell>
        </row>
        <row r="94">
          <cell r="F94">
            <v>-1.5805100000000001</v>
          </cell>
        </row>
        <row r="95">
          <cell r="F95">
            <v>482.78041000000002</v>
          </cell>
        </row>
        <row r="98">
          <cell r="F98">
            <v>17.838519999999999</v>
          </cell>
        </row>
        <row r="99">
          <cell r="F99">
            <v>2.7502300000000002</v>
          </cell>
        </row>
        <row r="100">
          <cell r="F100">
            <v>13.21828</v>
          </cell>
        </row>
        <row r="101">
          <cell r="F101">
            <v>33.807029999999997</v>
          </cell>
        </row>
        <row r="102">
          <cell r="F102">
            <v>25.20711</v>
          </cell>
        </row>
        <row r="103">
          <cell r="F103">
            <v>3.51112</v>
          </cell>
        </row>
        <row r="104">
          <cell r="F104">
            <v>16.87528</v>
          </cell>
        </row>
        <row r="105">
          <cell r="F105">
            <v>-4.4249999999999998E-2</v>
          </cell>
        </row>
        <row r="106">
          <cell r="F106">
            <v>45.549259999999997</v>
          </cell>
        </row>
        <row r="107">
          <cell r="F107">
            <v>47.010120000000001</v>
          </cell>
        </row>
        <row r="108">
          <cell r="F108">
            <v>7.0005300000000004</v>
          </cell>
        </row>
        <row r="109">
          <cell r="F109">
            <v>33.646000000000001</v>
          </cell>
        </row>
        <row r="110">
          <cell r="F110">
            <v>23.464649999999999</v>
          </cell>
        </row>
        <row r="111">
          <cell r="F111">
            <v>-84.897630000000007</v>
          </cell>
        </row>
        <row r="112">
          <cell r="F112">
            <v>26.223669999999998</v>
          </cell>
        </row>
        <row r="113">
          <cell r="F113">
            <v>5.7282299999999999</v>
          </cell>
        </row>
        <row r="114">
          <cell r="F114">
            <v>3.2730000000000002E-2</v>
          </cell>
        </row>
        <row r="115">
          <cell r="F115">
            <v>36.134720000000002</v>
          </cell>
        </row>
        <row r="116">
          <cell r="F116">
            <v>1.0630900000000001</v>
          </cell>
        </row>
        <row r="117">
          <cell r="F117">
            <v>7.3167799999999996</v>
          </cell>
        </row>
        <row r="118">
          <cell r="F118">
            <v>35.339469999999999</v>
          </cell>
        </row>
        <row r="119">
          <cell r="F119">
            <v>2.7382599999999999</v>
          </cell>
        </row>
        <row r="120">
          <cell r="F120">
            <v>11.59343</v>
          </cell>
        </row>
        <row r="121">
          <cell r="F121">
            <v>2.725E-2</v>
          </cell>
        </row>
        <row r="122">
          <cell r="F122">
            <v>-11.07992</v>
          </cell>
        </row>
        <row r="123">
          <cell r="F123">
            <v>-3.7920000000000002E-2</v>
          </cell>
        </row>
        <row r="124">
          <cell r="F124">
            <v>-88.548850000000002</v>
          </cell>
        </row>
        <row r="125">
          <cell r="F125">
            <v>-1.1755500000000001</v>
          </cell>
        </row>
        <row r="126">
          <cell r="F126">
            <v>-0.86828000000000005</v>
          </cell>
        </row>
        <row r="127">
          <cell r="F127">
            <v>202.91482999999999</v>
          </cell>
        </row>
        <row r="128">
          <cell r="F128">
            <v>20.835740000000001</v>
          </cell>
        </row>
        <row r="129">
          <cell r="F129">
            <v>-3.1140000000000001E-2</v>
          </cell>
        </row>
        <row r="132">
          <cell r="F132">
            <v>33.822719999999997</v>
          </cell>
        </row>
        <row r="133">
          <cell r="F133">
            <v>162.55356</v>
          </cell>
        </row>
        <row r="134">
          <cell r="F134">
            <v>20.289449999999999</v>
          </cell>
        </row>
        <row r="135">
          <cell r="F135">
            <v>0.40495999999999999</v>
          </cell>
        </row>
        <row r="136">
          <cell r="F136">
            <v>-41.299689999999998</v>
          </cell>
        </row>
        <row r="137">
          <cell r="F137">
            <v>-21.016739999999999</v>
          </cell>
        </row>
        <row r="138">
          <cell r="F138">
            <v>-0.40495999999999999</v>
          </cell>
        </row>
        <row r="139">
          <cell r="F139">
            <v>378.06873000000002</v>
          </cell>
        </row>
        <row r="140">
          <cell r="F140">
            <v>45.788469999999997</v>
          </cell>
        </row>
        <row r="141">
          <cell r="F141">
            <v>6.7403700000000004</v>
          </cell>
        </row>
        <row r="142">
          <cell r="F142">
            <v>32.39575</v>
          </cell>
        </row>
        <row r="143">
          <cell r="F143">
            <v>-7.3800000000000004E-2</v>
          </cell>
        </row>
        <row r="144">
          <cell r="F144">
            <v>84.850790000000003</v>
          </cell>
        </row>
        <row r="145">
          <cell r="F145">
            <v>9.34023</v>
          </cell>
        </row>
        <row r="146">
          <cell r="F146">
            <v>1.3180400000000001</v>
          </cell>
        </row>
        <row r="147">
          <cell r="F147">
            <v>6.3348000000000004</v>
          </cell>
        </row>
        <row r="149">
          <cell r="F149">
            <v>16.993069999999999</v>
          </cell>
        </row>
        <row r="150">
          <cell r="F150">
            <v>147.78613000000001</v>
          </cell>
        </row>
        <row r="151">
          <cell r="F151">
            <v>20.835740000000001</v>
          </cell>
        </row>
        <row r="152">
          <cell r="F152">
            <v>-3.1140000000000001E-2</v>
          </cell>
        </row>
        <row r="155">
          <cell r="F155">
            <v>25.764309999999998</v>
          </cell>
        </row>
        <row r="156">
          <cell r="F156">
            <v>123.82301</v>
          </cell>
        </row>
        <row r="157">
          <cell r="F157">
            <v>20.289449999999999</v>
          </cell>
        </row>
        <row r="158">
          <cell r="F158">
            <v>0.40495999999999999</v>
          </cell>
        </row>
        <row r="159">
          <cell r="F159">
            <v>-41.22589</v>
          </cell>
        </row>
        <row r="160">
          <cell r="F160">
            <v>-21.016739999999999</v>
          </cell>
        </row>
        <row r="161">
          <cell r="F161">
            <v>-0.40495999999999999</v>
          </cell>
        </row>
        <row r="162">
          <cell r="F162">
            <v>276.22487000000001</v>
          </cell>
        </row>
        <row r="163">
          <cell r="F163">
            <v>18.319320000000001</v>
          </cell>
        </row>
        <row r="164">
          <cell r="F164">
            <v>2.6086999999999998</v>
          </cell>
        </row>
        <row r="165">
          <cell r="F165">
            <v>12.537979999999999</v>
          </cell>
        </row>
        <row r="166">
          <cell r="F166">
            <v>-0.88490000000000002</v>
          </cell>
        </row>
        <row r="167">
          <cell r="F167">
            <v>32.581099999999999</v>
          </cell>
        </row>
        <row r="168">
          <cell r="F168">
            <v>129.46681000000001</v>
          </cell>
        </row>
        <row r="169">
          <cell r="F169">
            <v>20.835740000000001</v>
          </cell>
        </row>
        <row r="170">
          <cell r="F170">
            <v>-3.1140000000000001E-2</v>
          </cell>
        </row>
        <row r="173">
          <cell r="F173">
            <v>23.155609999999999</v>
          </cell>
        </row>
        <row r="174">
          <cell r="F174">
            <v>111.28503000000001</v>
          </cell>
        </row>
        <row r="175">
          <cell r="F175">
            <v>20.289449999999999</v>
          </cell>
        </row>
        <row r="176">
          <cell r="F176">
            <v>0.40495999999999999</v>
          </cell>
        </row>
        <row r="177">
          <cell r="F177">
            <v>-40.340989999999998</v>
          </cell>
        </row>
        <row r="178">
          <cell r="F178">
            <v>-21.016739999999999</v>
          </cell>
        </row>
        <row r="179">
          <cell r="F179">
            <v>-0.40495999999999999</v>
          </cell>
        </row>
        <row r="180">
          <cell r="F180">
            <v>243.64376999999999</v>
          </cell>
        </row>
        <row r="181">
          <cell r="F181">
            <v>30.631799999999998</v>
          </cell>
        </row>
        <row r="182">
          <cell r="F182">
            <v>5.0688199999999997</v>
          </cell>
        </row>
        <row r="183">
          <cell r="F183">
            <v>24.361820000000002</v>
          </cell>
        </row>
        <row r="184">
          <cell r="F184">
            <v>-22.016179999999999</v>
          </cell>
        </row>
        <row r="185">
          <cell r="F185">
            <v>38.046259999999997</v>
          </cell>
        </row>
        <row r="186">
          <cell r="F186">
            <v>29.727969999999999</v>
          </cell>
        </row>
        <row r="189">
          <cell r="F189">
            <v>4.67178</v>
          </cell>
        </row>
        <row r="190">
          <cell r="F190">
            <v>22.45356</v>
          </cell>
        </row>
        <row r="191">
          <cell r="F191">
            <v>-8.8489999999999999E-2</v>
          </cell>
        </row>
        <row r="193">
          <cell r="F193">
            <v>56.76482</v>
          </cell>
        </row>
        <row r="194">
          <cell r="F194">
            <v>28.955079999999999</v>
          </cell>
        </row>
        <row r="195">
          <cell r="F195">
            <v>4.4210700000000003</v>
          </cell>
        </row>
        <row r="196">
          <cell r="F196">
            <v>21.24879</v>
          </cell>
        </row>
        <row r="197">
          <cell r="F197">
            <v>-14.962</v>
          </cell>
        </row>
        <row r="198">
          <cell r="F198">
            <v>39.662939999999999</v>
          </cell>
        </row>
        <row r="199">
          <cell r="F199">
            <v>40.151960000000003</v>
          </cell>
        </row>
        <row r="200">
          <cell r="F200">
            <v>20.835740000000001</v>
          </cell>
        </row>
        <row r="201">
          <cell r="F201">
            <v>-3.1140000000000001E-2</v>
          </cell>
        </row>
        <row r="204">
          <cell r="F204">
            <v>8.9939400000000003</v>
          </cell>
        </row>
        <row r="205">
          <cell r="F205">
            <v>43.220860000000002</v>
          </cell>
        </row>
        <row r="206">
          <cell r="F206">
            <v>20.289449999999999</v>
          </cell>
        </row>
        <row r="207">
          <cell r="F207">
            <v>0.40495999999999999</v>
          </cell>
        </row>
        <row r="208">
          <cell r="F208">
            <v>-3.2743199999999999</v>
          </cell>
        </row>
        <row r="209">
          <cell r="F209">
            <v>-21.016739999999999</v>
          </cell>
        </row>
        <row r="210">
          <cell r="F210">
            <v>-0.40495999999999999</v>
          </cell>
        </row>
        <row r="211">
          <cell r="F211">
            <v>109.16974999999999</v>
          </cell>
        </row>
        <row r="212">
          <cell r="F212">
            <v>20.814399999999999</v>
          </cell>
        </row>
        <row r="213">
          <cell r="F213">
            <v>5.4253600000000004</v>
          </cell>
        </row>
        <row r="215">
          <cell r="F215">
            <v>3.41662</v>
          </cell>
        </row>
        <row r="216">
          <cell r="F216">
            <v>16.421060000000001</v>
          </cell>
        </row>
        <row r="217">
          <cell r="F217">
            <v>11.699949999999999</v>
          </cell>
        </row>
        <row r="218">
          <cell r="F218">
            <v>0.40495999999999999</v>
          </cell>
        </row>
        <row r="219">
          <cell r="F219">
            <v>-2.5363199999999999</v>
          </cell>
        </row>
        <row r="221">
          <cell r="F221">
            <v>55.646030000000003</v>
          </cell>
        </row>
        <row r="222">
          <cell r="F222">
            <v>13.79354</v>
          </cell>
        </row>
        <row r="223">
          <cell r="F223">
            <v>1.96194</v>
          </cell>
        </row>
        <row r="224">
          <cell r="F224">
            <v>9.4295399999999994</v>
          </cell>
        </row>
        <row r="226">
          <cell r="F226">
            <v>25.185020000000002</v>
          </cell>
        </row>
        <row r="227">
          <cell r="F227">
            <v>5.5440199999999997</v>
          </cell>
        </row>
        <row r="228">
          <cell r="F228">
            <v>15.41038</v>
          </cell>
        </row>
        <row r="229">
          <cell r="F229">
            <v>-3.1140000000000001E-2</v>
          </cell>
        </row>
        <row r="231">
          <cell r="F231">
            <v>3.61538</v>
          </cell>
        </row>
        <row r="232">
          <cell r="F232">
            <v>17.370259999999998</v>
          </cell>
        </row>
        <row r="233">
          <cell r="F233">
            <v>8.5894999999999992</v>
          </cell>
        </row>
        <row r="234">
          <cell r="F234">
            <v>-0.73799999999999999</v>
          </cell>
        </row>
        <row r="235">
          <cell r="F235">
            <v>-21.016739999999999</v>
          </cell>
        </row>
        <row r="236">
          <cell r="F236">
            <v>-0.40495999999999999</v>
          </cell>
        </row>
        <row r="237">
          <cell r="F237">
            <v>28.338699999999999</v>
          </cell>
        </row>
        <row r="238">
          <cell r="F238">
            <v>825.94910000000004</v>
          </cell>
        </row>
        <row r="239">
          <cell r="F239">
            <v>5.13E-3</v>
          </cell>
        </row>
        <row r="240">
          <cell r="F240">
            <v>0.34205000000000002</v>
          </cell>
        </row>
        <row r="241">
          <cell r="F241">
            <v>94.641360000000006</v>
          </cell>
        </row>
        <row r="242">
          <cell r="F242">
            <v>8.8072800000000004</v>
          </cell>
        </row>
        <row r="243">
          <cell r="F243">
            <v>2.2078700000000002</v>
          </cell>
        </row>
        <row r="244">
          <cell r="F244">
            <v>3.5000100000000001</v>
          </cell>
        </row>
        <row r="246">
          <cell r="F246">
            <v>5.5238399999999999</v>
          </cell>
        </row>
        <row r="247">
          <cell r="F247">
            <v>141.50621000000001</v>
          </cell>
        </row>
        <row r="248">
          <cell r="F248">
            <v>681.81074000000001</v>
          </cell>
        </row>
        <row r="250">
          <cell r="F250">
            <v>17.729469999999999</v>
          </cell>
        </row>
        <row r="251">
          <cell r="F251">
            <v>2.0876700000000001</v>
          </cell>
        </row>
        <row r="252">
          <cell r="F252">
            <v>73.080190000000002</v>
          </cell>
        </row>
        <row r="253">
          <cell r="F253">
            <v>7.6213100000000003</v>
          </cell>
        </row>
        <row r="254">
          <cell r="F254">
            <v>-283.19062000000002</v>
          </cell>
        </row>
        <row r="255">
          <cell r="F255">
            <v>-2.49261</v>
          </cell>
        </row>
        <row r="256">
          <cell r="F256">
            <v>-112.98506999999999</v>
          </cell>
        </row>
        <row r="257">
          <cell r="F257">
            <v>-12.734170000000001</v>
          </cell>
        </row>
        <row r="258">
          <cell r="F258">
            <v>1453.40976</v>
          </cell>
        </row>
        <row r="261">
          <cell r="F261">
            <v>33.568240000000003</v>
          </cell>
        </row>
        <row r="262">
          <cell r="F262">
            <v>5.3845000000000001</v>
          </cell>
        </row>
        <row r="263">
          <cell r="F263">
            <v>25.87913</v>
          </cell>
        </row>
        <row r="265">
          <cell r="F265">
            <v>64.831869999999995</v>
          </cell>
        </row>
        <row r="266">
          <cell r="F266">
            <v>7.4772800000000004</v>
          </cell>
        </row>
        <row r="267">
          <cell r="F267">
            <v>1.0551600000000001</v>
          </cell>
        </row>
        <row r="268">
          <cell r="F268">
            <v>5.0712999999999999</v>
          </cell>
        </row>
        <row r="269">
          <cell r="F269">
            <v>13.60374</v>
          </cell>
        </row>
        <row r="270">
          <cell r="F270">
            <v>18.58466</v>
          </cell>
        </row>
        <row r="271">
          <cell r="F271">
            <v>1.25</v>
          </cell>
        </row>
        <row r="272">
          <cell r="F272">
            <v>2.5744600000000002</v>
          </cell>
        </row>
        <row r="273">
          <cell r="F273">
            <v>12.49844</v>
          </cell>
        </row>
        <row r="274">
          <cell r="F274">
            <v>34.907559999999997</v>
          </cell>
        </row>
        <row r="275">
          <cell r="F275">
            <v>18.17624</v>
          </cell>
        </row>
        <row r="276">
          <cell r="F276">
            <v>9.4627800000000004</v>
          </cell>
        </row>
        <row r="277">
          <cell r="F277">
            <v>0.69913999999999998</v>
          </cell>
        </row>
        <row r="278">
          <cell r="F278">
            <v>1</v>
          </cell>
        </row>
        <row r="279">
          <cell r="F279">
            <v>4.8761400000000004</v>
          </cell>
        </row>
        <row r="280">
          <cell r="F280">
            <v>23.645769999999999</v>
          </cell>
        </row>
        <row r="282">
          <cell r="F282">
            <v>57.86007</v>
          </cell>
        </row>
        <row r="283">
          <cell r="F283">
            <v>18.17624</v>
          </cell>
        </row>
        <row r="284">
          <cell r="F284">
            <v>9.4627800000000004</v>
          </cell>
        </row>
        <row r="285">
          <cell r="F285">
            <v>0.69913999999999998</v>
          </cell>
        </row>
        <row r="286">
          <cell r="F286">
            <v>1</v>
          </cell>
        </row>
        <row r="287">
          <cell r="F287">
            <v>4.8761400000000004</v>
          </cell>
        </row>
        <row r="288">
          <cell r="F288">
            <v>23.645769999999999</v>
          </cell>
        </row>
        <row r="290">
          <cell r="F290">
            <v>57.86007</v>
          </cell>
        </row>
        <row r="291">
          <cell r="F291">
            <v>593.65252999999996</v>
          </cell>
        </row>
        <row r="292">
          <cell r="F292">
            <v>-7.8300000000000002E-3</v>
          </cell>
        </row>
        <row r="293">
          <cell r="F293">
            <v>0.34205000000000002</v>
          </cell>
        </row>
        <row r="294">
          <cell r="F294">
            <v>80.121579999999994</v>
          </cell>
        </row>
        <row r="295">
          <cell r="F295">
            <v>7.1129800000000003</v>
          </cell>
        </row>
        <row r="296">
          <cell r="F296">
            <v>2.2078700000000002</v>
          </cell>
        </row>
        <row r="297">
          <cell r="F297">
            <v>1.2500100000000001</v>
          </cell>
        </row>
        <row r="299">
          <cell r="F299">
            <v>1.74176</v>
          </cell>
        </row>
        <row r="300">
          <cell r="F300">
            <v>103.67646000000001</v>
          </cell>
        </row>
        <row r="301">
          <cell r="F301">
            <v>499.49824999999998</v>
          </cell>
        </row>
        <row r="302">
          <cell r="F302">
            <v>17.664729999999999</v>
          </cell>
        </row>
        <row r="303">
          <cell r="F303">
            <v>2.0876700000000001</v>
          </cell>
        </row>
        <row r="304">
          <cell r="F304">
            <v>73.080190000000002</v>
          </cell>
        </row>
        <row r="305">
          <cell r="F305">
            <v>7.6213100000000003</v>
          </cell>
        </row>
        <row r="306">
          <cell r="F306">
            <v>-283.10212999999999</v>
          </cell>
        </row>
        <row r="307">
          <cell r="F307">
            <v>-2.0876700000000001</v>
          </cell>
        </row>
        <row r="308">
          <cell r="F308">
            <v>-112.40284</v>
          </cell>
        </row>
        <row r="309">
          <cell r="F309">
            <v>-12.734170000000001</v>
          </cell>
        </row>
        <row r="310">
          <cell r="F310">
            <v>979.72275000000002</v>
          </cell>
        </row>
        <row r="311">
          <cell r="F311">
            <v>54.357399999999998</v>
          </cell>
        </row>
        <row r="312">
          <cell r="F312">
            <v>0.41666999999999998</v>
          </cell>
        </row>
        <row r="313">
          <cell r="F313">
            <v>7.8533999999999997</v>
          </cell>
        </row>
        <row r="314">
          <cell r="F314">
            <v>37.78716</v>
          </cell>
        </row>
        <row r="315">
          <cell r="F315">
            <v>3.71658</v>
          </cell>
        </row>
        <row r="316">
          <cell r="F316">
            <v>-50.150449999999999</v>
          </cell>
        </row>
        <row r="317">
          <cell r="F317">
            <v>53.980759999999997</v>
          </cell>
        </row>
        <row r="318">
          <cell r="F318">
            <v>539.29512999999997</v>
          </cell>
        </row>
        <row r="319">
          <cell r="F319">
            <v>-7.8300000000000002E-3</v>
          </cell>
        </row>
        <row r="320">
          <cell r="F320">
            <v>0.34205000000000002</v>
          </cell>
        </row>
        <row r="321">
          <cell r="F321">
            <v>80.121579999999994</v>
          </cell>
        </row>
        <row r="322">
          <cell r="F322">
            <v>7.1129800000000003</v>
          </cell>
        </row>
        <row r="323">
          <cell r="F323">
            <v>2.2078700000000002</v>
          </cell>
        </row>
        <row r="324">
          <cell r="F324">
            <v>0.83333999999999997</v>
          </cell>
        </row>
        <row r="326">
          <cell r="F326">
            <v>1.74176</v>
          </cell>
        </row>
        <row r="327">
          <cell r="F327">
            <v>95.823059999999998</v>
          </cell>
        </row>
        <row r="328">
          <cell r="F328">
            <v>461.71109000000001</v>
          </cell>
        </row>
        <row r="329">
          <cell r="F329">
            <v>13.94815</v>
          </cell>
        </row>
        <row r="330">
          <cell r="F330">
            <v>2.0876700000000001</v>
          </cell>
        </row>
        <row r="331">
          <cell r="F331">
            <v>73.080190000000002</v>
          </cell>
        </row>
        <row r="332">
          <cell r="F332">
            <v>7.6213100000000003</v>
          </cell>
        </row>
        <row r="333">
          <cell r="F333">
            <v>-232.95168000000001</v>
          </cell>
        </row>
        <row r="334">
          <cell r="F334">
            <v>-2.0876700000000001</v>
          </cell>
        </row>
        <row r="335">
          <cell r="F335">
            <v>-112.40284</v>
          </cell>
        </row>
        <row r="336">
          <cell r="F336">
            <v>-12.734170000000001</v>
          </cell>
        </row>
        <row r="337">
          <cell r="F337">
            <v>925.74198999999999</v>
          </cell>
        </row>
        <row r="338">
          <cell r="F338">
            <v>41.287219999999998</v>
          </cell>
        </row>
        <row r="339">
          <cell r="F339">
            <v>0.34205000000000002</v>
          </cell>
        </row>
        <row r="340">
          <cell r="F340">
            <v>47.124200000000002</v>
          </cell>
        </row>
        <row r="341">
          <cell r="F341">
            <v>7.06548</v>
          </cell>
        </row>
        <row r="342">
          <cell r="F342">
            <v>12.967079999999999</v>
          </cell>
        </row>
        <row r="343">
          <cell r="F343">
            <v>63.46557</v>
          </cell>
        </row>
        <row r="345">
          <cell r="F345">
            <v>2.0876700000000001</v>
          </cell>
        </row>
        <row r="346">
          <cell r="F346">
            <v>71.270189999999999</v>
          </cell>
        </row>
        <row r="347">
          <cell r="F347">
            <v>7.6213100000000003</v>
          </cell>
        </row>
        <row r="348">
          <cell r="F348">
            <v>-23.48921</v>
          </cell>
        </row>
        <row r="349">
          <cell r="F349">
            <v>-2.0876700000000001</v>
          </cell>
        </row>
        <row r="350">
          <cell r="F350">
            <v>-112.08602999999999</v>
          </cell>
        </row>
        <row r="351">
          <cell r="F351">
            <v>-12.734170000000001</v>
          </cell>
        </row>
        <row r="352">
          <cell r="F352">
            <v>102.83369</v>
          </cell>
        </row>
        <row r="353">
          <cell r="F353">
            <v>1.4233199999999999</v>
          </cell>
        </row>
        <row r="355">
          <cell r="F355">
            <v>32.99738</v>
          </cell>
        </row>
        <row r="356">
          <cell r="F356">
            <v>4.7500000000000001E-2</v>
          </cell>
        </row>
        <row r="357">
          <cell r="F357">
            <v>2.2078700000000002</v>
          </cell>
        </row>
        <row r="359">
          <cell r="F359">
            <v>6.8148499999999999</v>
          </cell>
        </row>
        <row r="360">
          <cell r="F360">
            <v>32.73312</v>
          </cell>
        </row>
        <row r="361">
          <cell r="F361">
            <v>1.81</v>
          </cell>
        </row>
        <row r="362">
          <cell r="F362">
            <v>-0.31680999999999998</v>
          </cell>
        </row>
        <row r="363">
          <cell r="F363">
            <v>77.717230000000001</v>
          </cell>
        </row>
        <row r="364">
          <cell r="F364">
            <v>23.82367</v>
          </cell>
        </row>
        <row r="365">
          <cell r="F365">
            <v>3.6626500000000002</v>
          </cell>
        </row>
        <row r="366">
          <cell r="F366">
            <v>17.60361</v>
          </cell>
        </row>
        <row r="367">
          <cell r="F367">
            <v>-1.9270700000000001</v>
          </cell>
        </row>
        <row r="368">
          <cell r="F368">
            <v>43.162860000000002</v>
          </cell>
        </row>
        <row r="369">
          <cell r="F369">
            <v>137.02808999999999</v>
          </cell>
        </row>
        <row r="370">
          <cell r="F370">
            <v>-7.8300000000000002E-3</v>
          </cell>
        </row>
        <row r="372">
          <cell r="F372">
            <v>1.74176</v>
          </cell>
        </row>
        <row r="373">
          <cell r="F373">
            <v>21.554020000000001</v>
          </cell>
        </row>
        <row r="374">
          <cell r="F374">
            <v>103.59305999999999</v>
          </cell>
        </row>
        <row r="375">
          <cell r="F375">
            <v>13.09271</v>
          </cell>
        </row>
        <row r="376">
          <cell r="F376">
            <v>-80.201729999999998</v>
          </cell>
        </row>
        <row r="377">
          <cell r="F377">
            <v>196.80008000000001</v>
          </cell>
        </row>
        <row r="378">
          <cell r="F378">
            <v>235.89085</v>
          </cell>
        </row>
        <row r="379">
          <cell r="F379">
            <v>0.83333999999999997</v>
          </cell>
        </row>
        <row r="380">
          <cell r="F380">
            <v>36.067599999999999</v>
          </cell>
        </row>
        <row r="381">
          <cell r="F381">
            <v>173.39104</v>
          </cell>
        </row>
        <row r="382">
          <cell r="F382">
            <v>0.85543999999999998</v>
          </cell>
        </row>
        <row r="383">
          <cell r="F383">
            <v>-115.87944</v>
          </cell>
        </row>
        <row r="384">
          <cell r="F384">
            <v>331.15883000000002</v>
          </cell>
        </row>
        <row r="385">
          <cell r="F385">
            <v>48.167909999999999</v>
          </cell>
        </row>
        <row r="386">
          <cell r="F386">
            <v>7.4907399999999997</v>
          </cell>
        </row>
        <row r="387">
          <cell r="F387">
            <v>36.002090000000003</v>
          </cell>
        </row>
        <row r="389">
          <cell r="F389">
            <v>91.660740000000004</v>
          </cell>
        </row>
        <row r="390">
          <cell r="F390">
            <v>51.67407</v>
          </cell>
        </row>
        <row r="391">
          <cell r="F391">
            <v>7.2661199999999999</v>
          </cell>
        </row>
        <row r="392">
          <cell r="F392">
            <v>34.922600000000003</v>
          </cell>
        </row>
        <row r="393">
          <cell r="F393">
            <v>-11.454230000000001</v>
          </cell>
        </row>
        <row r="394">
          <cell r="F394">
            <v>82.408559999999994</v>
          </cell>
        </row>
        <row r="395">
          <cell r="F395">
            <v>154.49015</v>
          </cell>
        </row>
        <row r="396">
          <cell r="F396">
            <v>1.2959999999999999E-2</v>
          </cell>
        </row>
        <row r="397">
          <cell r="F397">
            <v>5.0570000000000004</v>
          </cell>
        </row>
        <row r="398">
          <cell r="F398">
            <v>0.99516000000000004</v>
          </cell>
        </row>
        <row r="400">
          <cell r="F400">
            <v>3.7820800000000001</v>
          </cell>
        </row>
        <row r="401">
          <cell r="F401">
            <v>23.939489999999999</v>
          </cell>
        </row>
        <row r="402">
          <cell r="F402">
            <v>115.21785</v>
          </cell>
        </row>
        <row r="403">
          <cell r="F403">
            <v>6.4740000000000006E-2</v>
          </cell>
        </row>
        <row r="404">
          <cell r="F404">
            <v>-8.8489999999999999E-2</v>
          </cell>
        </row>
        <row r="405">
          <cell r="F405">
            <v>-0.40494000000000002</v>
          </cell>
        </row>
        <row r="406">
          <cell r="F406">
            <v>-0.58223000000000003</v>
          </cell>
        </row>
        <row r="407">
          <cell r="F407">
            <v>302.48376999999999</v>
          </cell>
        </row>
        <row r="408">
          <cell r="F408">
            <v>60.443649999999998</v>
          </cell>
        </row>
        <row r="410">
          <cell r="F410">
            <v>3.7820800000000001</v>
          </cell>
        </row>
        <row r="411">
          <cell r="F411">
            <v>9.3482199999999995</v>
          </cell>
        </row>
        <row r="412">
          <cell r="F412">
            <v>44.92971</v>
          </cell>
        </row>
        <row r="414">
          <cell r="F414">
            <v>118.50366</v>
          </cell>
        </row>
        <row r="415">
          <cell r="F415">
            <v>16.16788</v>
          </cell>
        </row>
        <row r="416">
          <cell r="F416">
            <v>5.0570000000000004</v>
          </cell>
        </row>
        <row r="417">
          <cell r="F417">
            <v>0.99516000000000004</v>
          </cell>
        </row>
        <row r="418">
          <cell r="F418">
            <v>3.3941499999999998</v>
          </cell>
        </row>
        <row r="419">
          <cell r="F419">
            <v>16.470690000000001</v>
          </cell>
        </row>
        <row r="421">
          <cell r="F421">
            <v>-0.40494000000000002</v>
          </cell>
        </row>
        <row r="422">
          <cell r="F422">
            <v>-0.58223000000000003</v>
          </cell>
        </row>
        <row r="423">
          <cell r="F423">
            <v>41.097709999999999</v>
          </cell>
        </row>
        <row r="424">
          <cell r="F424">
            <v>21.677820000000001</v>
          </cell>
        </row>
        <row r="426">
          <cell r="F426">
            <v>3.1674000000000002</v>
          </cell>
        </row>
        <row r="427">
          <cell r="F427">
            <v>15.22292</v>
          </cell>
        </row>
        <row r="429">
          <cell r="F429">
            <v>40.06814</v>
          </cell>
        </row>
        <row r="430">
          <cell r="F430">
            <v>4.4788500000000004</v>
          </cell>
        </row>
        <row r="431">
          <cell r="F431">
            <v>5.3460000000000001E-2</v>
          </cell>
        </row>
        <row r="433">
          <cell r="F433">
            <v>0.63780000000000003</v>
          </cell>
        </row>
        <row r="434">
          <cell r="F434">
            <v>3.0735700000000001</v>
          </cell>
        </row>
        <row r="435">
          <cell r="F435">
            <v>8.2436799999999995</v>
          </cell>
        </row>
        <row r="436">
          <cell r="F436">
            <v>51.72195</v>
          </cell>
        </row>
        <row r="437">
          <cell r="F437">
            <v>-4.0500000000000001E-2</v>
          </cell>
        </row>
        <row r="438">
          <cell r="F438">
            <v>7.3919199999999998</v>
          </cell>
        </row>
        <row r="439">
          <cell r="F439">
            <v>35.520960000000002</v>
          </cell>
        </row>
        <row r="440">
          <cell r="F440">
            <v>6.4740000000000006E-2</v>
          </cell>
        </row>
        <row r="441">
          <cell r="F441">
            <v>-8.8489999999999999E-2</v>
          </cell>
        </row>
        <row r="442">
          <cell r="F442">
            <v>94.570580000000007</v>
          </cell>
        </row>
        <row r="443">
          <cell r="F443">
            <v>27.629090000000001</v>
          </cell>
        </row>
        <row r="444">
          <cell r="F444">
            <v>-4.0500000000000001E-2</v>
          </cell>
        </row>
        <row r="445">
          <cell r="F445">
            <v>3.9387099999999999</v>
          </cell>
        </row>
        <row r="446">
          <cell r="F446">
            <v>18.923960000000001</v>
          </cell>
        </row>
        <row r="447">
          <cell r="F447">
            <v>6.4740000000000006E-2</v>
          </cell>
        </row>
        <row r="449">
          <cell r="F449">
            <v>50.515999999999998</v>
          </cell>
        </row>
        <row r="450">
          <cell r="F450">
            <v>24.092860000000002</v>
          </cell>
        </row>
        <row r="451">
          <cell r="F451">
            <v>3.4532099999999999</v>
          </cell>
        </row>
        <row r="452">
          <cell r="F452">
            <v>16.597000000000001</v>
          </cell>
        </row>
        <row r="453">
          <cell r="F453">
            <v>-8.8489999999999999E-2</v>
          </cell>
        </row>
        <row r="454">
          <cell r="F454">
            <v>44.054580000000001</v>
          </cell>
        </row>
        <row r="455">
          <cell r="F455">
            <v>1700.9407000000001</v>
          </cell>
        </row>
        <row r="456">
          <cell r="F456">
            <v>56.128010000000003</v>
          </cell>
        </row>
        <row r="457">
          <cell r="F457">
            <v>2489.5916000000002</v>
          </cell>
        </row>
        <row r="458">
          <cell r="F458">
            <v>235.86312000000001</v>
          </cell>
        </row>
        <row r="459">
          <cell r="F459">
            <v>3.2477200000000002</v>
          </cell>
        </row>
        <row r="460">
          <cell r="F460">
            <v>9.3095800000000004</v>
          </cell>
        </row>
        <row r="463">
          <cell r="F463">
            <v>662.95875000000001</v>
          </cell>
        </row>
        <row r="464">
          <cell r="F464">
            <v>3231.7495399999998</v>
          </cell>
        </row>
        <row r="466">
          <cell r="F466">
            <v>219.50737000000001</v>
          </cell>
        </row>
        <row r="467">
          <cell r="F467">
            <v>49.282130000000002</v>
          </cell>
        </row>
        <row r="468">
          <cell r="F468">
            <v>2132.4938000000002</v>
          </cell>
        </row>
        <row r="469">
          <cell r="F469">
            <v>151.77943999999999</v>
          </cell>
        </row>
        <row r="470">
          <cell r="F470">
            <v>-1512.29809</v>
          </cell>
        </row>
        <row r="471">
          <cell r="F471">
            <v>-60.413420000000002</v>
          </cell>
        </row>
        <row r="472">
          <cell r="F472">
            <v>-4210.5547699999997</v>
          </cell>
        </row>
        <row r="473">
          <cell r="F473">
            <v>-301.42227000000003</v>
          </cell>
        </row>
        <row r="476">
          <cell r="F476">
            <v>4858.1632099999997</v>
          </cell>
        </row>
        <row r="479">
          <cell r="F479">
            <v>121.14157</v>
          </cell>
        </row>
        <row r="480">
          <cell r="F480">
            <v>3.5</v>
          </cell>
        </row>
        <row r="481">
          <cell r="F481">
            <v>18.05349</v>
          </cell>
        </row>
        <row r="482">
          <cell r="F482">
            <v>87.119129999999998</v>
          </cell>
        </row>
        <row r="484">
          <cell r="F484">
            <v>36.69885</v>
          </cell>
        </row>
        <row r="485">
          <cell r="F485">
            <v>-11.1051</v>
          </cell>
        </row>
        <row r="486">
          <cell r="F486">
            <v>255.40794</v>
          </cell>
        </row>
        <row r="489">
          <cell r="F489">
            <v>23.356079999999999</v>
          </cell>
        </row>
        <row r="490">
          <cell r="F490">
            <v>3.3196699999999999</v>
          </cell>
        </row>
        <row r="491">
          <cell r="F491">
            <v>15.955170000000001</v>
          </cell>
        </row>
        <row r="492">
          <cell r="F492">
            <v>42.630920000000003</v>
          </cell>
        </row>
        <row r="493">
          <cell r="F493">
            <v>24.44744</v>
          </cell>
        </row>
        <row r="494">
          <cell r="F494">
            <v>3.5404</v>
          </cell>
        </row>
        <row r="495">
          <cell r="F495">
            <v>17.015940000000001</v>
          </cell>
        </row>
        <row r="496">
          <cell r="F496">
            <v>25.977599999999999</v>
          </cell>
        </row>
        <row r="498">
          <cell r="F498">
            <v>70.981380000000001</v>
          </cell>
        </row>
        <row r="499">
          <cell r="F499">
            <v>2.1423199999999998</v>
          </cell>
        </row>
        <row r="500">
          <cell r="F500">
            <v>0.28858</v>
          </cell>
        </row>
        <row r="501">
          <cell r="F501">
            <v>1.3869400000000001</v>
          </cell>
        </row>
        <row r="504">
          <cell r="F504">
            <v>3.8178399999999999</v>
          </cell>
        </row>
        <row r="505">
          <cell r="F505">
            <v>71.195729999999998</v>
          </cell>
        </row>
        <row r="506">
          <cell r="F506">
            <v>3.5</v>
          </cell>
        </row>
        <row r="507">
          <cell r="F507">
            <v>10.90484</v>
          </cell>
        </row>
        <row r="508">
          <cell r="F508">
            <v>52.76108</v>
          </cell>
        </row>
        <row r="509">
          <cell r="F509">
            <v>10.72125</v>
          </cell>
        </row>
        <row r="510">
          <cell r="F510">
            <v>-11.1051</v>
          </cell>
        </row>
        <row r="511">
          <cell r="F511">
            <v>137.9778</v>
          </cell>
        </row>
        <row r="512">
          <cell r="F512">
            <v>15.596489999999999</v>
          </cell>
        </row>
        <row r="513">
          <cell r="F513">
            <v>3.5</v>
          </cell>
        </row>
        <row r="514">
          <cell r="F514">
            <v>2.4134000000000002</v>
          </cell>
        </row>
        <row r="515">
          <cell r="F515">
            <v>11.949299999999999</v>
          </cell>
        </row>
        <row r="516">
          <cell r="F516">
            <v>33.45919</v>
          </cell>
        </row>
        <row r="517">
          <cell r="F517">
            <v>24.51652</v>
          </cell>
        </row>
        <row r="519">
          <cell r="F519">
            <v>3.8222100000000001</v>
          </cell>
        </row>
        <row r="520">
          <cell r="F520">
            <v>18.370429999999999</v>
          </cell>
        </row>
        <row r="521">
          <cell r="F521">
            <v>-1.9905999999999999</v>
          </cell>
        </row>
        <row r="522">
          <cell r="F522">
            <v>44.718559999999997</v>
          </cell>
        </row>
        <row r="523">
          <cell r="F523">
            <v>31.082719999999998</v>
          </cell>
        </row>
        <row r="524">
          <cell r="F524">
            <v>4.6692299999999998</v>
          </cell>
        </row>
        <row r="525">
          <cell r="F525">
            <v>22.44135</v>
          </cell>
        </row>
        <row r="526">
          <cell r="F526">
            <v>10.72125</v>
          </cell>
        </row>
        <row r="527">
          <cell r="F527">
            <v>-9.1144999999999996</v>
          </cell>
        </row>
        <row r="528">
          <cell r="F528">
            <v>59.800049999999999</v>
          </cell>
        </row>
        <row r="529">
          <cell r="F529">
            <v>18.433019999999999</v>
          </cell>
        </row>
        <row r="530">
          <cell r="F530">
            <v>2.48292</v>
          </cell>
        </row>
        <row r="531">
          <cell r="F531">
            <v>11.933540000000001</v>
          </cell>
        </row>
        <row r="532">
          <cell r="F532">
            <v>8.9950500000000009</v>
          </cell>
        </row>
        <row r="534">
          <cell r="F534">
            <v>41.844529999999999</v>
          </cell>
        </row>
        <row r="535">
          <cell r="F535">
            <v>12.649699999999999</v>
          </cell>
        </row>
        <row r="536">
          <cell r="F536">
            <v>2.1863100000000002</v>
          </cell>
        </row>
        <row r="537">
          <cell r="F537">
            <v>10.507809999999999</v>
          </cell>
        </row>
        <row r="538">
          <cell r="F538">
            <v>1.7262</v>
          </cell>
        </row>
        <row r="539">
          <cell r="F539">
            <v>-9.1144999999999996</v>
          </cell>
        </row>
        <row r="540">
          <cell r="F540">
            <v>17.95552</v>
          </cell>
        </row>
        <row r="541">
          <cell r="F541">
            <v>6.0572699999999999</v>
          </cell>
        </row>
        <row r="542">
          <cell r="F542">
            <v>1.15808</v>
          </cell>
        </row>
        <row r="543">
          <cell r="F543">
            <v>5.5659799999999997</v>
          </cell>
        </row>
        <row r="544">
          <cell r="F544">
            <v>1.7262</v>
          </cell>
        </row>
        <row r="545">
          <cell r="F545">
            <v>-9.1144999999999996</v>
          </cell>
        </row>
        <row r="546">
          <cell r="F546">
            <v>5.3930300000000004</v>
          </cell>
        </row>
        <row r="547">
          <cell r="F547">
            <v>6.5924300000000002</v>
          </cell>
        </row>
        <row r="548">
          <cell r="F548">
            <v>1.02823</v>
          </cell>
        </row>
        <row r="549">
          <cell r="F549">
            <v>4.9418300000000004</v>
          </cell>
        </row>
        <row r="550">
          <cell r="F550">
            <v>12.56249</v>
          </cell>
        </row>
        <row r="551">
          <cell r="F551">
            <v>77.385069999999999</v>
          </cell>
        </row>
        <row r="552">
          <cell r="F552">
            <v>1.92624</v>
          </cell>
        </row>
        <row r="553">
          <cell r="F553">
            <v>12.344989999999999</v>
          </cell>
        </row>
        <row r="554">
          <cell r="F554">
            <v>59.525480000000002</v>
          </cell>
        </row>
        <row r="557">
          <cell r="F557">
            <v>-2.0246300000000002</v>
          </cell>
        </row>
        <row r="558">
          <cell r="F558">
            <v>149.15715</v>
          </cell>
        </row>
        <row r="561">
          <cell r="F561">
            <v>34.274859999999997</v>
          </cell>
        </row>
        <row r="562">
          <cell r="F562">
            <v>1.92624</v>
          </cell>
        </row>
        <row r="563">
          <cell r="F563">
            <v>6.2751799999999998</v>
          </cell>
        </row>
        <row r="564">
          <cell r="F564">
            <v>30.352730000000001</v>
          </cell>
        </row>
        <row r="565">
          <cell r="F565">
            <v>-2.0246300000000002</v>
          </cell>
        </row>
        <row r="566">
          <cell r="F566">
            <v>70.804379999999995</v>
          </cell>
        </row>
        <row r="567">
          <cell r="F567">
            <v>43.110210000000002</v>
          </cell>
        </row>
        <row r="568">
          <cell r="F568">
            <v>6.0698100000000004</v>
          </cell>
        </row>
        <row r="569">
          <cell r="F569">
            <v>29.172750000000001</v>
          </cell>
        </row>
        <row r="572">
          <cell r="F572">
            <v>78.352770000000007</v>
          </cell>
        </row>
        <row r="573">
          <cell r="F573">
            <v>23.638580000000001</v>
          </cell>
        </row>
        <row r="574">
          <cell r="F574">
            <v>3.28037</v>
          </cell>
        </row>
        <row r="575">
          <cell r="F575">
            <v>15.76613</v>
          </cell>
        </row>
        <row r="577">
          <cell r="F577">
            <v>42.685079999999999</v>
          </cell>
        </row>
        <row r="578">
          <cell r="F578">
            <v>19.471630000000001</v>
          </cell>
        </row>
        <row r="579">
          <cell r="F579">
            <v>2.7894399999999999</v>
          </cell>
        </row>
        <row r="580">
          <cell r="F580">
            <v>13.40662</v>
          </cell>
        </row>
        <row r="582">
          <cell r="F582">
            <v>35.66769</v>
          </cell>
        </row>
        <row r="583">
          <cell r="F583">
            <v>298.97239000000002</v>
          </cell>
        </row>
        <row r="584">
          <cell r="F584">
            <v>-0.12873000000000001</v>
          </cell>
        </row>
        <row r="585">
          <cell r="F585">
            <v>81.347939999999994</v>
          </cell>
        </row>
        <row r="586">
          <cell r="F586">
            <v>1.6623699999999999</v>
          </cell>
        </row>
        <row r="588">
          <cell r="F588">
            <v>1.08334</v>
          </cell>
        </row>
        <row r="590">
          <cell r="F590">
            <v>57.246560000000002</v>
          </cell>
        </row>
        <row r="591">
          <cell r="F591">
            <v>275.44542000000001</v>
          </cell>
        </row>
        <row r="593">
          <cell r="F593">
            <v>142.24180000000001</v>
          </cell>
        </row>
        <row r="594">
          <cell r="F594">
            <v>0</v>
          </cell>
        </row>
        <row r="595">
          <cell r="F595">
            <v>56.677630000000001</v>
          </cell>
        </row>
        <row r="596">
          <cell r="F596">
            <v>4.3549199999999999</v>
          </cell>
        </row>
        <row r="597">
          <cell r="F597">
            <v>-296.08713</v>
          </cell>
        </row>
        <row r="598">
          <cell r="F598">
            <v>-0.55386999999999997</v>
          </cell>
        </row>
        <row r="599">
          <cell r="F599">
            <v>-115.68471</v>
          </cell>
        </row>
        <row r="600">
          <cell r="F600">
            <v>-4.3549199999999999</v>
          </cell>
        </row>
        <row r="603">
          <cell r="F603">
            <v>502.22300999999999</v>
          </cell>
        </row>
        <row r="604">
          <cell r="F604">
            <v>39.318559999999998</v>
          </cell>
        </row>
        <row r="605">
          <cell r="F605">
            <v>0.41666999999999998</v>
          </cell>
        </row>
        <row r="606">
          <cell r="F606">
            <v>5.85677</v>
          </cell>
        </row>
        <row r="607">
          <cell r="F607">
            <v>28.14912</v>
          </cell>
        </row>
        <row r="608">
          <cell r="F608">
            <v>-28.285679999999999</v>
          </cell>
        </row>
        <row r="609">
          <cell r="F609">
            <v>45.455440000000003</v>
          </cell>
        </row>
        <row r="612">
          <cell r="F612">
            <v>36.159910000000004</v>
          </cell>
        </row>
        <row r="614">
          <cell r="F614">
            <v>5.2114500000000001</v>
          </cell>
        </row>
        <row r="615">
          <cell r="F615">
            <v>25.0472</v>
          </cell>
        </row>
        <row r="616">
          <cell r="F616">
            <v>66.418559999999999</v>
          </cell>
        </row>
        <row r="617">
          <cell r="F617">
            <v>18.915620000000001</v>
          </cell>
        </row>
        <row r="618">
          <cell r="F618">
            <v>3.21888</v>
          </cell>
        </row>
        <row r="619">
          <cell r="F619">
            <v>15.47062</v>
          </cell>
        </row>
        <row r="620">
          <cell r="F620">
            <v>37.605119999999999</v>
          </cell>
        </row>
        <row r="626">
          <cell r="F626">
            <v>44.427239999999998</v>
          </cell>
        </row>
        <row r="627">
          <cell r="F627">
            <v>-0.12873000000000001</v>
          </cell>
        </row>
        <row r="628">
          <cell r="F628">
            <v>43.58887</v>
          </cell>
        </row>
        <row r="629">
          <cell r="F629">
            <v>1.3036300000000001</v>
          </cell>
        </row>
        <row r="630">
          <cell r="F630">
            <v>12.881460000000001</v>
          </cell>
        </row>
        <row r="631">
          <cell r="F631">
            <v>62.096350000000001</v>
          </cell>
        </row>
        <row r="632">
          <cell r="F632">
            <v>6.5175999999999998</v>
          </cell>
        </row>
        <row r="633">
          <cell r="F633">
            <v>0</v>
          </cell>
        </row>
        <row r="634">
          <cell r="F634">
            <v>37.385579999999997</v>
          </cell>
        </row>
        <row r="635">
          <cell r="F635">
            <v>2.3967200000000002</v>
          </cell>
        </row>
        <row r="636">
          <cell r="F636">
            <v>-0.55386999999999997</v>
          </cell>
        </row>
        <row r="637">
          <cell r="F637">
            <v>-38.645760000000003</v>
          </cell>
        </row>
        <row r="638">
          <cell r="F638">
            <v>-2.3967200000000002</v>
          </cell>
        </row>
        <row r="639">
          <cell r="F639">
            <v>168.87236999999999</v>
          </cell>
        </row>
        <row r="640">
          <cell r="F640">
            <v>6.9922500000000003</v>
          </cell>
        </row>
        <row r="641">
          <cell r="F641">
            <v>-0.12873000000000001</v>
          </cell>
        </row>
        <row r="642">
          <cell r="F642">
            <v>26.093699999999998</v>
          </cell>
        </row>
        <row r="643">
          <cell r="F643">
            <v>1.32707</v>
          </cell>
        </row>
        <row r="644">
          <cell r="F644">
            <v>4.7913199999999998</v>
          </cell>
        </row>
        <row r="645">
          <cell r="F645">
            <v>23.21753</v>
          </cell>
        </row>
        <row r="646">
          <cell r="F646">
            <v>0</v>
          </cell>
        </row>
        <row r="647">
          <cell r="F647">
            <v>37.385579999999997</v>
          </cell>
        </row>
        <row r="648">
          <cell r="F648">
            <v>2.3967200000000002</v>
          </cell>
        </row>
        <row r="649">
          <cell r="F649">
            <v>-0.55386999999999997</v>
          </cell>
        </row>
        <row r="650">
          <cell r="F650">
            <v>-38.645760000000003</v>
          </cell>
        </row>
        <row r="651">
          <cell r="F651">
            <v>-2.3967200000000002</v>
          </cell>
        </row>
        <row r="652">
          <cell r="F652">
            <v>60.479089999999999</v>
          </cell>
        </row>
        <row r="653">
          <cell r="F653">
            <v>37.434989999999999</v>
          </cell>
        </row>
        <row r="654">
          <cell r="F654">
            <v>5.4964700000000004</v>
          </cell>
        </row>
        <row r="655">
          <cell r="F655">
            <v>26.417400000000001</v>
          </cell>
        </row>
        <row r="656">
          <cell r="F656">
            <v>69.348860000000002</v>
          </cell>
        </row>
        <row r="657">
          <cell r="F657">
            <v>17.495170000000002</v>
          </cell>
        </row>
        <row r="658">
          <cell r="F658">
            <v>-2.3439999999999999E-2</v>
          </cell>
        </row>
        <row r="659">
          <cell r="F659">
            <v>2.5936699999999999</v>
          </cell>
        </row>
        <row r="660">
          <cell r="F660">
            <v>12.46142</v>
          </cell>
        </row>
        <row r="661">
          <cell r="F661">
            <v>6.5175999999999998</v>
          </cell>
        </row>
        <row r="662">
          <cell r="F662">
            <v>39.044420000000002</v>
          </cell>
        </row>
        <row r="663">
          <cell r="F663">
            <v>160.15106</v>
          </cell>
        </row>
        <row r="664">
          <cell r="F664">
            <v>37.759070000000001</v>
          </cell>
        </row>
        <row r="665">
          <cell r="F665">
            <v>0.35874</v>
          </cell>
        </row>
        <row r="667">
          <cell r="F667">
            <v>0.66666999999999998</v>
          </cell>
        </row>
        <row r="669">
          <cell r="F669">
            <v>30.077999999999999</v>
          </cell>
        </row>
        <row r="670">
          <cell r="F670">
            <v>144.68213</v>
          </cell>
        </row>
        <row r="671">
          <cell r="F671">
            <v>135.7242</v>
          </cell>
        </row>
        <row r="672">
          <cell r="F672">
            <v>19.29205</v>
          </cell>
        </row>
        <row r="673">
          <cell r="F673">
            <v>1.9581999999999999</v>
          </cell>
        </row>
        <row r="674">
          <cell r="F674">
            <v>-267.80144999999999</v>
          </cell>
        </row>
        <row r="675">
          <cell r="F675">
            <v>-77.03895</v>
          </cell>
        </row>
        <row r="676">
          <cell r="F676">
            <v>-1.9581999999999999</v>
          </cell>
        </row>
        <row r="679">
          <cell r="F679">
            <v>183.87152</v>
          </cell>
        </row>
        <row r="680">
          <cell r="F680">
            <v>28.121649999999999</v>
          </cell>
        </row>
        <row r="681">
          <cell r="F681">
            <v>5.6235099999999996</v>
          </cell>
        </row>
        <row r="682">
          <cell r="F682">
            <v>8.0049999999999996E-2</v>
          </cell>
        </row>
        <row r="683">
          <cell r="F683">
            <v>0.66666999999999998</v>
          </cell>
        </row>
        <row r="684">
          <cell r="F684">
            <v>5.2957299999999998</v>
          </cell>
        </row>
        <row r="685">
          <cell r="F685">
            <v>25.530809999999999</v>
          </cell>
        </row>
        <row r="686">
          <cell r="F686">
            <v>12.73052</v>
          </cell>
        </row>
        <row r="687">
          <cell r="F687">
            <v>-57.785760000000003</v>
          </cell>
        </row>
        <row r="688">
          <cell r="F688">
            <v>20.263179999999998</v>
          </cell>
        </row>
        <row r="705">
          <cell r="F705">
            <v>100.91728999999999</v>
          </cell>
        </row>
        <row r="707">
          <cell r="F707">
            <v>15.034330000000001</v>
          </cell>
        </row>
        <row r="708">
          <cell r="F708">
            <v>72.258709999999994</v>
          </cell>
        </row>
        <row r="709">
          <cell r="F709">
            <v>111.0776</v>
          </cell>
        </row>
        <row r="710">
          <cell r="F710">
            <v>-153.65617</v>
          </cell>
        </row>
        <row r="711">
          <cell r="F711">
            <v>145.63176000000001</v>
          </cell>
        </row>
        <row r="712">
          <cell r="F712">
            <v>51.17998</v>
          </cell>
        </row>
        <row r="714">
          <cell r="F714">
            <v>7.7171900000000004</v>
          </cell>
        </row>
        <row r="715">
          <cell r="F715">
            <v>37.09064</v>
          </cell>
        </row>
        <row r="716">
          <cell r="F716">
            <v>29.98752</v>
          </cell>
        </row>
        <row r="717">
          <cell r="F717">
            <v>-66.50376</v>
          </cell>
        </row>
        <row r="718">
          <cell r="F718">
            <v>59.47157</v>
          </cell>
        </row>
        <row r="719">
          <cell r="F719">
            <v>49.737310000000001</v>
          </cell>
        </row>
        <row r="721">
          <cell r="F721">
            <v>7.3171400000000002</v>
          </cell>
        </row>
        <row r="722">
          <cell r="F722">
            <v>35.16807</v>
          </cell>
        </row>
        <row r="723">
          <cell r="F723">
            <v>81.09008</v>
          </cell>
        </row>
        <row r="724">
          <cell r="F724">
            <v>-87.152410000000003</v>
          </cell>
        </row>
        <row r="725">
          <cell r="F725">
            <v>86.16019</v>
          </cell>
        </row>
        <row r="726">
          <cell r="F726">
            <v>31.112120000000001</v>
          </cell>
        </row>
        <row r="727">
          <cell r="F727">
            <v>32.135559999999998</v>
          </cell>
        </row>
        <row r="728">
          <cell r="F728">
            <v>0.27868999999999999</v>
          </cell>
        </row>
        <row r="729">
          <cell r="F729">
            <v>9.7479399999999998</v>
          </cell>
        </row>
        <row r="730">
          <cell r="F730">
            <v>46.892609999999998</v>
          </cell>
        </row>
        <row r="731">
          <cell r="F731">
            <v>11.916079999999999</v>
          </cell>
        </row>
        <row r="732">
          <cell r="F732">
            <v>19.29205</v>
          </cell>
        </row>
        <row r="733">
          <cell r="F733">
            <v>1.9581999999999999</v>
          </cell>
        </row>
        <row r="734">
          <cell r="F734">
            <v>-56.359520000000003</v>
          </cell>
        </row>
        <row r="735">
          <cell r="F735">
            <v>-77.03895</v>
          </cell>
        </row>
        <row r="736">
          <cell r="F736">
            <v>-1.9581999999999999</v>
          </cell>
        </row>
        <row r="737">
          <cell r="F737">
            <v>17.976579999999998</v>
          </cell>
        </row>
        <row r="738">
          <cell r="F738">
            <v>31.112120000000001</v>
          </cell>
        </row>
        <row r="739">
          <cell r="F739">
            <v>4.6240699999999997</v>
          </cell>
        </row>
        <row r="740">
          <cell r="F740">
            <v>22.224329999999998</v>
          </cell>
        </row>
        <row r="741">
          <cell r="F741">
            <v>9.5544799999999999</v>
          </cell>
        </row>
        <row r="742">
          <cell r="F742">
            <v>-56.359520000000003</v>
          </cell>
        </row>
        <row r="743">
          <cell r="F743">
            <v>11.155480000000001</v>
          </cell>
        </row>
        <row r="744">
          <cell r="F744">
            <v>32.135559999999998</v>
          </cell>
        </row>
        <row r="745">
          <cell r="F745">
            <v>0.27868999999999999</v>
          </cell>
        </row>
        <row r="746">
          <cell r="F746">
            <v>5.1238700000000001</v>
          </cell>
        </row>
        <row r="747">
          <cell r="F747">
            <v>24.668279999999999</v>
          </cell>
        </row>
        <row r="748">
          <cell r="F748">
            <v>2.3616000000000001</v>
          </cell>
        </row>
        <row r="749">
          <cell r="F749">
            <v>19.29205</v>
          </cell>
        </row>
        <row r="750">
          <cell r="F750">
            <v>1.9581999999999999</v>
          </cell>
        </row>
        <row r="751">
          <cell r="F751">
            <v>-77.03895</v>
          </cell>
        </row>
        <row r="752">
          <cell r="F752">
            <v>-1.9581999999999999</v>
          </cell>
        </row>
        <row r="753">
          <cell r="F753">
            <v>6.8211000000000004</v>
          </cell>
        </row>
        <row r="754">
          <cell r="F754">
            <v>464.47946999999999</v>
          </cell>
        </row>
        <row r="755">
          <cell r="F755">
            <v>19.855799999999999</v>
          </cell>
        </row>
        <row r="756">
          <cell r="F756">
            <v>1096.04702</v>
          </cell>
        </row>
        <row r="757">
          <cell r="F757">
            <v>61.124200000000002</v>
          </cell>
        </row>
        <row r="758">
          <cell r="F758">
            <v>3.0169999999999999</v>
          </cell>
        </row>
        <row r="759">
          <cell r="F759">
            <v>2.8</v>
          </cell>
        </row>
        <row r="761">
          <cell r="F761">
            <v>252.42501999999999</v>
          </cell>
        </row>
        <row r="762">
          <cell r="F762">
            <v>1225.10591</v>
          </cell>
        </row>
        <row r="764">
          <cell r="F764">
            <v>4.3593599999999997</v>
          </cell>
        </row>
        <row r="765">
          <cell r="F765">
            <v>22.667290000000001</v>
          </cell>
        </row>
        <row r="766">
          <cell r="F766">
            <v>1304.65643</v>
          </cell>
        </row>
        <row r="767">
          <cell r="F767">
            <v>71.276830000000004</v>
          </cell>
        </row>
        <row r="768">
          <cell r="F768">
            <v>-284.93849999999998</v>
          </cell>
        </row>
        <row r="769">
          <cell r="F769">
            <v>-17.616980000000002</v>
          </cell>
        </row>
        <row r="770">
          <cell r="F770">
            <v>-1402.4415200000001</v>
          </cell>
        </row>
        <row r="771">
          <cell r="F771">
            <v>-69.603059999999999</v>
          </cell>
        </row>
        <row r="772">
          <cell r="F772">
            <v>2753.2142699999999</v>
          </cell>
        </row>
        <row r="773">
          <cell r="F773">
            <v>61.914540000000002</v>
          </cell>
        </row>
        <row r="774">
          <cell r="F774">
            <v>6.38889</v>
          </cell>
        </row>
        <row r="775">
          <cell r="F775">
            <v>325.56040999999999</v>
          </cell>
        </row>
        <row r="776">
          <cell r="F776">
            <v>27.791</v>
          </cell>
        </row>
        <row r="777">
          <cell r="F777">
            <v>3.0169999999999999</v>
          </cell>
        </row>
        <row r="779">
          <cell r="F779">
            <v>66.339690000000004</v>
          </cell>
        </row>
        <row r="780">
          <cell r="F780">
            <v>323.90640999999999</v>
          </cell>
        </row>
        <row r="783">
          <cell r="F783">
            <v>814.91794000000004</v>
          </cell>
        </row>
        <row r="784">
          <cell r="F784">
            <v>20.986450000000001</v>
          </cell>
        </row>
        <row r="785">
          <cell r="F785">
            <v>41.832000000000001</v>
          </cell>
        </row>
        <row r="786">
          <cell r="F786">
            <v>0.44329000000000002</v>
          </cell>
        </row>
        <row r="787">
          <cell r="F787">
            <v>10.565630000000001</v>
          </cell>
        </row>
        <row r="788">
          <cell r="F788">
            <v>50.850729999999999</v>
          </cell>
        </row>
        <row r="789">
          <cell r="F789">
            <v>-6.5175999999999998</v>
          </cell>
        </row>
        <row r="791">
          <cell r="F791">
            <v>118.1605</v>
          </cell>
        </row>
        <row r="799">
          <cell r="F799">
            <v>13.844900000000001</v>
          </cell>
        </row>
        <row r="801">
          <cell r="F801">
            <v>19.855820000000001</v>
          </cell>
        </row>
        <row r="802">
          <cell r="F802">
            <v>0.39276</v>
          </cell>
        </row>
        <row r="805">
          <cell r="F805">
            <v>5.1687700000000003</v>
          </cell>
        </row>
        <row r="806">
          <cell r="F806">
            <v>24.90324</v>
          </cell>
        </row>
        <row r="807">
          <cell r="F807">
            <v>3.4635899999999999</v>
          </cell>
        </row>
        <row r="809">
          <cell r="F809">
            <v>29.18516</v>
          </cell>
        </row>
        <row r="810">
          <cell r="F810">
            <v>0.37569999999999998</v>
          </cell>
        </row>
        <row r="811">
          <cell r="F811">
            <v>-15.74226</v>
          </cell>
        </row>
        <row r="813">
          <cell r="F813">
            <v>-45.685639999999999</v>
          </cell>
        </row>
        <row r="814">
          <cell r="F814">
            <v>-0.31279000000000001</v>
          </cell>
        </row>
        <row r="815">
          <cell r="F815">
            <v>35.449249999999999</v>
          </cell>
        </row>
        <row r="816">
          <cell r="F816">
            <v>13.844900000000001</v>
          </cell>
        </row>
        <row r="818">
          <cell r="F818">
            <v>19.855820000000001</v>
          </cell>
        </row>
        <row r="819">
          <cell r="F819">
            <v>0.39276</v>
          </cell>
        </row>
        <row r="822">
          <cell r="F822">
            <v>5.1687700000000003</v>
          </cell>
        </row>
        <row r="823">
          <cell r="F823">
            <v>24.90324</v>
          </cell>
        </row>
        <row r="824">
          <cell r="F824">
            <v>3.4635899999999999</v>
          </cell>
        </row>
        <row r="826">
          <cell r="F826">
            <v>29.18516</v>
          </cell>
        </row>
        <row r="827">
          <cell r="F827">
            <v>0.37569999999999998</v>
          </cell>
        </row>
        <row r="828">
          <cell r="F828">
            <v>-15.74226</v>
          </cell>
        </row>
        <row r="830">
          <cell r="F830">
            <v>-45.685639999999999</v>
          </cell>
        </row>
        <row r="831">
          <cell r="F831">
            <v>-0.31279000000000001</v>
          </cell>
        </row>
        <row r="832">
          <cell r="F832">
            <v>35.449249999999999</v>
          </cell>
        </row>
        <row r="848">
          <cell r="F848">
            <v>367.73358000000002</v>
          </cell>
        </row>
        <row r="849">
          <cell r="F849">
            <v>13.46691</v>
          </cell>
        </row>
        <row r="850">
          <cell r="F850">
            <v>708.79879000000005</v>
          </cell>
        </row>
        <row r="851">
          <cell r="F851">
            <v>32.497149999999998</v>
          </cell>
        </row>
        <row r="852">
          <cell r="F852">
            <v>2.8</v>
          </cell>
        </row>
        <row r="854">
          <cell r="F854">
            <v>170.35093000000001</v>
          </cell>
        </row>
        <row r="855">
          <cell r="F855">
            <v>825.44552999999996</v>
          </cell>
        </row>
        <row r="856">
          <cell r="F856">
            <v>0.89576999999999996</v>
          </cell>
        </row>
        <row r="857">
          <cell r="F857">
            <v>22.667290000000001</v>
          </cell>
        </row>
        <row r="858">
          <cell r="F858">
            <v>1275.47127</v>
          </cell>
        </row>
        <row r="859">
          <cell r="F859">
            <v>70.901129999999995</v>
          </cell>
        </row>
        <row r="860">
          <cell r="F860">
            <v>-262.67863999999997</v>
          </cell>
        </row>
        <row r="861">
          <cell r="F861">
            <v>-17.616980000000002</v>
          </cell>
        </row>
        <row r="862">
          <cell r="F862">
            <v>-1356.7558799999999</v>
          </cell>
        </row>
        <row r="863">
          <cell r="F863">
            <v>-69.290270000000007</v>
          </cell>
        </row>
        <row r="864">
          <cell r="F864">
            <v>1784.68658</v>
          </cell>
        </row>
        <row r="865">
          <cell r="F865">
            <v>129.45367999999999</v>
          </cell>
        </row>
        <row r="866">
          <cell r="F866">
            <v>11.662459999999999</v>
          </cell>
        </row>
        <row r="867">
          <cell r="F867">
            <v>592.55499999999995</v>
          </cell>
        </row>
        <row r="868">
          <cell r="F868">
            <v>19.28762</v>
          </cell>
        </row>
        <row r="869">
          <cell r="F869">
            <v>2.4</v>
          </cell>
        </row>
        <row r="871">
          <cell r="F871">
            <v>114.29438</v>
          </cell>
        </row>
        <row r="872">
          <cell r="F872">
            <v>553.65378999999996</v>
          </cell>
        </row>
        <row r="874">
          <cell r="F874">
            <v>17.65305</v>
          </cell>
        </row>
        <row r="875">
          <cell r="F875">
            <v>1056.84827</v>
          </cell>
        </row>
        <row r="876">
          <cell r="F876">
            <v>55.059750000000001</v>
          </cell>
        </row>
        <row r="877">
          <cell r="F877">
            <v>-5.2617599999999998</v>
          </cell>
        </row>
        <row r="878">
          <cell r="F878">
            <v>-15.60369</v>
          </cell>
        </row>
        <row r="879">
          <cell r="F879">
            <v>-1134.24487</v>
          </cell>
        </row>
        <row r="880">
          <cell r="F880">
            <v>-54.279119999999999</v>
          </cell>
        </row>
        <row r="881">
          <cell r="F881">
            <v>1343.47856</v>
          </cell>
        </row>
        <row r="882">
          <cell r="F882">
            <v>159.37254999999999</v>
          </cell>
        </row>
        <row r="883">
          <cell r="F883">
            <v>19.564589999999999</v>
          </cell>
        </row>
        <row r="884">
          <cell r="F884">
            <v>-1.269E-2</v>
          </cell>
        </row>
        <row r="885">
          <cell r="F885">
            <v>0.4</v>
          </cell>
        </row>
        <row r="886">
          <cell r="F886">
            <v>28.493639999999999</v>
          </cell>
        </row>
        <row r="887">
          <cell r="F887">
            <v>136.94698</v>
          </cell>
        </row>
        <row r="889">
          <cell r="F889">
            <v>13.68242</v>
          </cell>
        </row>
        <row r="890">
          <cell r="F890">
            <v>-164.32111</v>
          </cell>
        </row>
        <row r="891">
          <cell r="F891">
            <v>-33.008629999999997</v>
          </cell>
        </row>
        <row r="892">
          <cell r="F892">
            <v>161.11775</v>
          </cell>
        </row>
        <row r="893">
          <cell r="F893">
            <v>13.874750000000001</v>
          </cell>
        </row>
        <row r="894">
          <cell r="F894">
            <v>1.8044500000000001</v>
          </cell>
        </row>
        <row r="895">
          <cell r="F895">
            <v>96.679199999999994</v>
          </cell>
        </row>
        <row r="896">
          <cell r="F896">
            <v>13.22222</v>
          </cell>
        </row>
        <row r="897">
          <cell r="F897">
            <v>17.974730000000001</v>
          </cell>
        </row>
        <row r="898">
          <cell r="F898">
            <v>88.761809999999997</v>
          </cell>
        </row>
        <row r="899">
          <cell r="F899">
            <v>0.89576999999999996</v>
          </cell>
        </row>
        <row r="900">
          <cell r="F900">
            <v>5.01424</v>
          </cell>
        </row>
        <row r="901">
          <cell r="F901">
            <v>204.94058000000001</v>
          </cell>
        </row>
        <row r="902">
          <cell r="F902">
            <v>15.841379999999999</v>
          </cell>
        </row>
        <row r="903">
          <cell r="F903">
            <v>-2.01329</v>
          </cell>
        </row>
        <row r="904">
          <cell r="F904">
            <v>-189.50237999999999</v>
          </cell>
        </row>
        <row r="905">
          <cell r="F905">
            <v>-15.011150000000001</v>
          </cell>
        </row>
        <row r="906">
          <cell r="F906">
            <v>252.48231000000001</v>
          </cell>
        </row>
        <row r="907">
          <cell r="F907">
            <v>65.032600000000002</v>
          </cell>
        </row>
        <row r="908">
          <cell r="F908">
            <v>9.5881799999999995</v>
          </cell>
        </row>
        <row r="909">
          <cell r="F909">
            <v>46.082949999999997</v>
          </cell>
        </row>
        <row r="911">
          <cell r="F911">
            <v>-93.095770000000002</v>
          </cell>
        </row>
        <row r="912">
          <cell r="F912">
            <v>27.607959999999999</v>
          </cell>
        </row>
        <row r="913">
          <cell r="F913">
            <v>738.96220000000005</v>
          </cell>
        </row>
        <row r="914">
          <cell r="F914">
            <v>36.400939999999999</v>
          </cell>
        </row>
        <row r="915">
          <cell r="F915">
            <v>1312.1966399999999</v>
          </cell>
        </row>
        <row r="916">
          <cell r="F916">
            <v>173.07655</v>
          </cell>
        </row>
        <row r="917">
          <cell r="F917">
            <v>0.23072000000000001</v>
          </cell>
        </row>
        <row r="920">
          <cell r="F920">
            <v>322.88869</v>
          </cell>
        </row>
        <row r="921">
          <cell r="F921">
            <v>1584.5536</v>
          </cell>
        </row>
        <row r="923">
          <cell r="F923">
            <v>36.207360000000001</v>
          </cell>
        </row>
        <row r="924">
          <cell r="F924">
            <v>26.614840000000001</v>
          </cell>
        </row>
        <row r="925">
          <cell r="F925">
            <v>771.15974000000006</v>
          </cell>
        </row>
        <row r="926">
          <cell r="F926">
            <v>76.147689999999997</v>
          </cell>
        </row>
        <row r="927">
          <cell r="F927">
            <v>-918.14273000000003</v>
          </cell>
        </row>
        <row r="928">
          <cell r="F928">
            <v>-42.242570000000001</v>
          </cell>
        </row>
        <row r="929">
          <cell r="F929">
            <v>-2692.4285399999999</v>
          </cell>
        </row>
        <row r="930">
          <cell r="F930">
            <v>-227.46429000000001</v>
          </cell>
        </row>
        <row r="931">
          <cell r="F931">
            <v>1198.16084</v>
          </cell>
        </row>
        <row r="934">
          <cell r="F934">
            <v>29.817250000000001</v>
          </cell>
        </row>
        <row r="935">
          <cell r="F935">
            <v>4.4394600000000004</v>
          </cell>
        </row>
        <row r="936">
          <cell r="F936">
            <v>21.337039999999998</v>
          </cell>
        </row>
        <row r="937">
          <cell r="F937">
            <v>-2.7732800000000002</v>
          </cell>
        </row>
        <row r="938">
          <cell r="F938">
            <v>52.82047</v>
          </cell>
        </row>
        <row r="939">
          <cell r="F939">
            <v>13.98</v>
          </cell>
        </row>
        <row r="940">
          <cell r="F940">
            <v>1.8831</v>
          </cell>
        </row>
        <row r="941">
          <cell r="F941">
            <v>9.0506600000000006</v>
          </cell>
        </row>
        <row r="942">
          <cell r="F942">
            <v>0.92703999999999998</v>
          </cell>
        </row>
        <row r="943">
          <cell r="F943">
            <v>0.1658</v>
          </cell>
        </row>
        <row r="944">
          <cell r="F944">
            <v>-11.55968</v>
          </cell>
        </row>
        <row r="945">
          <cell r="F945">
            <v>14.44692</v>
          </cell>
        </row>
        <row r="946">
          <cell r="F946">
            <v>135.80412999999999</v>
          </cell>
        </row>
        <row r="947">
          <cell r="F947">
            <v>2.7204700000000002</v>
          </cell>
        </row>
        <row r="950">
          <cell r="F950">
            <v>21.376719999999999</v>
          </cell>
        </row>
        <row r="951">
          <cell r="F951">
            <v>102.7407</v>
          </cell>
        </row>
        <row r="952">
          <cell r="F952">
            <v>-158.33722</v>
          </cell>
        </row>
        <row r="953">
          <cell r="F953">
            <v>-1.40784</v>
          </cell>
        </row>
        <row r="954">
          <cell r="F954">
            <v>102.89696000000001</v>
          </cell>
        </row>
        <row r="955">
          <cell r="F955">
            <v>279.23007000000001</v>
          </cell>
        </row>
        <row r="956">
          <cell r="F956">
            <v>2.2550000000000001E-2</v>
          </cell>
        </row>
        <row r="957">
          <cell r="F957">
            <v>221.62703999999999</v>
          </cell>
        </row>
        <row r="958">
          <cell r="F958">
            <v>13.074719999999999</v>
          </cell>
        </row>
        <row r="961">
          <cell r="F961">
            <v>76.455070000000006</v>
          </cell>
        </row>
        <row r="962">
          <cell r="F962">
            <v>369.53300000000002</v>
          </cell>
        </row>
        <row r="964">
          <cell r="F964">
            <v>16.680009999999999</v>
          </cell>
        </row>
        <row r="966">
          <cell r="F966">
            <v>108.75476</v>
          </cell>
        </row>
        <row r="967">
          <cell r="F967">
            <v>1.71872</v>
          </cell>
        </row>
        <row r="968">
          <cell r="F968">
            <v>-449.52192000000002</v>
          </cell>
        </row>
        <row r="969">
          <cell r="F969">
            <v>-4.02E-2</v>
          </cell>
        </row>
        <row r="970">
          <cell r="F970">
            <v>-413.12079999999997</v>
          </cell>
        </row>
        <row r="971">
          <cell r="F971">
            <v>-16.556529999999999</v>
          </cell>
        </row>
        <row r="972">
          <cell r="F972">
            <v>207.85649000000001</v>
          </cell>
        </row>
        <row r="973">
          <cell r="F973">
            <v>7.7089499999999997</v>
          </cell>
        </row>
        <row r="974">
          <cell r="F974">
            <v>11.00834</v>
          </cell>
        </row>
        <row r="975">
          <cell r="F975">
            <v>2.3570000000000001E-2</v>
          </cell>
        </row>
        <row r="976">
          <cell r="F976">
            <v>2.7051799999999999</v>
          </cell>
        </row>
        <row r="977">
          <cell r="F977">
            <v>13.005789999999999</v>
          </cell>
        </row>
        <row r="978">
          <cell r="F978">
            <v>0.79623999999999995</v>
          </cell>
        </row>
        <row r="979">
          <cell r="F979">
            <v>0.59445000000000003</v>
          </cell>
        </row>
        <row r="981">
          <cell r="F981">
            <v>-14.929500000000001</v>
          </cell>
        </row>
        <row r="982">
          <cell r="F982">
            <v>-19.947600000000001</v>
          </cell>
        </row>
        <row r="984">
          <cell r="F984">
            <v>0.96541999999999994</v>
          </cell>
        </row>
        <row r="985">
          <cell r="F985">
            <v>211.69048000000001</v>
          </cell>
        </row>
        <row r="986">
          <cell r="F986">
            <v>2.2550000000000001E-2</v>
          </cell>
        </row>
        <row r="987">
          <cell r="F987">
            <v>210.61869999999999</v>
          </cell>
        </row>
        <row r="988">
          <cell r="F988">
            <v>13.05115</v>
          </cell>
        </row>
        <row r="991">
          <cell r="F991">
            <v>64.615470000000002</v>
          </cell>
        </row>
        <row r="992">
          <cell r="F992">
            <v>312.62513000000001</v>
          </cell>
        </row>
        <row r="993">
          <cell r="F993">
            <v>0.54810000000000003</v>
          </cell>
        </row>
        <row r="995">
          <cell r="F995">
            <v>104.09735000000001</v>
          </cell>
        </row>
        <row r="996">
          <cell r="F996">
            <v>1.71872</v>
          </cell>
        </row>
        <row r="997">
          <cell r="F997">
            <v>-373.86599000000001</v>
          </cell>
        </row>
        <row r="998">
          <cell r="F998">
            <v>-4.02E-2</v>
          </cell>
        </row>
        <row r="999">
          <cell r="F999">
            <v>-393.17320000000001</v>
          </cell>
        </row>
        <row r="1000">
          <cell r="F1000">
            <v>-16.556529999999999</v>
          </cell>
        </row>
        <row r="1001">
          <cell r="F1001">
            <v>135.35173</v>
          </cell>
        </row>
        <row r="1002">
          <cell r="F1002">
            <v>59.830640000000002</v>
          </cell>
        </row>
        <row r="1004">
          <cell r="F1004">
            <v>9.1344200000000004</v>
          </cell>
        </row>
        <row r="1005">
          <cell r="F1005">
            <v>43.902079999999998</v>
          </cell>
        </row>
        <row r="1007">
          <cell r="F1007">
            <v>15.33567</v>
          </cell>
        </row>
        <row r="1009">
          <cell r="F1009">
            <v>4.0629600000000003</v>
          </cell>
        </row>
        <row r="1011">
          <cell r="F1011">
            <v>-60.726430000000001</v>
          </cell>
        </row>
        <row r="1012">
          <cell r="F1012">
            <v>71.539339999999996</v>
          </cell>
        </row>
        <row r="1013">
          <cell r="F1013">
            <v>280.13074999999998</v>
          </cell>
        </row>
        <row r="1014">
          <cell r="F1014">
            <v>36.378390000000003</v>
          </cell>
        </row>
        <row r="1015">
          <cell r="F1015">
            <v>1087.8491300000001</v>
          </cell>
        </row>
        <row r="1016">
          <cell r="F1016">
            <v>160.00183000000001</v>
          </cell>
        </row>
        <row r="1017">
          <cell r="F1017">
            <v>0.23072000000000001</v>
          </cell>
        </row>
        <row r="1020">
          <cell r="F1020">
            <v>218.73434</v>
          </cell>
        </row>
        <row r="1021">
          <cell r="F1021">
            <v>1081.8922</v>
          </cell>
        </row>
        <row r="1022">
          <cell r="F1022">
            <v>19.527349999999998</v>
          </cell>
        </row>
        <row r="1023">
          <cell r="F1023">
            <v>26.614840000000001</v>
          </cell>
        </row>
        <row r="1024">
          <cell r="F1024">
            <v>661.47793999999999</v>
          </cell>
        </row>
        <row r="1025">
          <cell r="F1025">
            <v>74.263170000000002</v>
          </cell>
        </row>
        <row r="1026">
          <cell r="F1026">
            <v>-295.95062999999999</v>
          </cell>
        </row>
        <row r="1027">
          <cell r="F1027">
            <v>-42.202370000000002</v>
          </cell>
        </row>
        <row r="1028">
          <cell r="F1028">
            <v>-2277.8998999999999</v>
          </cell>
        </row>
        <row r="1029">
          <cell r="F1029">
            <v>-210.90776</v>
          </cell>
        </row>
        <row r="1030">
          <cell r="F1030">
            <v>820.14</v>
          </cell>
        </row>
        <row r="1031">
          <cell r="F1031">
            <v>6.2857799999999999</v>
          </cell>
        </row>
        <row r="1032">
          <cell r="F1032">
            <v>-0.53503000000000001</v>
          </cell>
        </row>
        <row r="1033">
          <cell r="F1033">
            <v>134.98077000000001</v>
          </cell>
        </row>
        <row r="1034">
          <cell r="F1034">
            <v>21.980709999999998</v>
          </cell>
        </row>
        <row r="1035">
          <cell r="F1035">
            <v>22.35915</v>
          </cell>
        </row>
        <row r="1036">
          <cell r="F1036">
            <v>110.85186</v>
          </cell>
        </row>
        <row r="1037">
          <cell r="F1037">
            <v>1.6002400000000001</v>
          </cell>
        </row>
        <row r="1038">
          <cell r="F1038">
            <v>212.32705999999999</v>
          </cell>
        </row>
        <row r="1039">
          <cell r="F1039">
            <v>18.02215</v>
          </cell>
        </row>
        <row r="1040">
          <cell r="F1040">
            <v>-3.50427</v>
          </cell>
        </row>
        <row r="1041">
          <cell r="F1041">
            <v>-4.3727299999999998</v>
          </cell>
        </row>
        <row r="1042">
          <cell r="F1042">
            <v>-278.91958</v>
          </cell>
        </row>
        <row r="1043">
          <cell r="F1043">
            <v>-27.890309999999999</v>
          </cell>
        </row>
        <row r="1044">
          <cell r="F1044">
            <v>213.1858</v>
          </cell>
        </row>
        <row r="1045">
          <cell r="F1045">
            <v>98.559389999999993</v>
          </cell>
        </row>
        <row r="1046">
          <cell r="F1046">
            <v>11.795920000000001</v>
          </cell>
        </row>
        <row r="1047">
          <cell r="F1047">
            <v>94.196659999999994</v>
          </cell>
        </row>
        <row r="1048">
          <cell r="F1048">
            <v>40.673319999999997</v>
          </cell>
        </row>
        <row r="1049">
          <cell r="F1049">
            <v>0.23072000000000001</v>
          </cell>
        </row>
        <row r="1051">
          <cell r="F1051">
            <v>29.091290000000001</v>
          </cell>
        </row>
        <row r="1052">
          <cell r="F1052">
            <v>147.75830999999999</v>
          </cell>
        </row>
        <row r="1053">
          <cell r="F1053">
            <v>6.3031499999999996</v>
          </cell>
        </row>
        <row r="1054">
          <cell r="F1054">
            <v>13.397930000000001</v>
          </cell>
        </row>
        <row r="1055">
          <cell r="F1055">
            <v>204.87045000000001</v>
          </cell>
        </row>
        <row r="1056">
          <cell r="F1056">
            <v>38.700200000000002</v>
          </cell>
        </row>
        <row r="1057">
          <cell r="F1057">
            <v>-13.92876</v>
          </cell>
        </row>
        <row r="1058">
          <cell r="F1058">
            <v>-232.78084999999999</v>
          </cell>
        </row>
        <row r="1059">
          <cell r="F1059">
            <v>-46.285780000000003</v>
          </cell>
        </row>
        <row r="1060">
          <cell r="F1060">
            <v>392.58195000000001</v>
          </cell>
        </row>
        <row r="1061">
          <cell r="F1061">
            <v>50.687600000000003</v>
          </cell>
        </row>
        <row r="1062">
          <cell r="F1062">
            <v>7.79481</v>
          </cell>
        </row>
        <row r="1063">
          <cell r="F1063">
            <v>37.463540000000002</v>
          </cell>
        </row>
        <row r="1064">
          <cell r="F1064">
            <v>11.07992</v>
          </cell>
        </row>
        <row r="1065">
          <cell r="F1065">
            <v>-100.37648</v>
          </cell>
        </row>
        <row r="1066">
          <cell r="F1066">
            <v>6.6493900000000004</v>
          </cell>
        </row>
        <row r="1067">
          <cell r="F1067">
            <v>124.59798000000001</v>
          </cell>
        </row>
        <row r="1068">
          <cell r="F1068">
            <v>25.1175</v>
          </cell>
        </row>
        <row r="1069">
          <cell r="F1069">
            <v>858.67169999999999</v>
          </cell>
        </row>
        <row r="1070">
          <cell r="F1070">
            <v>97.347800000000007</v>
          </cell>
        </row>
        <row r="1072">
          <cell r="F1072">
            <v>159.48909</v>
          </cell>
        </row>
        <row r="1073">
          <cell r="F1073">
            <v>785.81849</v>
          </cell>
        </row>
        <row r="1074">
          <cell r="F1074">
            <v>2.1442800000000002</v>
          </cell>
        </row>
        <row r="1075">
          <cell r="F1075">
            <v>11.616669999999999</v>
          </cell>
        </row>
        <row r="1076">
          <cell r="F1076">
            <v>244.28043</v>
          </cell>
        </row>
        <row r="1077">
          <cell r="F1077">
            <v>17.54082</v>
          </cell>
        </row>
        <row r="1078">
          <cell r="F1078">
            <v>-192.06988000000001</v>
          </cell>
        </row>
        <row r="1079">
          <cell r="F1079">
            <v>-23.900880000000001</v>
          </cell>
        </row>
        <row r="1080">
          <cell r="F1080">
            <v>-1766.19947</v>
          </cell>
        </row>
        <row r="1081">
          <cell r="F1081">
            <v>-136.73167000000001</v>
          </cell>
        </row>
        <row r="1082">
          <cell r="F1082">
            <v>207.72286</v>
          </cell>
        </row>
        <row r="1083">
          <cell r="F1083">
            <v>27.885760000000001</v>
          </cell>
        </row>
        <row r="1084">
          <cell r="F1084">
            <v>0.23732</v>
          </cell>
        </row>
        <row r="1085">
          <cell r="F1085">
            <v>184.85974999999999</v>
          </cell>
        </row>
        <row r="1086">
          <cell r="F1086">
            <v>26.749289999999998</v>
          </cell>
        </row>
        <row r="1088">
          <cell r="F1088">
            <v>33.333489999999998</v>
          </cell>
        </row>
        <row r="1089">
          <cell r="F1089">
            <v>164.44981000000001</v>
          </cell>
        </row>
        <row r="1090">
          <cell r="F1090">
            <v>1.74786</v>
          </cell>
        </row>
        <row r="1091">
          <cell r="F1091">
            <v>147.26694000000001</v>
          </cell>
        </row>
        <row r="1092">
          <cell r="F1092">
            <v>5.2685700000000004</v>
          </cell>
        </row>
        <row r="1093">
          <cell r="F1093">
            <v>-43.4621</v>
          </cell>
        </row>
        <row r="1094">
          <cell r="F1094">
            <v>-0.24117</v>
          </cell>
        </row>
        <row r="1095">
          <cell r="F1095">
            <v>-381.19051000000002</v>
          </cell>
        </row>
        <row r="1096">
          <cell r="F1096">
            <v>-39.92557</v>
          </cell>
        </row>
        <row r="1097">
          <cell r="F1097">
            <v>126.97944</v>
          </cell>
        </row>
        <row r="1098">
          <cell r="F1098">
            <v>7.8819600000000003</v>
          </cell>
        </row>
        <row r="1099">
          <cell r="F1099">
            <v>2.6034999999999999</v>
          </cell>
        </row>
        <row r="1100">
          <cell r="F1100">
            <v>76.152739999999994</v>
          </cell>
        </row>
        <row r="1101">
          <cell r="F1101">
            <v>13.03185</v>
          </cell>
        </row>
        <row r="1103">
          <cell r="F1103">
            <v>12.87982</v>
          </cell>
        </row>
        <row r="1104">
          <cell r="F1104">
            <v>64.378039999999999</v>
          </cell>
        </row>
        <row r="1105">
          <cell r="F1105">
            <v>0.39035999999999998</v>
          </cell>
        </row>
        <row r="1106">
          <cell r="F1106">
            <v>2.0390000000000001</v>
          </cell>
        </row>
        <row r="1107">
          <cell r="F1107">
            <v>16.868300000000001</v>
          </cell>
        </row>
        <row r="1108">
          <cell r="F1108">
            <v>0.97592000000000001</v>
          </cell>
        </row>
        <row r="1109">
          <cell r="F1109">
            <v>-11.3268</v>
          </cell>
        </row>
        <row r="1110">
          <cell r="F1110">
            <v>-3.2370700000000001</v>
          </cell>
        </row>
        <row r="1111">
          <cell r="F1111">
            <v>-180.34384</v>
          </cell>
        </row>
        <row r="1112">
          <cell r="F1112">
            <v>-19.719180000000001</v>
          </cell>
        </row>
        <row r="1113">
          <cell r="F1113">
            <v>-17.4254</v>
          </cell>
        </row>
        <row r="1114">
          <cell r="F1114">
            <v>60.858249999999998</v>
          </cell>
        </row>
        <row r="1115">
          <cell r="F1115">
            <v>17.656079999999999</v>
          </cell>
        </row>
        <row r="1116">
          <cell r="F1116">
            <v>499.81959000000001</v>
          </cell>
        </row>
        <row r="1117">
          <cell r="F1117">
            <v>52.198169999999998</v>
          </cell>
        </row>
        <row r="1118">
          <cell r="F1118">
            <v>92.920680000000004</v>
          </cell>
        </row>
        <row r="1119">
          <cell r="F1119">
            <v>457.63117999999997</v>
          </cell>
        </row>
        <row r="1120">
          <cell r="F1120">
            <v>1.7539199999999999</v>
          </cell>
        </row>
        <row r="1121">
          <cell r="F1121">
            <v>5.2885299999999997</v>
          </cell>
        </row>
        <row r="1122">
          <cell r="F1122">
            <v>62.190689999999996</v>
          </cell>
        </row>
        <row r="1123">
          <cell r="F1123">
            <v>11.707420000000001</v>
          </cell>
        </row>
        <row r="1124">
          <cell r="F1124">
            <v>-92.186319999999995</v>
          </cell>
        </row>
        <row r="1125">
          <cell r="F1125">
            <v>-16.234719999999999</v>
          </cell>
        </row>
        <row r="1126">
          <cell r="F1126">
            <v>-1005.2033300000001</v>
          </cell>
        </row>
        <row r="1127">
          <cell r="F1127">
            <v>-71.446160000000006</v>
          </cell>
        </row>
        <row r="1128">
          <cell r="F1128">
            <v>76.953980000000001</v>
          </cell>
        </row>
        <row r="1129">
          <cell r="F1129">
            <v>27.972010000000001</v>
          </cell>
        </row>
        <row r="1130">
          <cell r="F1130">
            <v>4.6205999999999996</v>
          </cell>
        </row>
        <row r="1131">
          <cell r="F1131">
            <v>97.839619999999996</v>
          </cell>
        </row>
        <row r="1132">
          <cell r="F1132">
            <v>5.3684900000000004</v>
          </cell>
        </row>
        <row r="1133">
          <cell r="F1133">
            <v>20.3551</v>
          </cell>
        </row>
        <row r="1134">
          <cell r="F1134">
            <v>99.359459999999999</v>
          </cell>
        </row>
        <row r="1135">
          <cell r="F1135">
            <v>2.54128</v>
          </cell>
        </row>
        <row r="1136">
          <cell r="F1136">
            <v>17.954499999999999</v>
          </cell>
        </row>
        <row r="1137">
          <cell r="F1137">
            <v>-0.41109000000000001</v>
          </cell>
        </row>
        <row r="1138">
          <cell r="F1138">
            <v>-45.094659999999998</v>
          </cell>
        </row>
        <row r="1139">
          <cell r="F1139">
            <v>-4.1879200000000001</v>
          </cell>
        </row>
        <row r="1140">
          <cell r="F1140">
            <v>-199.46179000000001</v>
          </cell>
        </row>
        <row r="1141">
          <cell r="F1141">
            <v>-5.6407600000000002</v>
          </cell>
        </row>
        <row r="1142">
          <cell r="F1142">
            <v>21.214839999999999</v>
          </cell>
        </row>
        <row r="1143">
          <cell r="F1143">
            <v>175.86881</v>
          </cell>
        </row>
        <row r="1144">
          <cell r="F1144">
            <v>1.875</v>
          </cell>
        </row>
        <row r="1145">
          <cell r="F1145">
            <v>26.239470000000001</v>
          </cell>
        </row>
        <row r="1146">
          <cell r="F1146">
            <v>126.29996</v>
          </cell>
        </row>
        <row r="1148">
          <cell r="F1148">
            <v>5.69712</v>
          </cell>
        </row>
        <row r="1149">
          <cell r="F1149">
            <v>-9.9201700000000006</v>
          </cell>
        </row>
        <row r="1150">
          <cell r="F1150">
            <v>326.06018999999998</v>
          </cell>
        </row>
        <row r="1153">
          <cell r="F1153">
            <v>62.842269999999999</v>
          </cell>
        </row>
        <row r="1154">
          <cell r="F1154">
            <v>9.9913100000000004</v>
          </cell>
        </row>
        <row r="1155">
          <cell r="F1155">
            <v>48.020600000000002</v>
          </cell>
        </row>
        <row r="1156">
          <cell r="F1156">
            <v>120.85418</v>
          </cell>
        </row>
        <row r="1157">
          <cell r="F1157">
            <v>71.679069999999996</v>
          </cell>
        </row>
        <row r="1158">
          <cell r="F1158">
            <v>1.875</v>
          </cell>
        </row>
        <row r="1159">
          <cell r="F1159">
            <v>10.093450000000001</v>
          </cell>
        </row>
        <row r="1160">
          <cell r="F1160">
            <v>48.69894</v>
          </cell>
        </row>
        <row r="1161">
          <cell r="F1161">
            <v>-1.2610600000000001</v>
          </cell>
        </row>
        <row r="1162">
          <cell r="F1162">
            <v>131.08539999999999</v>
          </cell>
        </row>
        <row r="1163">
          <cell r="F1163">
            <v>71.679069999999996</v>
          </cell>
        </row>
        <row r="1164">
          <cell r="F1164">
            <v>1.875</v>
          </cell>
        </row>
        <row r="1165">
          <cell r="F1165">
            <v>10.093450000000001</v>
          </cell>
        </row>
        <row r="1166">
          <cell r="F1166">
            <v>48.69894</v>
          </cell>
        </row>
        <row r="1167">
          <cell r="F1167">
            <v>-1.2610600000000001</v>
          </cell>
        </row>
        <row r="1168">
          <cell r="F1168">
            <v>131.08539999999999</v>
          </cell>
        </row>
        <row r="1169">
          <cell r="F1169">
            <v>7.1905000000000001</v>
          </cell>
        </row>
        <row r="1170">
          <cell r="F1170">
            <v>1.1214900000000001</v>
          </cell>
        </row>
        <row r="1171">
          <cell r="F1171">
            <v>5.3901500000000002</v>
          </cell>
        </row>
        <row r="1172">
          <cell r="F1172">
            <v>5.69712</v>
          </cell>
        </row>
        <row r="1174">
          <cell r="F1174">
            <v>19.399260000000002</v>
          </cell>
        </row>
        <row r="1175">
          <cell r="F1175">
            <v>7.1905000000000001</v>
          </cell>
        </row>
        <row r="1176">
          <cell r="F1176">
            <v>1.1214900000000001</v>
          </cell>
        </row>
        <row r="1177">
          <cell r="F1177">
            <v>5.3901500000000002</v>
          </cell>
        </row>
        <row r="1179">
          <cell r="F1179">
            <v>13.70214</v>
          </cell>
        </row>
        <row r="1180">
          <cell r="F1180">
            <v>5.69712</v>
          </cell>
        </row>
        <row r="1181">
          <cell r="F1181">
            <v>5.69712</v>
          </cell>
        </row>
        <row r="1182">
          <cell r="F1182">
            <v>34.156970000000001</v>
          </cell>
        </row>
        <row r="1183">
          <cell r="F1183">
            <v>5.03322</v>
          </cell>
        </row>
        <row r="1184">
          <cell r="F1184">
            <v>24.190270000000002</v>
          </cell>
        </row>
        <row r="1185">
          <cell r="F1185">
            <v>-8.6591100000000001</v>
          </cell>
        </row>
        <row r="1186">
          <cell r="F1186">
            <v>54.721350000000001</v>
          </cell>
        </row>
        <row r="1187">
          <cell r="F1187">
            <v>34.156970000000001</v>
          </cell>
        </row>
        <row r="1188">
          <cell r="F1188">
            <v>5.03322</v>
          </cell>
        </row>
        <row r="1189">
          <cell r="F1189">
            <v>24.190270000000002</v>
          </cell>
        </row>
        <row r="1190">
          <cell r="F1190">
            <v>-8.6591100000000001</v>
          </cell>
        </row>
        <row r="1191">
          <cell r="F1191">
            <v>54.721350000000001</v>
          </cell>
        </row>
        <row r="1192">
          <cell r="F1192">
            <v>384.11016000000001</v>
          </cell>
        </row>
        <row r="1193">
          <cell r="F1193">
            <v>18.909680000000002</v>
          </cell>
        </row>
        <row r="1194">
          <cell r="F1194">
            <v>5.6821599999999997</v>
          </cell>
        </row>
        <row r="1195">
          <cell r="F1195">
            <v>57.937089999999998</v>
          </cell>
        </row>
        <row r="1196">
          <cell r="F1196">
            <v>120.38878</v>
          </cell>
        </row>
        <row r="1197">
          <cell r="F1197">
            <v>196.78751</v>
          </cell>
        </row>
        <row r="1199">
          <cell r="F1199">
            <v>0.14929999999999999</v>
          </cell>
        </row>
        <row r="1200">
          <cell r="F1200">
            <v>-94.353390000000005</v>
          </cell>
        </row>
        <row r="1201">
          <cell r="F1201">
            <v>689.61129000000005</v>
          </cell>
        </row>
        <row r="1204">
          <cell r="F1204">
            <v>37.524529999999999</v>
          </cell>
        </row>
        <row r="1205">
          <cell r="F1205">
            <v>5.6821599999999997</v>
          </cell>
        </row>
        <row r="1206">
          <cell r="F1206">
            <v>6.2909300000000004</v>
          </cell>
        </row>
        <row r="1207">
          <cell r="F1207">
            <v>30.235769999999999</v>
          </cell>
        </row>
        <row r="1210">
          <cell r="F1210">
            <v>79.73339</v>
          </cell>
        </row>
        <row r="1211">
          <cell r="F1211">
            <v>27.234629999999999</v>
          </cell>
        </row>
        <row r="1212">
          <cell r="F1212">
            <v>4.1549899999999997</v>
          </cell>
        </row>
        <row r="1213">
          <cell r="F1213">
            <v>19.969639999999998</v>
          </cell>
        </row>
        <row r="1214">
          <cell r="F1214">
            <v>0.14929999999999999</v>
          </cell>
        </row>
        <row r="1215">
          <cell r="F1215">
            <v>-6.45458</v>
          </cell>
        </row>
        <row r="1216">
          <cell r="F1216">
            <v>45.053980000000003</v>
          </cell>
        </row>
        <row r="1217">
          <cell r="F1217">
            <v>0.14929999999999999</v>
          </cell>
        </row>
        <row r="1218">
          <cell r="F1218">
            <v>0.14929999999999999</v>
          </cell>
        </row>
        <row r="1219">
          <cell r="F1219">
            <v>27.234629999999999</v>
          </cell>
        </row>
        <row r="1220">
          <cell r="F1220">
            <v>4.1549899999999997</v>
          </cell>
        </row>
        <row r="1221">
          <cell r="F1221">
            <v>19.969639999999998</v>
          </cell>
        </row>
        <row r="1223">
          <cell r="F1223">
            <v>-6.45458</v>
          </cell>
        </row>
        <row r="1224">
          <cell r="F1224">
            <v>44.904679999999999</v>
          </cell>
        </row>
        <row r="1225">
          <cell r="F1225">
            <v>319.351</v>
          </cell>
        </row>
        <row r="1226">
          <cell r="F1226">
            <v>18.909680000000002</v>
          </cell>
        </row>
        <row r="1227">
          <cell r="F1227">
            <v>47.491169999999997</v>
          </cell>
        </row>
        <row r="1228">
          <cell r="F1228">
            <v>70.183369999999996</v>
          </cell>
        </row>
        <row r="1229">
          <cell r="F1229">
            <v>196.78751</v>
          </cell>
        </row>
        <row r="1231">
          <cell r="F1231">
            <v>-87.898809999999997</v>
          </cell>
        </row>
        <row r="1232">
          <cell r="F1232">
            <v>564.82392000000004</v>
          </cell>
        </row>
        <row r="1233">
          <cell r="F1233">
            <v>38.624130000000001</v>
          </cell>
        </row>
        <row r="1235">
          <cell r="F1235">
            <v>5.7777599999999998</v>
          </cell>
        </row>
        <row r="1236">
          <cell r="F1236">
            <v>27.769069999999999</v>
          </cell>
        </row>
        <row r="1237">
          <cell r="F1237">
            <v>-5.7618600000000004</v>
          </cell>
        </row>
        <row r="1238">
          <cell r="F1238">
            <v>66.409099999999995</v>
          </cell>
        </row>
        <row r="1239">
          <cell r="F1239">
            <v>214.20813000000001</v>
          </cell>
        </row>
        <row r="1240">
          <cell r="F1240">
            <v>18.909680000000002</v>
          </cell>
        </row>
        <row r="1241">
          <cell r="F1241">
            <v>32.753329999999998</v>
          </cell>
        </row>
        <row r="1242">
          <cell r="F1242">
            <v>1.88462</v>
          </cell>
        </row>
        <row r="1243">
          <cell r="F1243">
            <v>196.78751</v>
          </cell>
        </row>
        <row r="1245">
          <cell r="F1245">
            <v>-30.740790000000001</v>
          </cell>
        </row>
        <row r="1246">
          <cell r="F1246">
            <v>433.80248</v>
          </cell>
        </row>
        <row r="1247">
          <cell r="F1247">
            <v>66.518739999999994</v>
          </cell>
        </row>
        <row r="1249">
          <cell r="F1249">
            <v>8.9600799999999996</v>
          </cell>
        </row>
        <row r="1250">
          <cell r="F1250">
            <v>40.529679999999999</v>
          </cell>
        </row>
        <row r="1251">
          <cell r="F1251">
            <v>-51.396160000000002</v>
          </cell>
        </row>
        <row r="1252">
          <cell r="F1252">
            <v>64.612340000000003</v>
          </cell>
        </row>
        <row r="1257">
          <cell r="F1257">
            <v>-269.99200000000002</v>
          </cell>
        </row>
        <row r="1258">
          <cell r="F1258">
            <v>-12.928000000000001</v>
          </cell>
        </row>
        <row r="1261">
          <cell r="F1261">
            <v>2.7090000000000001</v>
          </cell>
        </row>
        <row r="1262">
          <cell r="F1262">
            <v>-149.99834000000001</v>
          </cell>
        </row>
        <row r="1263">
          <cell r="F1263">
            <v>-92.853999999999999</v>
          </cell>
        </row>
        <row r="1264">
          <cell r="F1264">
            <v>-2.2639999999999998</v>
          </cell>
        </row>
        <row r="1265">
          <cell r="F1265">
            <v>-54.218000000000004</v>
          </cell>
        </row>
        <row r="1266">
          <cell r="F1266">
            <v>-151.75899999999999</v>
          </cell>
        </row>
        <row r="1275">
          <cell r="F1275">
            <v>-731.30434000000002</v>
          </cell>
        </row>
        <row r="1276">
          <cell r="F1276">
            <v>-631.72799999999995</v>
          </cell>
        </row>
        <row r="1277">
          <cell r="F1277">
            <v>-92.853999999999999</v>
          </cell>
        </row>
        <row r="1278">
          <cell r="F1278">
            <v>-724.58199999999999</v>
          </cell>
        </row>
        <row r="1279">
          <cell r="F1279">
            <v>-631.72799999999995</v>
          </cell>
        </row>
        <row r="1280">
          <cell r="F1280">
            <v>-92.853999999999999</v>
          </cell>
        </row>
        <row r="1281">
          <cell r="F1281">
            <v>-724.58199999999999</v>
          </cell>
        </row>
        <row r="1282">
          <cell r="F1282">
            <v>-92.853999999999999</v>
          </cell>
        </row>
        <row r="1283">
          <cell r="F1283">
            <v>-92.853999999999999</v>
          </cell>
        </row>
        <row r="1284">
          <cell r="F1284">
            <v>-631.72799999999995</v>
          </cell>
        </row>
        <row r="1285">
          <cell r="F1285">
            <v>-631.72799999999995</v>
          </cell>
        </row>
        <row r="1286">
          <cell r="F1286">
            <v>-269.99200000000002</v>
          </cell>
        </row>
        <row r="1287">
          <cell r="F1287">
            <v>-12.928000000000001</v>
          </cell>
        </row>
        <row r="1290">
          <cell r="F1290">
            <v>2.7090000000000001</v>
          </cell>
        </row>
        <row r="1291">
          <cell r="F1291">
            <v>481.72966000000002</v>
          </cell>
        </row>
        <row r="1292">
          <cell r="F1292">
            <v>-2.2639999999999998</v>
          </cell>
        </row>
        <row r="1293">
          <cell r="F1293">
            <v>-54.218000000000004</v>
          </cell>
        </row>
        <row r="1294">
          <cell r="F1294">
            <v>-151.75899999999999</v>
          </cell>
        </row>
        <row r="1303">
          <cell r="F1303">
            <v>-6.72234</v>
          </cell>
        </row>
        <row r="1304">
          <cell r="F1304">
            <v>-269.99200000000002</v>
          </cell>
        </row>
        <row r="1305">
          <cell r="F1305">
            <v>-12.928000000000001</v>
          </cell>
        </row>
        <row r="1308">
          <cell r="F1308">
            <v>2.7090000000000001</v>
          </cell>
        </row>
        <row r="1309">
          <cell r="F1309">
            <v>-15.504</v>
          </cell>
        </row>
        <row r="1310">
          <cell r="F1310">
            <v>-2.2639999999999998</v>
          </cell>
        </row>
        <row r="1311">
          <cell r="F1311">
            <v>-54.218000000000004</v>
          </cell>
        </row>
        <row r="1312">
          <cell r="F1312">
            <v>-151.75899999999999</v>
          </cell>
        </row>
        <row r="1321">
          <cell r="F1321">
            <v>-503.95600000000002</v>
          </cell>
        </row>
        <row r="1325">
          <cell r="F1325">
            <v>497.23365999999999</v>
          </cell>
        </row>
        <row r="1326">
          <cell r="F1326">
            <v>497.23365999999999</v>
          </cell>
        </row>
        <row r="1327">
          <cell r="F1327">
            <v>497.23365999999999</v>
          </cell>
        </row>
        <row r="1328">
          <cell r="F1328">
            <v>497.23365999999999</v>
          </cell>
        </row>
      </sheetData>
      <sheetData sheetId="3"/>
      <sheetData sheetId="4">
        <row r="8">
          <cell r="G8">
            <v>300893.48</v>
          </cell>
        </row>
      </sheetData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tistics"/>
      <sheetName val="Mar 2016"/>
      <sheetName val="PR GL Data"/>
      <sheetName val="Unloaded All Costs"/>
      <sheetName val="Loaded All Costs"/>
    </sheetNames>
    <sheetDataSet>
      <sheetData sheetId="0" refreshError="1"/>
      <sheetData sheetId="1" refreshError="1"/>
      <sheetData sheetId="2">
        <row r="5">
          <cell r="A5" t="str">
            <v>NW NATURAL</v>
          </cell>
          <cell r="F5">
            <v>3422.0243700000001</v>
          </cell>
        </row>
        <row r="6">
          <cell r="F6">
            <v>0.86053999999999997</v>
          </cell>
        </row>
        <row r="7">
          <cell r="F7">
            <v>-32.496000000000002</v>
          </cell>
        </row>
        <row r="8">
          <cell r="F8">
            <v>57.770710000000001</v>
          </cell>
        </row>
        <row r="9">
          <cell r="F9">
            <v>2966.3099499999998</v>
          </cell>
        </row>
        <row r="10">
          <cell r="F10">
            <v>229.97037</v>
          </cell>
        </row>
        <row r="11">
          <cell r="F11">
            <v>6.2441399999999998</v>
          </cell>
        </row>
        <row r="12">
          <cell r="F12">
            <v>1588.5012999999999</v>
          </cell>
        </row>
        <row r="13">
          <cell r="F13">
            <v>99.367000000000004</v>
          </cell>
        </row>
        <row r="14">
          <cell r="F14">
            <v>5.0640700000000001</v>
          </cell>
        </row>
        <row r="15">
          <cell r="F15">
            <v>916.98518000000001</v>
          </cell>
        </row>
        <row r="16">
          <cell r="F16">
            <v>4305.8878599999998</v>
          </cell>
        </row>
        <row r="17">
          <cell r="F17">
            <v>207.3759</v>
          </cell>
        </row>
        <row r="19">
          <cell r="F19">
            <v>256.90311000000003</v>
          </cell>
        </row>
        <row r="20">
          <cell r="F20">
            <v>40.98789</v>
          </cell>
        </row>
        <row r="21">
          <cell r="F21">
            <v>2595.2224299999998</v>
          </cell>
        </row>
        <row r="22">
          <cell r="F22">
            <v>113.64136999999999</v>
          </cell>
        </row>
        <row r="23">
          <cell r="F23">
            <v>-1943.53206</v>
          </cell>
        </row>
        <row r="24">
          <cell r="F24">
            <v>-59.080159999999999</v>
          </cell>
        </row>
        <row r="25">
          <cell r="F25">
            <v>-4534.2273100000002</v>
          </cell>
        </row>
        <row r="26">
          <cell r="F26">
            <v>-230.88987</v>
          </cell>
        </row>
        <row r="29">
          <cell r="F29">
            <v>10012.890789999999</v>
          </cell>
        </row>
        <row r="30">
          <cell r="F30">
            <v>3422.0243700000001</v>
          </cell>
        </row>
        <row r="31">
          <cell r="F31">
            <v>0.86053999999999997</v>
          </cell>
        </row>
        <row r="32">
          <cell r="F32">
            <v>-32.496000000000002</v>
          </cell>
        </row>
        <row r="33">
          <cell r="F33">
            <v>57.770710000000001</v>
          </cell>
        </row>
        <row r="34">
          <cell r="F34">
            <v>2966.3099499999998</v>
          </cell>
        </row>
        <row r="35">
          <cell r="F35">
            <v>229.97037</v>
          </cell>
        </row>
        <row r="36">
          <cell r="F36">
            <v>6.2441399999999998</v>
          </cell>
        </row>
        <row r="37">
          <cell r="F37">
            <v>1588.5012999999999</v>
          </cell>
        </row>
        <row r="38">
          <cell r="F38">
            <v>99.367000000000004</v>
          </cell>
        </row>
        <row r="39">
          <cell r="F39">
            <v>5.0640700000000001</v>
          </cell>
        </row>
        <row r="40">
          <cell r="F40">
            <v>916.98518000000001</v>
          </cell>
        </row>
        <row r="41">
          <cell r="F41">
            <v>4305.8878599999998</v>
          </cell>
        </row>
        <row r="42">
          <cell r="F42">
            <v>207.3759</v>
          </cell>
        </row>
        <row r="44">
          <cell r="F44">
            <v>256.90311000000003</v>
          </cell>
        </row>
        <row r="45">
          <cell r="F45">
            <v>40.98789</v>
          </cell>
        </row>
        <row r="46">
          <cell r="F46">
            <v>2595.2224299999998</v>
          </cell>
        </row>
        <row r="47">
          <cell r="F47">
            <v>113.64136999999999</v>
          </cell>
        </row>
        <row r="48">
          <cell r="F48">
            <v>-1943.53206</v>
          </cell>
        </row>
        <row r="49">
          <cell r="F49">
            <v>-59.080159999999999</v>
          </cell>
        </row>
        <row r="50">
          <cell r="F50">
            <v>-4534.2273100000002</v>
          </cell>
        </row>
        <row r="51">
          <cell r="F51">
            <v>-230.88987</v>
          </cell>
        </row>
        <row r="54">
          <cell r="F54">
            <v>10012.890789999999</v>
          </cell>
        </row>
        <row r="55">
          <cell r="F55">
            <v>-269.786</v>
          </cell>
        </row>
        <row r="56">
          <cell r="F56">
            <v>-32.496000000000002</v>
          </cell>
        </row>
        <row r="60">
          <cell r="F60">
            <v>1510.076</v>
          </cell>
        </row>
        <row r="61">
          <cell r="F61">
            <v>99.367000000000004</v>
          </cell>
        </row>
        <row r="62">
          <cell r="F62">
            <v>-1.3420000000000001</v>
          </cell>
        </row>
        <row r="63">
          <cell r="F63">
            <v>-47.9</v>
          </cell>
        </row>
        <row r="64">
          <cell r="F64">
            <v>-240.345</v>
          </cell>
        </row>
        <row r="73">
          <cell r="F73">
            <v>1017.574</v>
          </cell>
        </row>
        <row r="74">
          <cell r="F74">
            <v>-269.786</v>
          </cell>
        </row>
        <row r="75">
          <cell r="F75">
            <v>-32.496000000000002</v>
          </cell>
        </row>
        <row r="79">
          <cell r="F79">
            <v>148.46700000000001</v>
          </cell>
        </row>
        <row r="80">
          <cell r="F80">
            <v>-1.3420000000000001</v>
          </cell>
        </row>
        <row r="81">
          <cell r="F81">
            <v>-47.9</v>
          </cell>
        </row>
        <row r="82">
          <cell r="F82">
            <v>-240.345</v>
          </cell>
        </row>
        <row r="91">
          <cell r="F91">
            <v>-443.40199999999999</v>
          </cell>
        </row>
        <row r="92">
          <cell r="F92">
            <v>-269.786</v>
          </cell>
        </row>
        <row r="93">
          <cell r="F93">
            <v>-32.496000000000002</v>
          </cell>
        </row>
        <row r="97">
          <cell r="F97">
            <v>-5.2329999999999997</v>
          </cell>
        </row>
        <row r="98">
          <cell r="F98">
            <v>-1.3420000000000001</v>
          </cell>
        </row>
        <row r="99">
          <cell r="F99">
            <v>-47.9</v>
          </cell>
        </row>
        <row r="100">
          <cell r="F100">
            <v>-240.345</v>
          </cell>
        </row>
        <row r="109">
          <cell r="F109">
            <v>-597.10199999999998</v>
          </cell>
        </row>
        <row r="113">
          <cell r="F113">
            <v>153.69999999999999</v>
          </cell>
        </row>
        <row r="114">
          <cell r="F114">
            <v>153.69999999999999</v>
          </cell>
        </row>
        <row r="115">
          <cell r="F115">
            <v>153.69999999999999</v>
          </cell>
        </row>
        <row r="116">
          <cell r="F116">
            <v>153.69999999999999</v>
          </cell>
        </row>
        <row r="117">
          <cell r="F117">
            <v>1361.6089999999999</v>
          </cell>
        </row>
        <row r="118">
          <cell r="F118">
            <v>99.367000000000004</v>
          </cell>
        </row>
        <row r="119">
          <cell r="F119">
            <v>1460.9760000000001</v>
          </cell>
        </row>
        <row r="120">
          <cell r="F120">
            <v>1361.6089999999999</v>
          </cell>
        </row>
        <row r="121">
          <cell r="F121">
            <v>99.367000000000004</v>
          </cell>
        </row>
        <row r="122">
          <cell r="F122">
            <v>1460.9760000000001</v>
          </cell>
        </row>
        <row r="123">
          <cell r="F123">
            <v>99.367000000000004</v>
          </cell>
        </row>
        <row r="124">
          <cell r="F124">
            <v>99.367000000000004</v>
          </cell>
        </row>
        <row r="125">
          <cell r="F125">
            <v>1361.6089999999999</v>
          </cell>
        </row>
        <row r="126">
          <cell r="F126">
            <v>1361.6089999999999</v>
          </cell>
        </row>
        <row r="137">
          <cell r="F137">
            <v>3691.8103700000001</v>
          </cell>
        </row>
        <row r="138">
          <cell r="F138">
            <v>0.86053999999999997</v>
          </cell>
        </row>
        <row r="139">
          <cell r="F139">
            <v>57.770710000000001</v>
          </cell>
        </row>
        <row r="140">
          <cell r="F140">
            <v>2966.3099499999998</v>
          </cell>
        </row>
        <row r="141">
          <cell r="F141">
            <v>229.97037</v>
          </cell>
        </row>
        <row r="142">
          <cell r="F142">
            <v>6.2441399999999998</v>
          </cell>
        </row>
        <row r="143">
          <cell r="F143">
            <v>78.425299999999993</v>
          </cell>
        </row>
        <row r="145">
          <cell r="F145">
            <v>6.4060699999999997</v>
          </cell>
        </row>
        <row r="146">
          <cell r="F146">
            <v>964.88517999999999</v>
          </cell>
        </row>
        <row r="147">
          <cell r="F147">
            <v>4546.2328600000001</v>
          </cell>
        </row>
        <row r="148">
          <cell r="F148">
            <v>207.3759</v>
          </cell>
        </row>
        <row r="150">
          <cell r="F150">
            <v>256.90311000000003</v>
          </cell>
        </row>
        <row r="151">
          <cell r="F151">
            <v>40.98789</v>
          </cell>
        </row>
        <row r="152">
          <cell r="F152">
            <v>2595.2224299999998</v>
          </cell>
        </row>
        <row r="153">
          <cell r="F153">
            <v>113.64136999999999</v>
          </cell>
        </row>
        <row r="154">
          <cell r="F154">
            <v>-1943.53206</v>
          </cell>
        </row>
        <row r="155">
          <cell r="F155">
            <v>-59.080159999999999</v>
          </cell>
        </row>
        <row r="156">
          <cell r="F156">
            <v>-4534.2273100000002</v>
          </cell>
        </row>
        <row r="157">
          <cell r="F157">
            <v>-230.88987</v>
          </cell>
        </row>
        <row r="160">
          <cell r="F160">
            <v>8995.3167900000008</v>
          </cell>
        </row>
        <row r="161">
          <cell r="F161">
            <v>301.35392000000002</v>
          </cell>
        </row>
        <row r="162">
          <cell r="F162">
            <v>3.2730000000000002E-2</v>
          </cell>
        </row>
        <row r="163">
          <cell r="F163">
            <v>66.869010000000003</v>
          </cell>
        </row>
        <row r="164">
          <cell r="F164">
            <v>0.65998999999999997</v>
          </cell>
        </row>
        <row r="166">
          <cell r="F166">
            <v>0.33333000000000002</v>
          </cell>
        </row>
        <row r="167">
          <cell r="F167">
            <v>54.00508</v>
          </cell>
        </row>
        <row r="168">
          <cell r="F168">
            <v>260.74070999999998</v>
          </cell>
        </row>
        <row r="170">
          <cell r="F170">
            <v>27.062080000000002</v>
          </cell>
        </row>
        <row r="171">
          <cell r="F171">
            <v>19.19312</v>
          </cell>
        </row>
        <row r="172">
          <cell r="F172">
            <v>5.3699999999999998E-3</v>
          </cell>
        </row>
        <row r="173">
          <cell r="F173">
            <v>-141.77828</v>
          </cell>
        </row>
        <row r="174">
          <cell r="F174">
            <v>-3.7920000000000002E-2</v>
          </cell>
        </row>
        <row r="175">
          <cell r="F175">
            <v>-94.070689999999999</v>
          </cell>
        </row>
        <row r="176">
          <cell r="F176">
            <v>-0.59392999999999996</v>
          </cell>
        </row>
        <row r="177">
          <cell r="F177">
            <v>493.77452</v>
          </cell>
        </row>
        <row r="180">
          <cell r="F180">
            <v>6.4302200000000003</v>
          </cell>
        </row>
        <row r="181">
          <cell r="F181">
            <v>3.2730000000000002E-2</v>
          </cell>
        </row>
        <row r="182">
          <cell r="F182">
            <v>44.843339999999998</v>
          </cell>
        </row>
        <row r="183">
          <cell r="F183">
            <v>0.65998999999999997</v>
          </cell>
        </row>
        <row r="184">
          <cell r="F184">
            <v>7.6002099999999997</v>
          </cell>
        </row>
        <row r="185">
          <cell r="F185">
            <v>36.63776</v>
          </cell>
        </row>
        <row r="186">
          <cell r="F186">
            <v>2.8088099999999998</v>
          </cell>
        </row>
        <row r="187">
          <cell r="F187">
            <v>11.50447</v>
          </cell>
        </row>
        <row r="188">
          <cell r="F188">
            <v>5.3699999999999998E-3</v>
          </cell>
        </row>
        <row r="189">
          <cell r="F189">
            <v>-12.94952</v>
          </cell>
        </row>
        <row r="190">
          <cell r="F190">
            <v>-3.7920000000000002E-2</v>
          </cell>
        </row>
        <row r="191">
          <cell r="F191">
            <v>-85.698859999999996</v>
          </cell>
        </row>
        <row r="192">
          <cell r="F192">
            <v>-0.59392999999999996</v>
          </cell>
        </row>
        <row r="193">
          <cell r="F193">
            <v>11.24267</v>
          </cell>
        </row>
        <row r="194">
          <cell r="F194">
            <v>46.688630000000003</v>
          </cell>
        </row>
        <row r="195">
          <cell r="F195">
            <v>7.0005100000000002</v>
          </cell>
        </row>
        <row r="196">
          <cell r="F196">
            <v>33.645980000000002</v>
          </cell>
        </row>
        <row r="197">
          <cell r="F197">
            <v>24.253270000000001</v>
          </cell>
        </row>
        <row r="198">
          <cell r="F198">
            <v>-77.430099999999996</v>
          </cell>
        </row>
        <row r="199">
          <cell r="F199">
            <v>34.158290000000001</v>
          </cell>
        </row>
        <row r="200">
          <cell r="F200">
            <v>23.36835</v>
          </cell>
        </row>
        <row r="201">
          <cell r="F201">
            <v>3.4272800000000001</v>
          </cell>
        </row>
        <row r="202">
          <cell r="F202">
            <v>16.472359999999998</v>
          </cell>
        </row>
        <row r="203">
          <cell r="F203">
            <v>-0.26123000000000002</v>
          </cell>
        </row>
        <row r="204">
          <cell r="F204">
            <v>43.00676</v>
          </cell>
        </row>
        <row r="205">
          <cell r="F205">
            <v>18.11158</v>
          </cell>
        </row>
        <row r="206">
          <cell r="F206">
            <v>2.7502300000000002</v>
          </cell>
        </row>
        <row r="207">
          <cell r="F207">
            <v>13.21827</v>
          </cell>
        </row>
        <row r="208">
          <cell r="F208">
            <v>34.080080000000002</v>
          </cell>
        </row>
        <row r="209">
          <cell r="F209">
            <v>206.75514000000001</v>
          </cell>
        </row>
        <row r="210">
          <cell r="F210">
            <v>22.025670000000002</v>
          </cell>
        </row>
        <row r="213">
          <cell r="F213">
            <v>0.33333000000000002</v>
          </cell>
        </row>
        <row r="214">
          <cell r="F214">
            <v>33.226849999999999</v>
          </cell>
        </row>
        <row r="215">
          <cell r="F215">
            <v>160.76634000000001</v>
          </cell>
        </row>
        <row r="216">
          <cell r="F216">
            <v>7.68865</v>
          </cell>
        </row>
        <row r="218">
          <cell r="F218">
            <v>-51.137430000000002</v>
          </cell>
        </row>
        <row r="219">
          <cell r="F219">
            <v>-8.3718299999999992</v>
          </cell>
        </row>
        <row r="221">
          <cell r="F221">
            <v>371.28672</v>
          </cell>
        </row>
        <row r="222">
          <cell r="F222">
            <v>47.138579999999997</v>
          </cell>
        </row>
        <row r="223">
          <cell r="F223">
            <v>6.7403599999999999</v>
          </cell>
        </row>
        <row r="224">
          <cell r="F224">
            <v>32.39575</v>
          </cell>
        </row>
        <row r="226">
          <cell r="F226">
            <v>86.274690000000007</v>
          </cell>
        </row>
        <row r="227">
          <cell r="F227">
            <v>19.140730000000001</v>
          </cell>
        </row>
        <row r="228">
          <cell r="F228">
            <v>2.5396999999999998</v>
          </cell>
        </row>
        <row r="229">
          <cell r="F229">
            <v>13.244300000000001</v>
          </cell>
        </row>
        <row r="230">
          <cell r="F230">
            <v>-6.2030000000000002E-2</v>
          </cell>
        </row>
        <row r="231">
          <cell r="F231">
            <v>34.862699999999997</v>
          </cell>
        </row>
        <row r="232">
          <cell r="F232">
            <v>140.47583</v>
          </cell>
        </row>
        <row r="233">
          <cell r="F233">
            <v>22.025670000000002</v>
          </cell>
        </row>
        <row r="236">
          <cell r="F236">
            <v>0.33333000000000002</v>
          </cell>
        </row>
        <row r="237">
          <cell r="F237">
            <v>23.94679</v>
          </cell>
        </row>
        <row r="238">
          <cell r="F238">
            <v>115.12629</v>
          </cell>
        </row>
        <row r="239">
          <cell r="F239">
            <v>7.68865</v>
          </cell>
        </row>
        <row r="241">
          <cell r="F241">
            <v>-51.075400000000002</v>
          </cell>
        </row>
        <row r="242">
          <cell r="F242">
            <v>-8.3718299999999992</v>
          </cell>
        </row>
        <row r="244">
          <cell r="F244">
            <v>250.14932999999999</v>
          </cell>
        </row>
        <row r="245">
          <cell r="F245">
            <v>18.648479999999999</v>
          </cell>
        </row>
        <row r="246">
          <cell r="F246">
            <v>2.6086999999999998</v>
          </cell>
        </row>
        <row r="247">
          <cell r="F247">
            <v>12.537990000000001</v>
          </cell>
        </row>
        <row r="248">
          <cell r="F248">
            <v>-0.70791999999999999</v>
          </cell>
        </row>
        <row r="249">
          <cell r="F249">
            <v>33.087249999999997</v>
          </cell>
        </row>
        <row r="250">
          <cell r="F250">
            <v>121.82735</v>
          </cell>
        </row>
        <row r="251">
          <cell r="F251">
            <v>22.025670000000002</v>
          </cell>
        </row>
        <row r="254">
          <cell r="F254">
            <v>0.33333000000000002</v>
          </cell>
        </row>
        <row r="255">
          <cell r="F255">
            <v>21.338090000000001</v>
          </cell>
        </row>
        <row r="256">
          <cell r="F256">
            <v>102.5883</v>
          </cell>
        </row>
        <row r="257">
          <cell r="F257">
            <v>7.68865</v>
          </cell>
        </row>
        <row r="259">
          <cell r="F259">
            <v>-50.36748</v>
          </cell>
        </row>
        <row r="260">
          <cell r="F260">
            <v>-8.3718299999999992</v>
          </cell>
        </row>
        <row r="262">
          <cell r="F262">
            <v>217.06208000000001</v>
          </cell>
        </row>
        <row r="263">
          <cell r="F263">
            <v>30.909680000000002</v>
          </cell>
        </row>
        <row r="264">
          <cell r="F264">
            <v>4.37188</v>
          </cell>
        </row>
        <row r="265">
          <cell r="F265">
            <v>21.012239999999998</v>
          </cell>
        </row>
        <row r="266">
          <cell r="F266">
            <v>-21.30686</v>
          </cell>
        </row>
        <row r="267">
          <cell r="F267">
            <v>34.986939999999997</v>
          </cell>
        </row>
        <row r="268">
          <cell r="F268">
            <v>25.272970000000001</v>
          </cell>
        </row>
        <row r="271">
          <cell r="F271">
            <v>3.8788499999999999</v>
          </cell>
        </row>
        <row r="272">
          <cell r="F272">
            <v>18.642679999999999</v>
          </cell>
        </row>
        <row r="273">
          <cell r="F273">
            <v>-0.39821000000000001</v>
          </cell>
        </row>
        <row r="275">
          <cell r="F275">
            <v>47.39629</v>
          </cell>
        </row>
        <row r="281">
          <cell r="F281">
            <v>65.6447</v>
          </cell>
        </row>
        <row r="282">
          <cell r="F282">
            <v>22.025670000000002</v>
          </cell>
        </row>
        <row r="285">
          <cell r="F285">
            <v>0.33333000000000002</v>
          </cell>
        </row>
        <row r="286">
          <cell r="F286">
            <v>13.08736</v>
          </cell>
        </row>
        <row r="287">
          <cell r="F287">
            <v>62.93338</v>
          </cell>
        </row>
        <row r="288">
          <cell r="F288">
            <v>7.68865</v>
          </cell>
        </row>
        <row r="290">
          <cell r="F290">
            <v>-28.662410000000001</v>
          </cell>
        </row>
        <row r="291">
          <cell r="F291">
            <v>-8.3718299999999992</v>
          </cell>
        </row>
        <row r="293">
          <cell r="F293">
            <v>134.67885000000001</v>
          </cell>
        </row>
        <row r="294">
          <cell r="F294">
            <v>44.76294</v>
          </cell>
        </row>
        <row r="295">
          <cell r="F295">
            <v>4.5270900000000003</v>
          </cell>
        </row>
        <row r="296">
          <cell r="F296">
            <v>0.33333000000000002</v>
          </cell>
        </row>
        <row r="297">
          <cell r="F297">
            <v>6.3250900000000003</v>
          </cell>
        </row>
        <row r="298">
          <cell r="F298">
            <v>30.432939999999999</v>
          </cell>
        </row>
        <row r="299">
          <cell r="F299">
            <v>0.3352</v>
          </cell>
        </row>
        <row r="301">
          <cell r="F301">
            <v>-8.4866899999999994</v>
          </cell>
        </row>
        <row r="302">
          <cell r="F302">
            <v>-0.30497999999999997</v>
          </cell>
        </row>
        <row r="303">
          <cell r="F303">
            <v>77.92492</v>
          </cell>
        </row>
        <row r="304">
          <cell r="F304">
            <v>14.83724</v>
          </cell>
        </row>
        <row r="305">
          <cell r="F305">
            <v>3.1461600000000001</v>
          </cell>
        </row>
        <row r="306">
          <cell r="F306">
            <v>15.12133</v>
          </cell>
        </row>
        <row r="307">
          <cell r="F307">
            <v>-20.175719999999998</v>
          </cell>
        </row>
        <row r="308">
          <cell r="F308">
            <v>12.92901</v>
          </cell>
        </row>
        <row r="309">
          <cell r="F309">
            <v>6.0445200000000003</v>
          </cell>
        </row>
        <row r="310">
          <cell r="F310">
            <v>17.49858</v>
          </cell>
        </row>
        <row r="313">
          <cell r="F313">
            <v>3.6161099999999999</v>
          </cell>
        </row>
        <row r="314">
          <cell r="F314">
            <v>17.379110000000001</v>
          </cell>
        </row>
        <row r="315">
          <cell r="F315">
            <v>7.3534499999999996</v>
          </cell>
        </row>
        <row r="317">
          <cell r="F317">
            <v>-8.0668500000000005</v>
          </cell>
        </row>
        <row r="319">
          <cell r="F319">
            <v>43.824919999999999</v>
          </cell>
        </row>
        <row r="320">
          <cell r="F320">
            <v>867.68885</v>
          </cell>
        </row>
        <row r="321">
          <cell r="F321">
            <v>0.86053999999999997</v>
          </cell>
        </row>
        <row r="322">
          <cell r="F322">
            <v>0.61136000000000001</v>
          </cell>
        </row>
        <row r="323">
          <cell r="F323">
            <v>110.00693</v>
          </cell>
        </row>
        <row r="324">
          <cell r="F324">
            <v>11.149850000000001</v>
          </cell>
        </row>
        <row r="326">
          <cell r="F326">
            <v>7.2500099999999996</v>
          </cell>
        </row>
        <row r="328">
          <cell r="F328">
            <v>1.9076900000000001</v>
          </cell>
        </row>
        <row r="329">
          <cell r="F329">
            <v>142.78942000000001</v>
          </cell>
        </row>
        <row r="330">
          <cell r="F330">
            <v>690.72081000000003</v>
          </cell>
        </row>
        <row r="332">
          <cell r="F332">
            <v>24.152419999999999</v>
          </cell>
        </row>
        <row r="333">
          <cell r="F333">
            <v>0.55388000000000004</v>
          </cell>
        </row>
        <row r="334">
          <cell r="F334">
            <v>69.124629999999996</v>
          </cell>
        </row>
        <row r="335">
          <cell r="F335">
            <v>6.7425499999999996</v>
          </cell>
        </row>
        <row r="336">
          <cell r="F336">
            <v>-205.92097000000001</v>
          </cell>
        </row>
        <row r="337">
          <cell r="F337">
            <v>-0.55388000000000004</v>
          </cell>
        </row>
        <row r="338">
          <cell r="F338">
            <v>-84.721310000000003</v>
          </cell>
        </row>
        <row r="339">
          <cell r="F339">
            <v>-8.9314999999999998</v>
          </cell>
        </row>
        <row r="340">
          <cell r="F340">
            <v>1633.43128</v>
          </cell>
        </row>
        <row r="343">
          <cell r="F343">
            <v>38.651890000000002</v>
          </cell>
        </row>
        <row r="344">
          <cell r="F344">
            <v>5.8304299999999998</v>
          </cell>
        </row>
        <row r="345">
          <cell r="F345">
            <v>28.022449999999999</v>
          </cell>
        </row>
        <row r="347">
          <cell r="F347">
            <v>72.504769999999994</v>
          </cell>
        </row>
        <row r="348">
          <cell r="F348">
            <v>7.8333399999999997</v>
          </cell>
        </row>
        <row r="349">
          <cell r="F349">
            <v>1.0551600000000001</v>
          </cell>
        </row>
        <row r="350">
          <cell r="F350">
            <v>5.0712999999999999</v>
          </cell>
        </row>
        <row r="351">
          <cell r="F351">
            <v>13.9598</v>
          </cell>
        </row>
        <row r="352">
          <cell r="F352">
            <v>11.990500000000001</v>
          </cell>
        </row>
        <row r="354">
          <cell r="F354">
            <v>1.5642</v>
          </cell>
        </row>
        <row r="355">
          <cell r="F355">
            <v>7.5179400000000003</v>
          </cell>
        </row>
        <row r="356">
          <cell r="F356">
            <v>21.07264</v>
          </cell>
        </row>
        <row r="357">
          <cell r="F357">
            <v>629.99703</v>
          </cell>
        </row>
        <row r="358">
          <cell r="F358">
            <v>-1.23E-2</v>
          </cell>
        </row>
        <row r="359">
          <cell r="F359">
            <v>0.61136000000000001</v>
          </cell>
        </row>
        <row r="360">
          <cell r="F360">
            <v>90.04889</v>
          </cell>
        </row>
        <row r="361">
          <cell r="F361">
            <v>9.1906700000000008</v>
          </cell>
        </row>
        <row r="363">
          <cell r="F363">
            <v>1.2500100000000001</v>
          </cell>
        </row>
        <row r="365">
          <cell r="F365">
            <v>1.9076900000000001</v>
          </cell>
        </row>
        <row r="366">
          <cell r="F366">
            <v>104.42421</v>
          </cell>
        </row>
        <row r="367">
          <cell r="F367">
            <v>505.28064999999998</v>
          </cell>
        </row>
        <row r="368">
          <cell r="F368">
            <v>13.79402</v>
          </cell>
        </row>
        <row r="369">
          <cell r="F369">
            <v>0.55388000000000004</v>
          </cell>
        </row>
        <row r="370">
          <cell r="F370">
            <v>69.124629999999996</v>
          </cell>
        </row>
        <row r="371">
          <cell r="F371">
            <v>6.7425499999999996</v>
          </cell>
        </row>
        <row r="372">
          <cell r="F372">
            <v>-205.38792000000001</v>
          </cell>
        </row>
        <row r="373">
          <cell r="F373">
            <v>-0.55388000000000004</v>
          </cell>
        </row>
        <row r="374">
          <cell r="F374">
            <v>-84.38861</v>
          </cell>
        </row>
        <row r="375">
          <cell r="F375">
            <v>-8.9314999999999998</v>
          </cell>
        </row>
        <row r="376">
          <cell r="F376">
            <v>1133.65138</v>
          </cell>
        </row>
        <row r="377">
          <cell r="F377">
            <v>56.335140000000003</v>
          </cell>
        </row>
        <row r="378">
          <cell r="F378">
            <v>0.41666999999999998</v>
          </cell>
        </row>
        <row r="379">
          <cell r="F379">
            <v>7.8534199999999998</v>
          </cell>
        </row>
        <row r="380">
          <cell r="F380">
            <v>37.787140000000001</v>
          </cell>
        </row>
        <row r="381">
          <cell r="F381">
            <v>4.8669500000000001</v>
          </cell>
        </row>
        <row r="382">
          <cell r="F382">
            <v>-38.711179999999999</v>
          </cell>
        </row>
        <row r="383">
          <cell r="F383">
            <v>68.548140000000004</v>
          </cell>
        </row>
        <row r="384">
          <cell r="F384">
            <v>573.66188999999997</v>
          </cell>
        </row>
        <row r="385">
          <cell r="F385">
            <v>-1.23E-2</v>
          </cell>
        </row>
        <row r="386">
          <cell r="F386">
            <v>0.61136000000000001</v>
          </cell>
        </row>
        <row r="387">
          <cell r="F387">
            <v>90.04889</v>
          </cell>
        </row>
        <row r="388">
          <cell r="F388">
            <v>9.1906700000000008</v>
          </cell>
        </row>
        <row r="390">
          <cell r="F390">
            <v>0.83333999999999997</v>
          </cell>
        </row>
        <row r="392">
          <cell r="F392">
            <v>1.9076900000000001</v>
          </cell>
        </row>
        <row r="393">
          <cell r="F393">
            <v>96.570790000000002</v>
          </cell>
        </row>
        <row r="394">
          <cell r="F394">
            <v>467.49351000000001</v>
          </cell>
        </row>
        <row r="395">
          <cell r="F395">
            <v>8.9270700000000005</v>
          </cell>
        </row>
        <row r="396">
          <cell r="F396">
            <v>0.55388000000000004</v>
          </cell>
        </row>
        <row r="397">
          <cell r="F397">
            <v>69.124629999999996</v>
          </cell>
        </row>
        <row r="398">
          <cell r="F398">
            <v>6.7425499999999996</v>
          </cell>
        </row>
        <row r="399">
          <cell r="F399">
            <v>-166.67674</v>
          </cell>
        </row>
        <row r="400">
          <cell r="F400">
            <v>-0.55388000000000004</v>
          </cell>
        </row>
        <row r="401">
          <cell r="F401">
            <v>-84.38861</v>
          </cell>
        </row>
        <row r="402">
          <cell r="F402">
            <v>-8.9314999999999998</v>
          </cell>
        </row>
        <row r="403">
          <cell r="F403">
            <v>1065.1032399999999</v>
          </cell>
        </row>
        <row r="404">
          <cell r="F404">
            <v>40.238210000000002</v>
          </cell>
        </row>
        <row r="405">
          <cell r="F405">
            <v>0.63041000000000003</v>
          </cell>
        </row>
        <row r="406">
          <cell r="F406">
            <v>50.536969999999997</v>
          </cell>
        </row>
        <row r="407">
          <cell r="F407">
            <v>9.0263799999999996</v>
          </cell>
        </row>
        <row r="408">
          <cell r="F408">
            <v>13.320320000000001</v>
          </cell>
        </row>
        <row r="409">
          <cell r="F409">
            <v>65.552149999999997</v>
          </cell>
        </row>
        <row r="411">
          <cell r="F411">
            <v>0.55388000000000004</v>
          </cell>
        </row>
        <row r="412">
          <cell r="F412">
            <v>67.314629999999994</v>
          </cell>
        </row>
        <row r="413">
          <cell r="F413">
            <v>6.7425499999999996</v>
          </cell>
        </row>
        <row r="414">
          <cell r="F414">
            <v>-22.503270000000001</v>
          </cell>
        </row>
        <row r="415">
          <cell r="F415">
            <v>-0.55388000000000004</v>
          </cell>
        </row>
        <row r="416">
          <cell r="F416">
            <v>-84.117050000000006</v>
          </cell>
        </row>
        <row r="417">
          <cell r="F417">
            <v>-8.9314999999999998</v>
          </cell>
        </row>
        <row r="418">
          <cell r="F418">
            <v>137.8098</v>
          </cell>
        </row>
        <row r="419">
          <cell r="F419">
            <v>7.8282600000000002</v>
          </cell>
        </row>
        <row r="420">
          <cell r="F420">
            <v>-1.9050000000000001E-2</v>
          </cell>
        </row>
        <row r="421">
          <cell r="F421">
            <v>39.511920000000003</v>
          </cell>
        </row>
        <row r="422">
          <cell r="F422">
            <v>0.16428999999999999</v>
          </cell>
        </row>
        <row r="425">
          <cell r="F425">
            <v>6.58155</v>
          </cell>
        </row>
        <row r="426">
          <cell r="F426">
            <v>31.62764</v>
          </cell>
        </row>
        <row r="427">
          <cell r="F427">
            <v>1.81</v>
          </cell>
        </row>
        <row r="428">
          <cell r="F428">
            <v>-0.27156000000000002</v>
          </cell>
        </row>
        <row r="429">
          <cell r="F429">
            <v>87.233050000000006</v>
          </cell>
        </row>
        <row r="430">
          <cell r="F430">
            <v>24.057210000000001</v>
          </cell>
        </row>
        <row r="431">
          <cell r="F431">
            <v>3.6626500000000002</v>
          </cell>
        </row>
        <row r="432">
          <cell r="F432">
            <v>17.60361</v>
          </cell>
        </row>
        <row r="433">
          <cell r="F433">
            <v>-6.5804400000000003</v>
          </cell>
        </row>
        <row r="434">
          <cell r="F434">
            <v>38.743029999999997</v>
          </cell>
        </row>
        <row r="435">
          <cell r="F435">
            <v>146.67595</v>
          </cell>
        </row>
        <row r="436">
          <cell r="F436">
            <v>-1.23E-2</v>
          </cell>
        </row>
        <row r="438">
          <cell r="F438">
            <v>1.9076900000000001</v>
          </cell>
        </row>
        <row r="439">
          <cell r="F439">
            <v>21.571680000000001</v>
          </cell>
        </row>
        <row r="440">
          <cell r="F440">
            <v>103.67740999999999</v>
          </cell>
        </row>
        <row r="441">
          <cell r="F441">
            <v>7.7457500000000001</v>
          </cell>
        </row>
        <row r="442">
          <cell r="F442">
            <v>-58.39658</v>
          </cell>
        </row>
        <row r="443">
          <cell r="F443">
            <v>223.1696</v>
          </cell>
        </row>
        <row r="444">
          <cell r="F444">
            <v>249.93804</v>
          </cell>
        </row>
        <row r="445">
          <cell r="F445">
            <v>0.83333999999999997</v>
          </cell>
        </row>
        <row r="446">
          <cell r="F446">
            <v>36.690629999999999</v>
          </cell>
        </row>
        <row r="447">
          <cell r="F447">
            <v>178.17022</v>
          </cell>
        </row>
        <row r="448">
          <cell r="F448">
            <v>1.1813199999999999</v>
          </cell>
        </row>
        <row r="449">
          <cell r="F449">
            <v>-60.66977</v>
          </cell>
        </row>
        <row r="450">
          <cell r="F450">
            <v>406.14377999999999</v>
          </cell>
        </row>
        <row r="451">
          <cell r="F451">
            <v>51.607900000000001</v>
          </cell>
        </row>
        <row r="452">
          <cell r="F452">
            <v>7.4907199999999996</v>
          </cell>
        </row>
        <row r="453">
          <cell r="F453">
            <v>36.002079999999999</v>
          </cell>
        </row>
        <row r="454">
          <cell r="F454">
            <v>-1.8680699999999999</v>
          </cell>
        </row>
        <row r="455">
          <cell r="F455">
            <v>93.23263</v>
          </cell>
        </row>
        <row r="456">
          <cell r="F456">
            <v>53.316319999999997</v>
          </cell>
        </row>
        <row r="457">
          <cell r="F457">
            <v>7.2532399999999999</v>
          </cell>
        </row>
        <row r="458">
          <cell r="F458">
            <v>34.860399999999998</v>
          </cell>
        </row>
        <row r="459">
          <cell r="F459">
            <v>-16.658609999999999</v>
          </cell>
        </row>
        <row r="460">
          <cell r="F460">
            <v>78.771349999999998</v>
          </cell>
        </row>
        <row r="461">
          <cell r="F461">
            <v>17.61684</v>
          </cell>
        </row>
        <row r="462">
          <cell r="F462">
            <v>14.89227</v>
          </cell>
        </row>
        <row r="463">
          <cell r="F463">
            <v>1.1562399999999999</v>
          </cell>
        </row>
        <row r="464">
          <cell r="F464">
            <v>6</v>
          </cell>
        </row>
        <row r="465">
          <cell r="F465">
            <v>4.3092600000000001</v>
          </cell>
        </row>
        <row r="466">
          <cell r="F466">
            <v>21.494890000000002</v>
          </cell>
        </row>
        <row r="468">
          <cell r="F468">
            <v>65.469499999999996</v>
          </cell>
        </row>
        <row r="469">
          <cell r="F469">
            <v>17.61684</v>
          </cell>
        </row>
        <row r="470">
          <cell r="F470">
            <v>14.89227</v>
          </cell>
        </row>
        <row r="471">
          <cell r="F471">
            <v>1.1562399999999999</v>
          </cell>
        </row>
        <row r="472">
          <cell r="F472">
            <v>6</v>
          </cell>
        </row>
        <row r="473">
          <cell r="F473">
            <v>4.3092600000000001</v>
          </cell>
        </row>
        <row r="474">
          <cell r="F474">
            <v>21.494890000000002</v>
          </cell>
        </row>
        <row r="476">
          <cell r="F476">
            <v>65.469499999999996</v>
          </cell>
        </row>
        <row r="477">
          <cell r="F477">
            <v>161.59925000000001</v>
          </cell>
        </row>
        <row r="478">
          <cell r="F478">
            <v>0.87283999999999995</v>
          </cell>
        </row>
        <row r="479">
          <cell r="F479">
            <v>5.0657699999999997</v>
          </cell>
        </row>
        <row r="480">
          <cell r="F480">
            <v>0.80293999999999999</v>
          </cell>
        </row>
        <row r="483">
          <cell r="F483">
            <v>25.606159999999999</v>
          </cell>
        </row>
        <row r="484">
          <cell r="F484">
            <v>123.33358</v>
          </cell>
        </row>
        <row r="485">
          <cell r="F485">
            <v>10.3584</v>
          </cell>
        </row>
        <row r="486">
          <cell r="F486">
            <v>-0.53305000000000002</v>
          </cell>
        </row>
        <row r="488">
          <cell r="F488">
            <v>-0.3327</v>
          </cell>
        </row>
        <row r="489">
          <cell r="F489">
            <v>326.77319</v>
          </cell>
        </row>
        <row r="490">
          <cell r="F490">
            <v>54.490729999999999</v>
          </cell>
        </row>
        <row r="493">
          <cell r="F493">
            <v>9.5209600000000005</v>
          </cell>
        </row>
        <row r="494">
          <cell r="F494">
            <v>45.760150000000003</v>
          </cell>
        </row>
        <row r="495">
          <cell r="F495">
            <v>-0.17698</v>
          </cell>
        </row>
        <row r="496">
          <cell r="F496">
            <v>109.59486</v>
          </cell>
        </row>
        <row r="497">
          <cell r="F497">
            <v>23.260750000000002</v>
          </cell>
        </row>
        <row r="498">
          <cell r="F498">
            <v>5.0657699999999997</v>
          </cell>
        </row>
        <row r="499">
          <cell r="F499">
            <v>0.80293999999999999</v>
          </cell>
        </row>
        <row r="500">
          <cell r="F500">
            <v>3.9907699999999999</v>
          </cell>
        </row>
        <row r="501">
          <cell r="F501">
            <v>19.307569999999998</v>
          </cell>
        </row>
        <row r="502">
          <cell r="F502">
            <v>-0.35607</v>
          </cell>
        </row>
        <row r="504">
          <cell r="F504">
            <v>-0.3327</v>
          </cell>
        </row>
        <row r="505">
          <cell r="F505">
            <v>51.73903</v>
          </cell>
        </row>
        <row r="506">
          <cell r="F506">
            <v>20.636389999999999</v>
          </cell>
        </row>
        <row r="508">
          <cell r="F508">
            <v>3.1974100000000001</v>
          </cell>
        </row>
        <row r="509">
          <cell r="F509">
            <v>15.36721</v>
          </cell>
        </row>
        <row r="511">
          <cell r="F511">
            <v>39.201009999999997</v>
          </cell>
        </row>
        <row r="512">
          <cell r="F512">
            <v>4.9496200000000004</v>
          </cell>
        </row>
        <row r="513">
          <cell r="F513">
            <v>0.84540000000000004</v>
          </cell>
        </row>
        <row r="515">
          <cell r="F515">
            <v>0.66681999999999997</v>
          </cell>
        </row>
        <row r="516">
          <cell r="F516">
            <v>3.3383600000000002</v>
          </cell>
        </row>
        <row r="517">
          <cell r="F517">
            <v>9.8002000000000002</v>
          </cell>
        </row>
        <row r="518">
          <cell r="F518">
            <v>58.261760000000002</v>
          </cell>
        </row>
        <row r="519">
          <cell r="F519">
            <v>2.7439999999999999E-2</v>
          </cell>
        </row>
        <row r="520">
          <cell r="F520">
            <v>8.2302</v>
          </cell>
        </row>
        <row r="521">
          <cell r="F521">
            <v>39.560290000000002</v>
          </cell>
        </row>
        <row r="522">
          <cell r="F522">
            <v>10.3584</v>
          </cell>
        </row>
        <row r="524">
          <cell r="F524">
            <v>116.43809</v>
          </cell>
        </row>
        <row r="525">
          <cell r="F525">
            <v>33.412109999999998</v>
          </cell>
        </row>
        <row r="526">
          <cell r="F526">
            <v>2.7439999999999999E-2</v>
          </cell>
        </row>
        <row r="527">
          <cell r="F527">
            <v>4.77698</v>
          </cell>
        </row>
        <row r="528">
          <cell r="F528">
            <v>22.963290000000001</v>
          </cell>
        </row>
        <row r="529">
          <cell r="F529">
            <v>10.3584</v>
          </cell>
        </row>
        <row r="531">
          <cell r="F531">
            <v>71.538219999999995</v>
          </cell>
        </row>
        <row r="532">
          <cell r="F532">
            <v>24.84965</v>
          </cell>
        </row>
        <row r="533">
          <cell r="F533">
            <v>3.45322</v>
          </cell>
        </row>
        <row r="534">
          <cell r="F534">
            <v>16.597000000000001</v>
          </cell>
        </row>
        <row r="536">
          <cell r="F536">
            <v>44.89987</v>
          </cell>
        </row>
        <row r="537">
          <cell r="F537">
            <v>176.96464</v>
          </cell>
        </row>
        <row r="538">
          <cell r="F538">
            <v>16.540489999999998</v>
          </cell>
        </row>
        <row r="539">
          <cell r="F539">
            <v>25.391909999999999</v>
          </cell>
        </row>
        <row r="540">
          <cell r="F540">
            <v>122.24758</v>
          </cell>
        </row>
        <row r="542">
          <cell r="F542">
            <v>4.6612799999999996</v>
          </cell>
        </row>
        <row r="543">
          <cell r="F543">
            <v>-0.97767000000000004</v>
          </cell>
        </row>
        <row r="544">
          <cell r="F544">
            <v>344.82823000000002</v>
          </cell>
        </row>
        <row r="547">
          <cell r="F547">
            <v>64.582509999999999</v>
          </cell>
        </row>
        <row r="548">
          <cell r="F548">
            <v>9.2260600000000004</v>
          </cell>
        </row>
        <row r="549">
          <cell r="F549">
            <v>44.342680000000001</v>
          </cell>
        </row>
        <row r="550">
          <cell r="F550">
            <v>118.15125</v>
          </cell>
        </row>
        <row r="551">
          <cell r="F551">
            <v>6.9382000000000001</v>
          </cell>
        </row>
        <row r="552">
          <cell r="F552">
            <v>1.1214900000000001</v>
          </cell>
        </row>
        <row r="553">
          <cell r="F553">
            <v>5.3901399999999997</v>
          </cell>
        </row>
        <row r="554">
          <cell r="F554">
            <v>4.6612799999999996</v>
          </cell>
        </row>
        <row r="556">
          <cell r="F556">
            <v>18.11111</v>
          </cell>
        </row>
        <row r="557">
          <cell r="F557">
            <v>6.9382000000000001</v>
          </cell>
        </row>
        <row r="558">
          <cell r="F558">
            <v>1.1214900000000001</v>
          </cell>
        </row>
        <row r="559">
          <cell r="F559">
            <v>5.3901399999999997</v>
          </cell>
        </row>
        <row r="561">
          <cell r="F561">
            <v>13.44983</v>
          </cell>
        </row>
        <row r="562">
          <cell r="F562">
            <v>4.6612799999999996</v>
          </cell>
        </row>
        <row r="563">
          <cell r="F563">
            <v>4.6612799999999996</v>
          </cell>
        </row>
        <row r="564">
          <cell r="F564">
            <v>34.947499999999998</v>
          </cell>
        </row>
        <row r="565">
          <cell r="F565">
            <v>4.9508799999999997</v>
          </cell>
        </row>
        <row r="566">
          <cell r="F566">
            <v>23.795010000000001</v>
          </cell>
        </row>
        <row r="568">
          <cell r="F568">
            <v>63.693390000000001</v>
          </cell>
        </row>
        <row r="569">
          <cell r="F569">
            <v>34.947499999999998</v>
          </cell>
        </row>
        <row r="570">
          <cell r="F570">
            <v>4.9508799999999997</v>
          </cell>
        </row>
        <row r="571">
          <cell r="F571">
            <v>23.795010000000001</v>
          </cell>
        </row>
        <row r="573">
          <cell r="F573">
            <v>63.693390000000001</v>
          </cell>
        </row>
        <row r="574">
          <cell r="F574">
            <v>70.496430000000004</v>
          </cell>
        </row>
        <row r="575">
          <cell r="F575">
            <v>16.540489999999998</v>
          </cell>
        </row>
        <row r="576">
          <cell r="F576">
            <v>10.09348</v>
          </cell>
        </row>
        <row r="577">
          <cell r="F577">
            <v>48.719749999999998</v>
          </cell>
        </row>
        <row r="578">
          <cell r="F578">
            <v>-0.97767000000000004</v>
          </cell>
        </row>
        <row r="579">
          <cell r="F579">
            <v>144.87248</v>
          </cell>
        </row>
        <row r="580">
          <cell r="F580">
            <v>70.496430000000004</v>
          </cell>
        </row>
        <row r="581">
          <cell r="F581">
            <v>16.540489999999998</v>
          </cell>
        </row>
        <row r="582">
          <cell r="F582">
            <v>10.09348</v>
          </cell>
        </row>
        <row r="583">
          <cell r="F583">
            <v>48.719749999999998</v>
          </cell>
        </row>
        <row r="584">
          <cell r="F584">
            <v>-0.97767000000000004</v>
          </cell>
        </row>
        <row r="585">
          <cell r="F585">
            <v>144.87248</v>
          </cell>
        </row>
        <row r="586">
          <cell r="F586">
            <v>1709.3730800000001</v>
          </cell>
        </row>
        <row r="587">
          <cell r="F587">
            <v>57.126620000000003</v>
          </cell>
        </row>
        <row r="588">
          <cell r="F588">
            <v>2789.4340099999999</v>
          </cell>
        </row>
        <row r="589">
          <cell r="F589">
            <v>218.16052999999999</v>
          </cell>
        </row>
        <row r="590">
          <cell r="F590">
            <v>6.2441399999999998</v>
          </cell>
        </row>
        <row r="591">
          <cell r="F591">
            <v>15.02338</v>
          </cell>
        </row>
        <row r="594">
          <cell r="F594">
            <v>681.89376000000004</v>
          </cell>
        </row>
        <row r="595">
          <cell r="F595">
            <v>3321.5313599999999</v>
          </cell>
        </row>
        <row r="597">
          <cell r="F597">
            <v>200.37806</v>
          </cell>
        </row>
        <row r="598">
          <cell r="F598">
            <v>40.434010000000001</v>
          </cell>
        </row>
        <row r="599">
          <cell r="F599">
            <v>2506.9046800000001</v>
          </cell>
        </row>
        <row r="600">
          <cell r="F600">
            <v>106.89345</v>
          </cell>
        </row>
        <row r="601">
          <cell r="F601">
            <v>-1512.5163299999999</v>
          </cell>
        </row>
        <row r="602">
          <cell r="F602">
            <v>-58.48836</v>
          </cell>
        </row>
        <row r="603">
          <cell r="F603">
            <v>-4355.4353099999998</v>
          </cell>
        </row>
        <row r="604">
          <cell r="F604">
            <v>-221.36444</v>
          </cell>
        </row>
        <row r="607">
          <cell r="F607">
            <v>5505.5926399999998</v>
          </cell>
        </row>
        <row r="610">
          <cell r="F610">
            <v>82.41874</v>
          </cell>
        </row>
        <row r="611">
          <cell r="F611">
            <v>1.92624</v>
          </cell>
        </row>
        <row r="612">
          <cell r="F612">
            <v>12.3752</v>
          </cell>
        </row>
        <row r="613">
          <cell r="F613">
            <v>59.671349999999997</v>
          </cell>
        </row>
        <row r="616">
          <cell r="F616">
            <v>-2.36219</v>
          </cell>
        </row>
        <row r="617">
          <cell r="F617">
            <v>154.02933999999999</v>
          </cell>
        </row>
        <row r="618">
          <cell r="F618">
            <v>41.188679999999998</v>
          </cell>
        </row>
        <row r="619">
          <cell r="F619">
            <v>1.92624</v>
          </cell>
        </row>
        <row r="620">
          <cell r="F620">
            <v>6.3053800000000004</v>
          </cell>
        </row>
        <row r="621">
          <cell r="F621">
            <v>30.49858</v>
          </cell>
        </row>
        <row r="622">
          <cell r="F622">
            <v>-2.36219</v>
          </cell>
        </row>
        <row r="623">
          <cell r="F623">
            <v>77.556690000000003</v>
          </cell>
        </row>
        <row r="626">
          <cell r="F626">
            <v>41.230060000000002</v>
          </cell>
        </row>
        <row r="627">
          <cell r="F627">
            <v>6.06982</v>
          </cell>
        </row>
        <row r="628">
          <cell r="F628">
            <v>29.17277</v>
          </cell>
        </row>
        <row r="631">
          <cell r="F631">
            <v>76.472650000000002</v>
          </cell>
        </row>
        <row r="632">
          <cell r="F632">
            <v>21.87603</v>
          </cell>
        </row>
        <row r="633">
          <cell r="F633">
            <v>3.28037</v>
          </cell>
        </row>
        <row r="634">
          <cell r="F634">
            <v>15.76613</v>
          </cell>
        </row>
        <row r="636">
          <cell r="F636">
            <v>40.922530000000002</v>
          </cell>
        </row>
        <row r="637">
          <cell r="F637">
            <v>19.354030000000002</v>
          </cell>
        </row>
        <row r="638">
          <cell r="F638">
            <v>2.78945</v>
          </cell>
        </row>
        <row r="639">
          <cell r="F639">
            <v>13.406639999999999</v>
          </cell>
        </row>
        <row r="641">
          <cell r="F641">
            <v>35.55012</v>
          </cell>
        </row>
        <row r="642">
          <cell r="F642">
            <v>502.84048000000001</v>
          </cell>
        </row>
        <row r="643">
          <cell r="F643">
            <v>7.0355400000000001</v>
          </cell>
        </row>
        <row r="644">
          <cell r="F644">
            <v>1249.4429</v>
          </cell>
        </row>
        <row r="645">
          <cell r="F645">
            <v>48.406289999999998</v>
          </cell>
        </row>
        <row r="646">
          <cell r="F646">
            <v>2.25542</v>
          </cell>
        </row>
        <row r="647">
          <cell r="F647">
            <v>2.8</v>
          </cell>
        </row>
        <row r="649">
          <cell r="F649">
            <v>263.97415000000001</v>
          </cell>
        </row>
        <row r="650">
          <cell r="F650">
            <v>1276.51109</v>
          </cell>
        </row>
        <row r="652">
          <cell r="F652">
            <v>2.3306399999999998</v>
          </cell>
        </row>
        <row r="653">
          <cell r="F653">
            <v>9.3392199999999992</v>
          </cell>
        </row>
        <row r="654">
          <cell r="F654">
            <v>1486.91939</v>
          </cell>
        </row>
        <row r="655">
          <cell r="F655">
            <v>30.70111</v>
          </cell>
        </row>
        <row r="656">
          <cell r="F656">
            <v>-313.6026</v>
          </cell>
        </row>
        <row r="657">
          <cell r="F657">
            <v>-6.3439800000000002</v>
          </cell>
        </row>
        <row r="658">
          <cell r="F658">
            <v>-1608.11969</v>
          </cell>
        </row>
        <row r="659">
          <cell r="F659">
            <v>-30.637129999999999</v>
          </cell>
        </row>
        <row r="660">
          <cell r="F660">
            <v>2923.8528299999998</v>
          </cell>
        </row>
        <row r="661">
          <cell r="F661">
            <v>69.173140000000004</v>
          </cell>
        </row>
        <row r="662">
          <cell r="F662">
            <v>1.1007400000000001</v>
          </cell>
        </row>
        <row r="663">
          <cell r="F663">
            <v>355.79800999999998</v>
          </cell>
        </row>
        <row r="664">
          <cell r="F664">
            <v>16.38374</v>
          </cell>
        </row>
        <row r="665">
          <cell r="F665">
            <v>2.25542</v>
          </cell>
        </row>
        <row r="667">
          <cell r="F667">
            <v>64.880889999999994</v>
          </cell>
        </row>
        <row r="668">
          <cell r="F668">
            <v>314.23009000000002</v>
          </cell>
        </row>
        <row r="670">
          <cell r="F670">
            <v>-4.1448</v>
          </cell>
        </row>
        <row r="671">
          <cell r="F671">
            <v>819.67723000000001</v>
          </cell>
        </row>
        <row r="672">
          <cell r="F672">
            <v>23.682200000000002</v>
          </cell>
        </row>
        <row r="673">
          <cell r="F673">
            <v>49.806289999999997</v>
          </cell>
        </row>
        <row r="674">
          <cell r="F674">
            <v>0.13868</v>
          </cell>
        </row>
        <row r="675">
          <cell r="F675">
            <v>10.86388</v>
          </cell>
        </row>
        <row r="676">
          <cell r="F676">
            <v>52.235289999999999</v>
          </cell>
        </row>
        <row r="677">
          <cell r="F677">
            <v>-6.9412099999999999</v>
          </cell>
        </row>
        <row r="679">
          <cell r="F679">
            <v>129.78513000000001</v>
          </cell>
        </row>
        <row r="680">
          <cell r="F680">
            <v>13.991</v>
          </cell>
        </row>
        <row r="681">
          <cell r="F681">
            <v>1.8845799999999999</v>
          </cell>
        </row>
        <row r="682">
          <cell r="F682">
            <v>9.0577799999999993</v>
          </cell>
        </row>
        <row r="683">
          <cell r="F683">
            <v>-9.2986699999999995</v>
          </cell>
        </row>
        <row r="684">
          <cell r="F684">
            <v>15.634690000000001</v>
          </cell>
        </row>
        <row r="687">
          <cell r="F687">
            <v>16.152380000000001</v>
          </cell>
        </row>
        <row r="688">
          <cell r="F688">
            <v>0.21440999999999999</v>
          </cell>
        </row>
        <row r="689">
          <cell r="F689">
            <v>16.816079999999999</v>
          </cell>
        </row>
        <row r="690">
          <cell r="F690">
            <v>4.0436100000000001</v>
          </cell>
        </row>
        <row r="693">
          <cell r="F693">
            <v>5.3761099999999997</v>
          </cell>
        </row>
        <row r="694">
          <cell r="F694">
            <v>26.474219999999999</v>
          </cell>
        </row>
        <row r="695">
          <cell r="F695">
            <v>2.3306399999999998</v>
          </cell>
        </row>
        <row r="696">
          <cell r="F696">
            <v>0.24837000000000001</v>
          </cell>
        </row>
        <row r="697">
          <cell r="F697">
            <v>15.734500000000001</v>
          </cell>
        </row>
        <row r="698">
          <cell r="F698">
            <v>4.2282400000000004</v>
          </cell>
        </row>
        <row r="699">
          <cell r="F699">
            <v>-19.15823</v>
          </cell>
        </row>
        <row r="700">
          <cell r="F700">
            <v>-0.24837000000000001</v>
          </cell>
        </row>
        <row r="701">
          <cell r="F701">
            <v>-31.691929999999999</v>
          </cell>
        </row>
        <row r="702">
          <cell r="F702">
            <v>-4.05349</v>
          </cell>
        </row>
        <row r="703">
          <cell r="F703">
            <v>36.466540000000002</v>
          </cell>
        </row>
        <row r="704">
          <cell r="F704">
            <v>16.152380000000001</v>
          </cell>
        </row>
        <row r="705">
          <cell r="F705">
            <v>0.21440999999999999</v>
          </cell>
        </row>
        <row r="706">
          <cell r="F706">
            <v>16.816079999999999</v>
          </cell>
        </row>
        <row r="707">
          <cell r="F707">
            <v>4.0436100000000001</v>
          </cell>
        </row>
        <row r="710">
          <cell r="F710">
            <v>5.3761099999999997</v>
          </cell>
        </row>
        <row r="711">
          <cell r="F711">
            <v>26.474219999999999</v>
          </cell>
        </row>
        <row r="712">
          <cell r="F712">
            <v>2.3306399999999998</v>
          </cell>
        </row>
        <row r="713">
          <cell r="F713">
            <v>0.24837000000000001</v>
          </cell>
        </row>
        <row r="714">
          <cell r="F714">
            <v>21.659300000000002</v>
          </cell>
        </row>
        <row r="715">
          <cell r="F715">
            <v>4.2523900000000001</v>
          </cell>
        </row>
        <row r="716">
          <cell r="F716">
            <v>-19.15823</v>
          </cell>
        </row>
        <row r="717">
          <cell r="F717">
            <v>-0.24837000000000001</v>
          </cell>
        </row>
        <row r="718">
          <cell r="F718">
            <v>-31.691929999999999</v>
          </cell>
        </row>
        <row r="719">
          <cell r="F719">
            <v>-4.05349</v>
          </cell>
        </row>
        <row r="720">
          <cell r="F720">
            <v>42.415489999999998</v>
          </cell>
        </row>
        <row r="731">
          <cell r="F731">
            <v>-5.9248000000000003</v>
          </cell>
        </row>
        <row r="732">
          <cell r="F732">
            <v>-2.4150000000000001E-2</v>
          </cell>
        </row>
        <row r="735">
          <cell r="F735">
            <v>-5.94895</v>
          </cell>
        </row>
        <row r="736">
          <cell r="F736">
            <v>379.84176000000002</v>
          </cell>
        </row>
        <row r="737">
          <cell r="F737">
            <v>5.7203900000000001</v>
          </cell>
        </row>
        <row r="738">
          <cell r="F738">
            <v>827.02251999999999</v>
          </cell>
        </row>
        <row r="739">
          <cell r="F739">
            <v>27.840260000000001</v>
          </cell>
        </row>
        <row r="740">
          <cell r="F740">
            <v>2.8</v>
          </cell>
        </row>
        <row r="742">
          <cell r="F742">
            <v>180.96869000000001</v>
          </cell>
        </row>
        <row r="743">
          <cell r="F743">
            <v>874.51370999999995</v>
          </cell>
        </row>
        <row r="745">
          <cell r="F745">
            <v>9.0908499999999997</v>
          </cell>
        </row>
        <row r="746">
          <cell r="F746">
            <v>1471.18489</v>
          </cell>
        </row>
        <row r="747">
          <cell r="F747">
            <v>26.47287</v>
          </cell>
        </row>
        <row r="748">
          <cell r="F748">
            <v>-278.20449000000002</v>
          </cell>
        </row>
        <row r="749">
          <cell r="F749">
            <v>-6.0956099999999998</v>
          </cell>
        </row>
        <row r="750">
          <cell r="F750">
            <v>-1572.28296</v>
          </cell>
        </row>
        <row r="751">
          <cell r="F751">
            <v>-26.583639999999999</v>
          </cell>
        </row>
        <row r="752">
          <cell r="F752">
            <v>1922.2892400000001</v>
          </cell>
        </row>
        <row r="753">
          <cell r="F753">
            <v>150.53640999999999</v>
          </cell>
        </row>
        <row r="754">
          <cell r="F754">
            <v>5.0801299999999996</v>
          </cell>
        </row>
        <row r="755">
          <cell r="F755">
            <v>698.37622999999996</v>
          </cell>
        </row>
        <row r="756">
          <cell r="F756">
            <v>23.051739999999999</v>
          </cell>
        </row>
        <row r="757">
          <cell r="F757">
            <v>2.4</v>
          </cell>
        </row>
        <row r="759">
          <cell r="F759">
            <v>126.03870999999999</v>
          </cell>
        </row>
        <row r="760">
          <cell r="F760">
            <v>609.67174</v>
          </cell>
        </row>
        <row r="762">
          <cell r="F762">
            <v>4.9453800000000001</v>
          </cell>
        </row>
        <row r="763">
          <cell r="F763">
            <v>1231.1526200000001</v>
          </cell>
        </row>
        <row r="764">
          <cell r="F764">
            <v>19.279140000000002</v>
          </cell>
        </row>
        <row r="765">
          <cell r="F765">
            <v>-12.10802</v>
          </cell>
        </row>
        <row r="766">
          <cell r="F766">
            <v>-5.4432600000000004</v>
          </cell>
        </row>
        <row r="767">
          <cell r="F767">
            <v>-1333.1876</v>
          </cell>
        </row>
        <row r="768">
          <cell r="F768">
            <v>-21.126339999999999</v>
          </cell>
        </row>
        <row r="769">
          <cell r="F769">
            <v>1498.66688</v>
          </cell>
        </row>
        <row r="770">
          <cell r="F770">
            <v>154.20947000000001</v>
          </cell>
        </row>
        <row r="771">
          <cell r="F771">
            <v>17.643789999999999</v>
          </cell>
        </row>
        <row r="773">
          <cell r="F773">
            <v>0.4</v>
          </cell>
        </row>
        <row r="774">
          <cell r="F774">
            <v>26.344159999999999</v>
          </cell>
        </row>
        <row r="775">
          <cell r="F775">
            <v>126.61662</v>
          </cell>
        </row>
        <row r="777">
          <cell r="F777">
            <v>12.45721</v>
          </cell>
        </row>
        <row r="778">
          <cell r="F778">
            <v>-170.09502000000001</v>
          </cell>
        </row>
        <row r="779">
          <cell r="F779">
            <v>-30.538530000000002</v>
          </cell>
        </row>
        <row r="780">
          <cell r="F780">
            <v>137.0377</v>
          </cell>
        </row>
        <row r="781">
          <cell r="F781">
            <v>63.19961</v>
          </cell>
        </row>
        <row r="782">
          <cell r="F782">
            <v>8.8482900000000004</v>
          </cell>
        </row>
        <row r="783">
          <cell r="F783">
            <v>42.52675</v>
          </cell>
        </row>
        <row r="784">
          <cell r="F784">
            <v>1.7945599999999999</v>
          </cell>
        </row>
        <row r="785">
          <cell r="F785">
            <v>-96.001450000000006</v>
          </cell>
        </row>
        <row r="786">
          <cell r="F786">
            <v>20.367760000000001</v>
          </cell>
        </row>
        <row r="787">
          <cell r="F787">
            <v>11.896269999999999</v>
          </cell>
        </row>
        <row r="788">
          <cell r="F788">
            <v>0.64026000000000005</v>
          </cell>
        </row>
        <row r="789">
          <cell r="F789">
            <v>111.0025</v>
          </cell>
        </row>
        <row r="790">
          <cell r="F790">
            <v>4.7885200000000001</v>
          </cell>
        </row>
        <row r="791">
          <cell r="F791">
            <v>19.73753</v>
          </cell>
        </row>
        <row r="792">
          <cell r="F792">
            <v>95.698599999999999</v>
          </cell>
        </row>
        <row r="794">
          <cell r="F794">
            <v>4.1454700000000004</v>
          </cell>
        </row>
        <row r="795">
          <cell r="F795">
            <v>225.78049999999999</v>
          </cell>
        </row>
        <row r="796">
          <cell r="F796">
            <v>7.1937300000000004</v>
          </cell>
        </row>
        <row r="797">
          <cell r="F797">
            <v>-0.65234999999999999</v>
          </cell>
        </row>
        <row r="798">
          <cell r="F798">
            <v>-208.55682999999999</v>
          </cell>
        </row>
        <row r="799">
          <cell r="F799">
            <v>-5.4573</v>
          </cell>
        </row>
        <row r="800">
          <cell r="F800">
            <v>266.21690000000001</v>
          </cell>
        </row>
        <row r="801">
          <cell r="F801">
            <v>718.29458999999997</v>
          </cell>
        </row>
        <row r="802">
          <cell r="F802">
            <v>49.18629</v>
          </cell>
        </row>
        <row r="803">
          <cell r="F803">
            <v>1461.1573000000001</v>
          </cell>
        </row>
        <row r="804">
          <cell r="F804">
            <v>167.03556</v>
          </cell>
        </row>
        <row r="805">
          <cell r="F805">
            <v>3.9887199999999998</v>
          </cell>
        </row>
        <row r="806">
          <cell r="F806">
            <v>1.7138</v>
          </cell>
        </row>
        <row r="808">
          <cell r="F808">
            <v>334.25670000000002</v>
          </cell>
        </row>
        <row r="809">
          <cell r="F809">
            <v>1641.7439199999999</v>
          </cell>
        </row>
        <row r="811">
          <cell r="F811">
            <v>44.388979999999997</v>
          </cell>
        </row>
        <row r="812">
          <cell r="F812">
            <v>30.58352</v>
          </cell>
        </row>
        <row r="813">
          <cell r="F813">
            <v>958.07056</v>
          </cell>
        </row>
        <row r="814">
          <cell r="F814">
            <v>73.731849999999994</v>
          </cell>
        </row>
        <row r="815">
          <cell r="F815">
            <v>-896.46901000000003</v>
          </cell>
        </row>
        <row r="816">
          <cell r="F816">
            <v>-51.249659999999999</v>
          </cell>
        </row>
        <row r="817">
          <cell r="F817">
            <v>-2644.81007</v>
          </cell>
        </row>
        <row r="818">
          <cell r="F818">
            <v>-188.01118</v>
          </cell>
        </row>
        <row r="819">
          <cell r="F819">
            <v>1703.61187</v>
          </cell>
        </row>
        <row r="822">
          <cell r="F822">
            <v>34.48554</v>
          </cell>
        </row>
        <row r="823">
          <cell r="F823">
            <v>5.5185399999999998</v>
          </cell>
        </row>
        <row r="824">
          <cell r="F824">
            <v>26.52345</v>
          </cell>
        </row>
        <row r="825">
          <cell r="F825">
            <v>-4.2640000000000002</v>
          </cell>
        </row>
        <row r="826">
          <cell r="F826">
            <v>62.263530000000003</v>
          </cell>
        </row>
        <row r="827">
          <cell r="F827">
            <v>9.2670499999999993</v>
          </cell>
        </row>
        <row r="828">
          <cell r="F828">
            <v>1.8830800000000001</v>
          </cell>
        </row>
        <row r="829">
          <cell r="F829">
            <v>9.0506499999999992</v>
          </cell>
        </row>
        <row r="832">
          <cell r="F832">
            <v>-7.5804</v>
          </cell>
        </row>
        <row r="833">
          <cell r="F833">
            <v>12.620380000000001</v>
          </cell>
        </row>
        <row r="834">
          <cell r="F834">
            <v>126.15900999999999</v>
          </cell>
        </row>
        <row r="835">
          <cell r="F835">
            <v>3.9573800000000001</v>
          </cell>
        </row>
        <row r="838">
          <cell r="F838">
            <v>19.601320000000001</v>
          </cell>
        </row>
        <row r="839">
          <cell r="F839">
            <v>94.208290000000005</v>
          </cell>
        </row>
        <row r="840">
          <cell r="F840">
            <v>-176.93109000000001</v>
          </cell>
        </row>
        <row r="841">
          <cell r="F841">
            <v>-4.8394500000000003</v>
          </cell>
        </row>
        <row r="842">
          <cell r="F842">
            <v>62.155459999999998</v>
          </cell>
        </row>
        <row r="843">
          <cell r="F843">
            <v>270.99860000000001</v>
          </cell>
        </row>
        <row r="844">
          <cell r="F844">
            <v>0.38883000000000001</v>
          </cell>
        </row>
        <row r="845">
          <cell r="F845">
            <v>264.44533999999999</v>
          </cell>
        </row>
        <row r="846">
          <cell r="F846">
            <v>14.54992</v>
          </cell>
        </row>
        <row r="849">
          <cell r="F849">
            <v>83.232619999999997</v>
          </cell>
        </row>
        <row r="850">
          <cell r="F850">
            <v>404.0061</v>
          </cell>
        </row>
        <row r="852">
          <cell r="F852">
            <v>22.482970000000002</v>
          </cell>
        </row>
        <row r="853">
          <cell r="F853">
            <v>0.44214999999999999</v>
          </cell>
        </row>
        <row r="854">
          <cell r="F854">
            <v>151.84293</v>
          </cell>
        </row>
        <row r="855">
          <cell r="F855">
            <v>4.5693900000000003</v>
          </cell>
        </row>
        <row r="856">
          <cell r="F856">
            <v>-411.79503</v>
          </cell>
        </row>
        <row r="857">
          <cell r="F857">
            <v>-0.44214999999999999</v>
          </cell>
        </row>
        <row r="858">
          <cell r="F858">
            <v>-407.87463000000002</v>
          </cell>
        </row>
        <row r="859">
          <cell r="F859">
            <v>-13.79096</v>
          </cell>
        </row>
        <row r="860">
          <cell r="F860">
            <v>383.05608000000001</v>
          </cell>
        </row>
        <row r="861">
          <cell r="F861">
            <v>7.4431900000000004</v>
          </cell>
        </row>
        <row r="862">
          <cell r="F862">
            <v>8.9912299999999998</v>
          </cell>
        </row>
        <row r="863">
          <cell r="F863">
            <v>0.46886</v>
          </cell>
        </row>
        <row r="864">
          <cell r="F864">
            <v>2.30646</v>
          </cell>
        </row>
        <row r="865">
          <cell r="F865">
            <v>11.15944</v>
          </cell>
        </row>
        <row r="866">
          <cell r="F866">
            <v>0.59718000000000004</v>
          </cell>
        </row>
        <row r="867">
          <cell r="F867">
            <v>6.6049999999999998E-2</v>
          </cell>
        </row>
        <row r="869">
          <cell r="F869">
            <v>-16.422450000000001</v>
          </cell>
        </row>
        <row r="870">
          <cell r="F870">
            <v>-22.026599999999998</v>
          </cell>
        </row>
        <row r="871">
          <cell r="F871">
            <v>-0.96680999999999995</v>
          </cell>
        </row>
        <row r="872">
          <cell r="F872">
            <v>-8.3834499999999998</v>
          </cell>
        </row>
        <row r="873">
          <cell r="F873">
            <v>202.44185999999999</v>
          </cell>
        </row>
        <row r="874">
          <cell r="F874">
            <v>0.38883000000000001</v>
          </cell>
        </row>
        <row r="875">
          <cell r="F875">
            <v>255.45410999999999</v>
          </cell>
        </row>
        <row r="876">
          <cell r="F876">
            <v>14.081060000000001</v>
          </cell>
        </row>
        <row r="879">
          <cell r="F879">
            <v>71.225549999999998</v>
          </cell>
        </row>
        <row r="880">
          <cell r="F880">
            <v>346.22379999999998</v>
          </cell>
        </row>
        <row r="882">
          <cell r="F882">
            <v>0.44214999999999999</v>
          </cell>
        </row>
        <row r="883">
          <cell r="F883">
            <v>100.82856</v>
          </cell>
        </row>
        <row r="884">
          <cell r="F884">
            <v>0.42415999999999998</v>
          </cell>
        </row>
        <row r="885">
          <cell r="F885">
            <v>-346.04942</v>
          </cell>
        </row>
        <row r="886">
          <cell r="F886">
            <v>-0.44214999999999999</v>
          </cell>
        </row>
        <row r="887">
          <cell r="F887">
            <v>-385.84802999999999</v>
          </cell>
        </row>
        <row r="888">
          <cell r="F888">
            <v>-12.824149999999999</v>
          </cell>
        </row>
        <row r="889">
          <cell r="F889">
            <v>246.34632999999999</v>
          </cell>
        </row>
        <row r="890">
          <cell r="F890">
            <v>61.113549999999996</v>
          </cell>
        </row>
        <row r="892">
          <cell r="F892">
            <v>9.7006099999999993</v>
          </cell>
        </row>
        <row r="893">
          <cell r="F893">
            <v>46.622860000000003</v>
          </cell>
        </row>
        <row r="895">
          <cell r="F895">
            <v>21.88579</v>
          </cell>
        </row>
        <row r="897">
          <cell r="F897">
            <v>50.948320000000002</v>
          </cell>
        </row>
        <row r="898">
          <cell r="F898">
            <v>4.1452299999999997</v>
          </cell>
        </row>
        <row r="899">
          <cell r="F899">
            <v>-49.323160000000001</v>
          </cell>
        </row>
        <row r="900">
          <cell r="F900">
            <v>145.0932</v>
          </cell>
        </row>
        <row r="901">
          <cell r="F901">
            <v>277.38439</v>
          </cell>
        </row>
        <row r="902">
          <cell r="F902">
            <v>48.797460000000001</v>
          </cell>
        </row>
        <row r="903">
          <cell r="F903">
            <v>1192.75458</v>
          </cell>
        </row>
        <row r="904">
          <cell r="F904">
            <v>152.48563999999999</v>
          </cell>
        </row>
        <row r="905">
          <cell r="F905">
            <v>3.9887199999999998</v>
          </cell>
        </row>
        <row r="906">
          <cell r="F906">
            <v>1.7138</v>
          </cell>
        </row>
        <row r="908">
          <cell r="F908">
            <v>224.02114</v>
          </cell>
        </row>
        <row r="909">
          <cell r="F909">
            <v>1107.95543</v>
          </cell>
        </row>
        <row r="910">
          <cell r="F910">
            <v>21.906009999999998</v>
          </cell>
        </row>
        <row r="911">
          <cell r="F911">
            <v>30.141369999999998</v>
          </cell>
        </row>
        <row r="912">
          <cell r="F912">
            <v>806.22762999999998</v>
          </cell>
        </row>
        <row r="913">
          <cell r="F913">
            <v>69.162459999999996</v>
          </cell>
        </row>
        <row r="914">
          <cell r="F914">
            <v>-295.89848999999998</v>
          </cell>
        </row>
        <row r="915">
          <cell r="F915">
            <v>-50.807510000000001</v>
          </cell>
        </row>
        <row r="916">
          <cell r="F916">
            <v>-2232.0959899999998</v>
          </cell>
        </row>
        <row r="917">
          <cell r="F917">
            <v>-174.22022000000001</v>
          </cell>
        </row>
        <row r="918">
          <cell r="F918">
            <v>1183.5164199999999</v>
          </cell>
        </row>
        <row r="919">
          <cell r="F919">
            <v>8.5538399999999992</v>
          </cell>
        </row>
        <row r="920">
          <cell r="F920">
            <v>6.3874700000000004</v>
          </cell>
        </row>
        <row r="921">
          <cell r="F921">
            <v>132.79974000000001</v>
          </cell>
        </row>
        <row r="922">
          <cell r="F922">
            <v>20.398209999999999</v>
          </cell>
        </row>
        <row r="923">
          <cell r="F923">
            <v>21.579249999999998</v>
          </cell>
        </row>
        <row r="924">
          <cell r="F924">
            <v>107.95738</v>
          </cell>
        </row>
        <row r="925">
          <cell r="F925">
            <v>4.1954799999999999</v>
          </cell>
        </row>
        <row r="926">
          <cell r="F926">
            <v>197.88009</v>
          </cell>
        </row>
        <row r="927">
          <cell r="F927">
            <v>18.44782</v>
          </cell>
        </row>
        <row r="928">
          <cell r="F928">
            <v>-2.3641700000000001</v>
          </cell>
        </row>
        <row r="929">
          <cell r="F929">
            <v>-8.2038899999999995</v>
          </cell>
        </row>
        <row r="930">
          <cell r="F930">
            <v>-236.24975000000001</v>
          </cell>
        </row>
        <row r="931">
          <cell r="F931">
            <v>-25.158639999999998</v>
          </cell>
        </row>
        <row r="932">
          <cell r="F932">
            <v>246.22282999999999</v>
          </cell>
        </row>
        <row r="933">
          <cell r="F933">
            <v>89.298829999999995</v>
          </cell>
        </row>
        <row r="934">
          <cell r="F934">
            <v>2.7012100000000001</v>
          </cell>
        </row>
        <row r="935">
          <cell r="F935">
            <v>94.624420000000001</v>
          </cell>
        </row>
        <row r="936">
          <cell r="F936">
            <v>33.872210000000003</v>
          </cell>
        </row>
        <row r="937">
          <cell r="F937">
            <v>3.9887199999999998</v>
          </cell>
        </row>
        <row r="938">
          <cell r="F938">
            <v>1.7138</v>
          </cell>
        </row>
        <row r="939">
          <cell r="F939">
            <v>28.92126</v>
          </cell>
        </row>
        <row r="940">
          <cell r="F940">
            <v>144.36785</v>
          </cell>
        </row>
        <row r="941">
          <cell r="F941">
            <v>7.2414100000000001</v>
          </cell>
        </row>
        <row r="942">
          <cell r="F942">
            <v>3.8028400000000002</v>
          </cell>
        </row>
        <row r="943">
          <cell r="F943">
            <v>176.43902</v>
          </cell>
        </row>
        <row r="944">
          <cell r="F944">
            <v>32.545760000000001</v>
          </cell>
        </row>
        <row r="945">
          <cell r="F945">
            <v>-3.8028400000000002</v>
          </cell>
        </row>
        <row r="946">
          <cell r="F946">
            <v>-176.43902</v>
          </cell>
        </row>
        <row r="947">
          <cell r="F947">
            <v>-32.545760000000001</v>
          </cell>
        </row>
        <row r="948">
          <cell r="F948">
            <v>406.72971000000001</v>
          </cell>
        </row>
        <row r="949">
          <cell r="F949">
            <v>52.367829999999998</v>
          </cell>
        </row>
        <row r="950">
          <cell r="F950">
            <v>7.6315099999999996</v>
          </cell>
        </row>
        <row r="951">
          <cell r="F951">
            <v>36.678879999999999</v>
          </cell>
        </row>
        <row r="952">
          <cell r="F952">
            <v>14.6646</v>
          </cell>
        </row>
        <row r="953">
          <cell r="F953">
            <v>-106.1482</v>
          </cell>
        </row>
        <row r="954">
          <cell r="F954">
            <v>5.1946199999999996</v>
          </cell>
        </row>
        <row r="955">
          <cell r="F955">
            <v>127.16388999999999</v>
          </cell>
        </row>
        <row r="956">
          <cell r="F956">
            <v>39.708779999999997</v>
          </cell>
        </row>
        <row r="957">
          <cell r="F957">
            <v>965.33042</v>
          </cell>
        </row>
        <row r="958">
          <cell r="F958">
            <v>98.215220000000002</v>
          </cell>
        </row>
        <row r="960">
          <cell r="F960">
            <v>165.88911999999999</v>
          </cell>
        </row>
        <row r="961">
          <cell r="F961">
            <v>818.95132000000001</v>
          </cell>
        </row>
        <row r="963">
          <cell r="F963">
            <v>22.143049999999999</v>
          </cell>
        </row>
        <row r="964">
          <cell r="F964">
            <v>431.90852000000001</v>
          </cell>
        </row>
        <row r="965">
          <cell r="F965">
            <v>18.168880000000001</v>
          </cell>
        </row>
        <row r="966">
          <cell r="F966">
            <v>-187.38612000000001</v>
          </cell>
        </row>
        <row r="967">
          <cell r="F967">
            <v>-38.800780000000003</v>
          </cell>
        </row>
        <row r="968">
          <cell r="F968">
            <v>-1819.4072200000001</v>
          </cell>
        </row>
        <row r="969">
          <cell r="F969">
            <v>-116.51582000000001</v>
          </cell>
        </row>
        <row r="970">
          <cell r="F970">
            <v>525.36926000000005</v>
          </cell>
        </row>
        <row r="971">
          <cell r="F971">
            <v>23.61993</v>
          </cell>
        </row>
        <row r="972">
          <cell r="F972">
            <v>7.1082700000000001</v>
          </cell>
        </row>
        <row r="973">
          <cell r="F973">
            <v>193.49809999999999</v>
          </cell>
        </row>
        <row r="974">
          <cell r="F974">
            <v>26.682210000000001</v>
          </cell>
        </row>
        <row r="976">
          <cell r="F976">
            <v>33.478000000000002</v>
          </cell>
        </row>
        <row r="977">
          <cell r="F977">
            <v>166.22289000000001</v>
          </cell>
        </row>
        <row r="978">
          <cell r="F978">
            <v>10.48546</v>
          </cell>
        </row>
        <row r="979">
          <cell r="F979">
            <v>250.36493999999999</v>
          </cell>
        </row>
        <row r="980">
          <cell r="F980">
            <v>14.43027</v>
          </cell>
        </row>
        <row r="981">
          <cell r="F981">
            <v>-48.501759999999997</v>
          </cell>
        </row>
        <row r="982">
          <cell r="F982">
            <v>-8.1796399999999991</v>
          </cell>
        </row>
        <row r="983">
          <cell r="F983">
            <v>-371.11968999999999</v>
          </cell>
        </row>
        <row r="984">
          <cell r="F984">
            <v>-33.459940000000003</v>
          </cell>
        </row>
        <row r="985">
          <cell r="F985">
            <v>264.62903999999997</v>
          </cell>
        </row>
        <row r="986">
          <cell r="F986">
            <v>8.6701599999999992</v>
          </cell>
        </row>
        <row r="987">
          <cell r="F987">
            <v>2.6395900000000001</v>
          </cell>
        </row>
        <row r="988">
          <cell r="F988">
            <v>80.443259999999995</v>
          </cell>
        </row>
        <row r="989">
          <cell r="F989">
            <v>11.41554</v>
          </cell>
        </row>
        <row r="991">
          <cell r="F991">
            <v>13.31512</v>
          </cell>
        </row>
        <row r="992">
          <cell r="F992">
            <v>66.218739999999997</v>
          </cell>
        </row>
        <row r="994">
          <cell r="F994">
            <v>8.7669999999999998E-2</v>
          </cell>
        </row>
        <row r="995">
          <cell r="F995">
            <v>43.103650000000002</v>
          </cell>
        </row>
        <row r="996">
          <cell r="F996">
            <v>0.87492000000000003</v>
          </cell>
        </row>
        <row r="997">
          <cell r="F997">
            <v>-12.609059999999999</v>
          </cell>
        </row>
        <row r="998">
          <cell r="F998">
            <v>-2.2401300000000002</v>
          </cell>
        </row>
        <row r="999">
          <cell r="F999">
            <v>-148.5412</v>
          </cell>
        </row>
        <row r="1000">
          <cell r="F1000">
            <v>-12.635020000000001</v>
          </cell>
        </row>
        <row r="1001">
          <cell r="F1001">
            <v>50.74324</v>
          </cell>
        </row>
        <row r="1002">
          <cell r="F1002">
            <v>66.454499999999996</v>
          </cell>
        </row>
        <row r="1003">
          <cell r="F1003">
            <v>25.05594</v>
          </cell>
        </row>
        <row r="1004">
          <cell r="F1004">
            <v>585.17143999999996</v>
          </cell>
        </row>
        <row r="1005">
          <cell r="F1005">
            <v>53.70391</v>
          </cell>
        </row>
        <row r="1006">
          <cell r="F1006">
            <v>98.628370000000004</v>
          </cell>
        </row>
        <row r="1007">
          <cell r="F1007">
            <v>486.39319999999998</v>
          </cell>
        </row>
        <row r="1009">
          <cell r="F1009">
            <v>9.1506699999999999</v>
          </cell>
        </row>
        <row r="1010">
          <cell r="F1010">
            <v>102.13187000000001</v>
          </cell>
        </row>
        <row r="1011">
          <cell r="F1011">
            <v>3.6616599999999999</v>
          </cell>
        </row>
        <row r="1012">
          <cell r="F1012">
            <v>-81.509540000000001</v>
          </cell>
        </row>
        <row r="1013">
          <cell r="F1013">
            <v>-23.443169999999999</v>
          </cell>
        </row>
        <row r="1014">
          <cell r="F1014">
            <v>-1102.13426</v>
          </cell>
        </row>
        <row r="1015">
          <cell r="F1015">
            <v>-63.050130000000003</v>
          </cell>
        </row>
        <row r="1016">
          <cell r="F1016">
            <v>160.21446</v>
          </cell>
        </row>
        <row r="1017">
          <cell r="F1017">
            <v>28.4193</v>
          </cell>
        </row>
        <row r="1018">
          <cell r="F1018">
            <v>4.9049800000000001</v>
          </cell>
        </row>
        <row r="1019">
          <cell r="F1019">
            <v>106.21762</v>
          </cell>
        </row>
        <row r="1020">
          <cell r="F1020">
            <v>6.4135600000000004</v>
          </cell>
        </row>
        <row r="1021">
          <cell r="F1021">
            <v>20.46763</v>
          </cell>
        </row>
        <row r="1022">
          <cell r="F1022">
            <v>100.11649</v>
          </cell>
        </row>
        <row r="1023">
          <cell r="F1023">
            <v>2.4192499999999999</v>
          </cell>
        </row>
        <row r="1024">
          <cell r="F1024">
            <v>36.308059999999998</v>
          </cell>
        </row>
        <row r="1025">
          <cell r="F1025">
            <v>-0.79796999999999996</v>
          </cell>
        </row>
        <row r="1026">
          <cell r="F1026">
            <v>-44.76576</v>
          </cell>
        </row>
        <row r="1027">
          <cell r="F1027">
            <v>-4.9378399999999996</v>
          </cell>
        </row>
        <row r="1028">
          <cell r="F1028">
            <v>-197.61206999999999</v>
          </cell>
        </row>
        <row r="1029">
          <cell r="F1029">
            <v>-7.37073</v>
          </cell>
        </row>
        <row r="1030">
          <cell r="F1030">
            <v>49.782519999999998</v>
          </cell>
        </row>
        <row r="1031">
          <cell r="F1031">
            <v>281.55892999999998</v>
          </cell>
        </row>
        <row r="1032">
          <cell r="F1032">
            <v>0.90478999999999998</v>
          </cell>
        </row>
        <row r="1033">
          <cell r="F1033">
            <v>78.83381</v>
          </cell>
        </row>
        <row r="1034">
          <cell r="F1034">
            <v>2.71868</v>
          </cell>
        </row>
        <row r="1036">
          <cell r="F1036">
            <v>5.0833399999999997</v>
          </cell>
        </row>
        <row r="1038">
          <cell r="F1038">
            <v>54.034709999999997</v>
          </cell>
        </row>
        <row r="1039">
          <cell r="F1039">
            <v>260.33325000000002</v>
          </cell>
        </row>
        <row r="1041">
          <cell r="F1041">
            <v>125.89081</v>
          </cell>
        </row>
        <row r="1042">
          <cell r="F1042">
            <v>0.51127</v>
          </cell>
        </row>
        <row r="1043">
          <cell r="F1043">
            <v>61.914729999999999</v>
          </cell>
        </row>
        <row r="1044">
          <cell r="F1044">
            <v>2.4604900000000001</v>
          </cell>
        </row>
        <row r="1045">
          <cell r="F1045">
            <v>-273.86444</v>
          </cell>
        </row>
        <row r="1046">
          <cell r="F1046">
            <v>-0.89471999999999996</v>
          </cell>
        </row>
        <row r="1047">
          <cell r="F1047">
            <v>-102.50555</v>
          </cell>
        </row>
        <row r="1048">
          <cell r="F1048">
            <v>-2.7161300000000002</v>
          </cell>
        </row>
        <row r="1051">
          <cell r="F1051">
            <v>494.26396999999997</v>
          </cell>
        </row>
        <row r="1054">
          <cell r="F1054">
            <v>31.137129999999999</v>
          </cell>
        </row>
        <row r="1055">
          <cell r="F1055">
            <v>4</v>
          </cell>
        </row>
        <row r="1056">
          <cell r="F1056">
            <v>4.2909800000000002</v>
          </cell>
        </row>
        <row r="1057">
          <cell r="F1057">
            <v>20.6233</v>
          </cell>
        </row>
        <row r="1058">
          <cell r="F1058">
            <v>60.051409999999997</v>
          </cell>
        </row>
        <row r="1064">
          <cell r="F1064">
            <v>39.842550000000003</v>
          </cell>
        </row>
        <row r="1065">
          <cell r="F1065">
            <v>0.41666999999999998</v>
          </cell>
        </row>
        <row r="1066">
          <cell r="F1066">
            <v>5.6261700000000001</v>
          </cell>
        </row>
        <row r="1067">
          <cell r="F1067">
            <v>27.040859999999999</v>
          </cell>
        </row>
        <row r="1068">
          <cell r="F1068">
            <v>-28.143180000000001</v>
          </cell>
        </row>
        <row r="1069">
          <cell r="F1069">
            <v>44.783070000000002</v>
          </cell>
        </row>
        <row r="1070">
          <cell r="F1070">
            <v>20.30218</v>
          </cell>
        </row>
        <row r="1071">
          <cell r="F1071">
            <v>3.2189100000000002</v>
          </cell>
        </row>
        <row r="1072">
          <cell r="F1072">
            <v>15.470610000000001</v>
          </cell>
        </row>
        <row r="1073">
          <cell r="F1073">
            <v>38.991700000000002</v>
          </cell>
        </row>
        <row r="1074">
          <cell r="F1074">
            <v>46.034170000000003</v>
          </cell>
        </row>
        <row r="1075">
          <cell r="F1075">
            <v>0.90478999999999998</v>
          </cell>
        </row>
        <row r="1076">
          <cell r="F1076">
            <v>41.998489999999997</v>
          </cell>
        </row>
        <row r="1077">
          <cell r="F1077">
            <v>1.17699</v>
          </cell>
        </row>
        <row r="1078">
          <cell r="F1078">
            <v>12.9697</v>
          </cell>
        </row>
        <row r="1079">
          <cell r="F1079">
            <v>62.659120000000001</v>
          </cell>
        </row>
        <row r="1080">
          <cell r="F1080">
            <v>6.9412099999999999</v>
          </cell>
        </row>
        <row r="1081">
          <cell r="F1081">
            <v>0.51127</v>
          </cell>
        </row>
        <row r="1082">
          <cell r="F1082">
            <v>48.447229999999998</v>
          </cell>
        </row>
        <row r="1083">
          <cell r="F1083">
            <v>0.9587</v>
          </cell>
        </row>
        <row r="1084">
          <cell r="F1084">
            <v>-0.89471999999999996</v>
          </cell>
        </row>
        <row r="1085">
          <cell r="F1085">
            <v>-48.727269999999997</v>
          </cell>
        </row>
        <row r="1086">
          <cell r="F1086">
            <v>-1.21434</v>
          </cell>
        </row>
        <row r="1087">
          <cell r="F1087">
            <v>171.76534000000001</v>
          </cell>
        </row>
        <row r="1088">
          <cell r="F1088">
            <v>8.5460799999999999</v>
          </cell>
        </row>
        <row r="1089">
          <cell r="F1089">
            <v>0.90478999999999998</v>
          </cell>
        </row>
        <row r="1090">
          <cell r="F1090">
            <v>25.511030000000002</v>
          </cell>
        </row>
        <row r="1091">
          <cell r="F1091">
            <v>1.0544500000000001</v>
          </cell>
        </row>
        <row r="1092">
          <cell r="F1092">
            <v>4.7975599999999998</v>
          </cell>
        </row>
        <row r="1093">
          <cell r="F1093">
            <v>23.36328</v>
          </cell>
        </row>
        <row r="1094">
          <cell r="F1094">
            <v>0.51127</v>
          </cell>
        </row>
        <row r="1095">
          <cell r="F1095">
            <v>48.447229999999998</v>
          </cell>
        </row>
        <row r="1096">
          <cell r="F1096">
            <v>0.9587</v>
          </cell>
        </row>
        <row r="1097">
          <cell r="F1097">
            <v>-0.89471999999999996</v>
          </cell>
        </row>
        <row r="1098">
          <cell r="F1098">
            <v>-48.727269999999997</v>
          </cell>
        </row>
        <row r="1099">
          <cell r="F1099">
            <v>-1.21434</v>
          </cell>
        </row>
        <row r="1100">
          <cell r="F1100">
            <v>63.25806</v>
          </cell>
        </row>
        <row r="1101">
          <cell r="F1101">
            <v>37.48809</v>
          </cell>
        </row>
        <row r="1102">
          <cell r="F1102">
            <v>5.49648</v>
          </cell>
        </row>
        <row r="1103">
          <cell r="F1103">
            <v>26.41741</v>
          </cell>
        </row>
        <row r="1104">
          <cell r="F1104">
            <v>69.401979999999995</v>
          </cell>
        </row>
        <row r="1105">
          <cell r="F1105">
            <v>16.487459999999999</v>
          </cell>
        </row>
        <row r="1106">
          <cell r="F1106">
            <v>0.12254</v>
          </cell>
        </row>
        <row r="1107">
          <cell r="F1107">
            <v>2.6756600000000001</v>
          </cell>
        </row>
        <row r="1108">
          <cell r="F1108">
            <v>12.87843</v>
          </cell>
        </row>
        <row r="1109">
          <cell r="F1109">
            <v>6.9412099999999999</v>
          </cell>
        </row>
        <row r="1110">
          <cell r="F1110">
            <v>39.1053</v>
          </cell>
        </row>
        <row r="1111">
          <cell r="F1111">
            <v>144.24289999999999</v>
          </cell>
        </row>
        <row r="1112">
          <cell r="F1112">
            <v>36.835320000000003</v>
          </cell>
        </row>
        <row r="1113">
          <cell r="F1113">
            <v>1.54169</v>
          </cell>
        </row>
        <row r="1115">
          <cell r="F1115">
            <v>0.66666999999999998</v>
          </cell>
        </row>
        <row r="1117">
          <cell r="F1117">
            <v>27.92895</v>
          </cell>
        </row>
        <row r="1118">
          <cell r="F1118">
            <v>134.53935999999999</v>
          </cell>
        </row>
        <row r="1119">
          <cell r="F1119">
            <v>118.9496</v>
          </cell>
        </row>
        <row r="1120">
          <cell r="F1120">
            <v>13.467499999999999</v>
          </cell>
        </row>
        <row r="1121">
          <cell r="F1121">
            <v>1.50179</v>
          </cell>
        </row>
        <row r="1122">
          <cell r="F1122">
            <v>-245.72126</v>
          </cell>
        </row>
        <row r="1123">
          <cell r="F1123">
            <v>-53.778280000000002</v>
          </cell>
        </row>
        <row r="1124">
          <cell r="F1124">
            <v>-1.50179</v>
          </cell>
        </row>
        <row r="1127">
          <cell r="F1127">
            <v>178.67245</v>
          </cell>
        </row>
        <row r="1128">
          <cell r="F1128">
            <v>29.958780000000001</v>
          </cell>
        </row>
        <row r="1129">
          <cell r="F1129">
            <v>7.3171499999999998</v>
          </cell>
        </row>
        <row r="1130">
          <cell r="F1130">
            <v>8.5819999999999994E-2</v>
          </cell>
        </row>
        <row r="1131">
          <cell r="F1131">
            <v>0.66666999999999998</v>
          </cell>
        </row>
        <row r="1132">
          <cell r="F1132">
            <v>5.3431300000000004</v>
          </cell>
        </row>
        <row r="1133">
          <cell r="F1133">
            <v>25.759730000000001</v>
          </cell>
        </row>
        <row r="1134">
          <cell r="F1134">
            <v>13.66086</v>
          </cell>
        </row>
        <row r="1135">
          <cell r="F1135">
            <v>-59.919580000000003</v>
          </cell>
        </row>
        <row r="1136">
          <cell r="F1136">
            <v>22.87256</v>
          </cell>
        </row>
        <row r="1153">
          <cell r="F1153">
            <v>31.710599999999999</v>
          </cell>
        </row>
        <row r="1154">
          <cell r="F1154">
            <v>29.518170000000001</v>
          </cell>
        </row>
        <row r="1155">
          <cell r="F1155">
            <v>1.45587</v>
          </cell>
        </row>
        <row r="1156">
          <cell r="F1156">
            <v>10.18971</v>
          </cell>
        </row>
        <row r="1157">
          <cell r="F1157">
            <v>49.201000000000001</v>
          </cell>
        </row>
        <row r="1158">
          <cell r="F1158">
            <v>10.746840000000001</v>
          </cell>
        </row>
        <row r="1159">
          <cell r="F1159">
            <v>13.467499999999999</v>
          </cell>
        </row>
        <row r="1160">
          <cell r="F1160">
            <v>1.50179</v>
          </cell>
        </row>
        <row r="1161">
          <cell r="F1161">
            <v>-62.664879999999997</v>
          </cell>
        </row>
        <row r="1162">
          <cell r="F1162">
            <v>-53.778280000000002</v>
          </cell>
        </row>
        <row r="1163">
          <cell r="F1163">
            <v>-1.50179</v>
          </cell>
        </row>
        <row r="1164">
          <cell r="F1164">
            <v>29.846530000000001</v>
          </cell>
        </row>
        <row r="1165">
          <cell r="F1165">
            <v>31.710599999999999</v>
          </cell>
        </row>
        <row r="1166">
          <cell r="F1166">
            <v>4.7936199999999998</v>
          </cell>
        </row>
        <row r="1167">
          <cell r="F1167">
            <v>23.03931</v>
          </cell>
        </row>
        <row r="1168">
          <cell r="F1168">
            <v>10.746840000000001</v>
          </cell>
        </row>
        <row r="1169">
          <cell r="F1169">
            <v>-62.664879999999997</v>
          </cell>
        </row>
        <row r="1170">
          <cell r="F1170">
            <v>7.6254900000000001</v>
          </cell>
        </row>
        <row r="1171">
          <cell r="F1171">
            <v>29.518170000000001</v>
          </cell>
        </row>
        <row r="1172">
          <cell r="F1172">
            <v>1.45587</v>
          </cell>
        </row>
        <row r="1173">
          <cell r="F1173">
            <v>5.3960900000000001</v>
          </cell>
        </row>
        <row r="1174">
          <cell r="F1174">
            <v>26.16169</v>
          </cell>
        </row>
        <row r="1176">
          <cell r="F1176">
            <v>13.467499999999999</v>
          </cell>
        </row>
        <row r="1177">
          <cell r="F1177">
            <v>1.50179</v>
          </cell>
        </row>
        <row r="1178">
          <cell r="F1178">
            <v>-53.778280000000002</v>
          </cell>
        </row>
        <row r="1179">
          <cell r="F1179">
            <v>-1.50179</v>
          </cell>
        </row>
        <row r="1180">
          <cell r="F1180">
            <v>22.221039999999999</v>
          </cell>
        </row>
        <row r="1181">
          <cell r="F1181">
            <v>82.573520000000002</v>
          </cell>
        </row>
        <row r="1183">
          <cell r="F1183">
            <v>12.39611</v>
          </cell>
        </row>
        <row r="1184">
          <cell r="F1184">
            <v>59.578629999999997</v>
          </cell>
        </row>
        <row r="1185">
          <cell r="F1185">
            <v>94.541899999999998</v>
          </cell>
        </row>
        <row r="1186">
          <cell r="F1186">
            <v>-123.13679999999999</v>
          </cell>
        </row>
        <row r="1187">
          <cell r="F1187">
            <v>125.95336</v>
          </cell>
        </row>
        <row r="1188">
          <cell r="F1188">
            <v>40.351730000000003</v>
          </cell>
        </row>
        <row r="1190">
          <cell r="F1190">
            <v>6.1722599999999996</v>
          </cell>
        </row>
        <row r="1191">
          <cell r="F1191">
            <v>29.665140000000001</v>
          </cell>
        </row>
        <row r="1192">
          <cell r="F1192">
            <v>29.564219999999999</v>
          </cell>
        </row>
        <row r="1193">
          <cell r="F1193">
            <v>-52.179839999999999</v>
          </cell>
        </row>
        <row r="1194">
          <cell r="F1194">
            <v>53.573509999999999</v>
          </cell>
        </row>
        <row r="1195">
          <cell r="F1195">
            <v>42.221789999999999</v>
          </cell>
        </row>
        <row r="1197">
          <cell r="F1197">
            <v>6.2238499999999997</v>
          </cell>
        </row>
        <row r="1198">
          <cell r="F1198">
            <v>29.913489999999999</v>
          </cell>
        </row>
        <row r="1199">
          <cell r="F1199">
            <v>64.977680000000007</v>
          </cell>
        </row>
        <row r="1200">
          <cell r="F1200">
            <v>-70.956959999999995</v>
          </cell>
        </row>
        <row r="1201">
          <cell r="F1201">
            <v>72.379850000000005</v>
          </cell>
        </row>
        <row r="1202">
          <cell r="F1202">
            <v>124.26034</v>
          </cell>
        </row>
        <row r="1203">
          <cell r="F1203">
            <v>3.5</v>
          </cell>
        </row>
        <row r="1204">
          <cell r="F1204">
            <v>17.253</v>
          </cell>
        </row>
        <row r="1205">
          <cell r="F1205">
            <v>83.271749999999997</v>
          </cell>
        </row>
        <row r="1207">
          <cell r="F1207">
            <v>27.76763</v>
          </cell>
        </row>
        <row r="1208">
          <cell r="F1208">
            <v>-26.21809</v>
          </cell>
        </row>
        <row r="1209">
          <cell r="F1209">
            <v>229.83463</v>
          </cell>
        </row>
        <row r="1210">
          <cell r="F1210">
            <v>25.32499</v>
          </cell>
        </row>
        <row r="1211">
          <cell r="F1211">
            <v>3.3196599999999998</v>
          </cell>
        </row>
        <row r="1212">
          <cell r="F1212">
            <v>15.9552</v>
          </cell>
        </row>
        <row r="1213">
          <cell r="F1213">
            <v>44.599850000000004</v>
          </cell>
        </row>
        <row r="1216">
          <cell r="F1216">
            <v>22.34076</v>
          </cell>
        </row>
        <row r="1217">
          <cell r="F1217">
            <v>2.66316</v>
          </cell>
        </row>
        <row r="1218">
          <cell r="F1218">
            <v>12.79973</v>
          </cell>
        </row>
        <row r="1219">
          <cell r="F1219">
            <v>18.274560000000001</v>
          </cell>
        </row>
        <row r="1221">
          <cell r="F1221">
            <v>56.078209999999999</v>
          </cell>
        </row>
        <row r="1222">
          <cell r="F1222">
            <v>1.4606699999999999</v>
          </cell>
        </row>
        <row r="1223">
          <cell r="F1223">
            <v>0.28856999999999999</v>
          </cell>
        </row>
        <row r="1224">
          <cell r="F1224">
            <v>1.38693</v>
          </cell>
        </row>
        <row r="1227">
          <cell r="F1227">
            <v>3.1361699999999999</v>
          </cell>
        </row>
        <row r="1228">
          <cell r="F1228">
            <v>75.133920000000003</v>
          </cell>
        </row>
        <row r="1229">
          <cell r="F1229">
            <v>3.5</v>
          </cell>
        </row>
        <row r="1230">
          <cell r="F1230">
            <v>10.98161</v>
          </cell>
        </row>
        <row r="1231">
          <cell r="F1231">
            <v>53.129890000000003</v>
          </cell>
        </row>
        <row r="1232">
          <cell r="F1232">
            <v>9.4930699999999995</v>
          </cell>
        </row>
        <row r="1233">
          <cell r="F1233">
            <v>-26.21809</v>
          </cell>
        </row>
        <row r="1234">
          <cell r="F1234">
            <v>126.0204</v>
          </cell>
        </row>
        <row r="1235">
          <cell r="F1235">
            <v>17.436039999999998</v>
          </cell>
        </row>
        <row r="1236">
          <cell r="F1236">
            <v>3.5</v>
          </cell>
        </row>
        <row r="1237">
          <cell r="F1237">
            <v>2.3970199999999999</v>
          </cell>
        </row>
        <row r="1238">
          <cell r="F1238">
            <v>11.870240000000001</v>
          </cell>
        </row>
        <row r="1239">
          <cell r="F1239">
            <v>35.203299999999999</v>
          </cell>
        </row>
        <row r="1240">
          <cell r="F1240">
            <v>25.623190000000001</v>
          </cell>
        </row>
        <row r="1242">
          <cell r="F1242">
            <v>3.82219</v>
          </cell>
        </row>
        <row r="1243">
          <cell r="F1243">
            <v>18.3704</v>
          </cell>
        </row>
        <row r="1244">
          <cell r="F1244">
            <v>-3.2899500000000002</v>
          </cell>
        </row>
        <row r="1245">
          <cell r="F1245">
            <v>44.525829999999999</v>
          </cell>
        </row>
        <row r="1246">
          <cell r="F1246">
            <v>32.074689999999997</v>
          </cell>
        </row>
        <row r="1247">
          <cell r="F1247">
            <v>4.7624000000000004</v>
          </cell>
        </row>
        <row r="1248">
          <cell r="F1248">
            <v>22.889250000000001</v>
          </cell>
        </row>
        <row r="1249">
          <cell r="F1249">
            <v>9.4930699999999995</v>
          </cell>
        </row>
        <row r="1250">
          <cell r="F1250">
            <v>-22.928139999999999</v>
          </cell>
        </row>
        <row r="1251">
          <cell r="F1251">
            <v>46.291269999999997</v>
          </cell>
        </row>
        <row r="1252">
          <cell r="F1252">
            <v>16.862880000000001</v>
          </cell>
        </row>
        <row r="1253">
          <cell r="F1253">
            <v>2.48292</v>
          </cell>
        </row>
        <row r="1254">
          <cell r="F1254">
            <v>11.93355</v>
          </cell>
        </row>
        <row r="1255">
          <cell r="F1255">
            <v>8.7450500000000009</v>
          </cell>
        </row>
        <row r="1256">
          <cell r="F1256">
            <v>-12.751760000000001</v>
          </cell>
        </row>
        <row r="1257">
          <cell r="F1257">
            <v>27.272639999999999</v>
          </cell>
        </row>
        <row r="1258">
          <cell r="F1258">
            <v>15.21181</v>
          </cell>
        </row>
        <row r="1259">
          <cell r="F1259">
            <v>2.27948</v>
          </cell>
        </row>
        <row r="1260">
          <cell r="F1260">
            <v>10.9557</v>
          </cell>
        </row>
        <row r="1261">
          <cell r="F1261">
            <v>0.74802000000000002</v>
          </cell>
        </row>
        <row r="1262">
          <cell r="F1262">
            <v>-10.17638</v>
          </cell>
        </row>
        <row r="1263">
          <cell r="F1263">
            <v>19.018630000000002</v>
          </cell>
        </row>
        <row r="1264">
          <cell r="F1264">
            <v>7.5227399999999998</v>
          </cell>
        </row>
        <row r="1265">
          <cell r="F1265">
            <v>1.1580699999999999</v>
          </cell>
        </row>
        <row r="1266">
          <cell r="F1266">
            <v>5.5659799999999997</v>
          </cell>
        </row>
        <row r="1267">
          <cell r="F1267">
            <v>0.74802000000000002</v>
          </cell>
        </row>
        <row r="1268">
          <cell r="F1268">
            <v>-10.17638</v>
          </cell>
        </row>
        <row r="1269">
          <cell r="F1269">
            <v>4.8184300000000002</v>
          </cell>
        </row>
        <row r="1270">
          <cell r="F1270">
            <v>7.6890700000000001</v>
          </cell>
        </row>
        <row r="1271">
          <cell r="F1271">
            <v>1.12141</v>
          </cell>
        </row>
        <row r="1272">
          <cell r="F1272">
            <v>5.3897199999999996</v>
          </cell>
        </row>
        <row r="1273">
          <cell r="F1273">
            <v>14.200200000000001</v>
          </cell>
        </row>
        <row r="1274">
          <cell r="F1274">
            <v>636.42988000000003</v>
          </cell>
        </row>
        <row r="1275">
          <cell r="F1275">
            <v>39.278089999999999</v>
          </cell>
        </row>
        <row r="1276">
          <cell r="F1276">
            <v>4.49838</v>
          </cell>
        </row>
        <row r="1277">
          <cell r="F1277">
            <v>60.805010000000003</v>
          </cell>
        </row>
        <row r="1278">
          <cell r="F1278">
            <v>150.9924</v>
          </cell>
        </row>
        <row r="1279">
          <cell r="F1279">
            <v>207.3759</v>
          </cell>
        </row>
        <row r="1281">
          <cell r="F1281">
            <v>0.64927000000000001</v>
          </cell>
        </row>
        <row r="1282">
          <cell r="F1282">
            <v>-82.338809999999995</v>
          </cell>
        </row>
        <row r="1283">
          <cell r="F1283">
            <v>1017.69012</v>
          </cell>
        </row>
        <row r="1286">
          <cell r="F1286">
            <v>36.266120000000001</v>
          </cell>
        </row>
        <row r="1287">
          <cell r="F1287">
            <v>4.49838</v>
          </cell>
        </row>
        <row r="1288">
          <cell r="F1288">
            <v>6.0735400000000004</v>
          </cell>
        </row>
        <row r="1289">
          <cell r="F1289">
            <v>29.191089999999999</v>
          </cell>
        </row>
        <row r="1292">
          <cell r="F1292">
            <v>76.029129999999995</v>
          </cell>
        </row>
        <row r="1293">
          <cell r="F1293">
            <v>32.840429999999998</v>
          </cell>
        </row>
        <row r="1294">
          <cell r="F1294">
            <v>5.4779299999999997</v>
          </cell>
        </row>
        <row r="1295">
          <cell r="F1295">
            <v>26.328220000000002</v>
          </cell>
        </row>
        <row r="1296">
          <cell r="F1296">
            <v>0.64927000000000001</v>
          </cell>
        </row>
        <row r="1297">
          <cell r="F1297">
            <v>-20.389320000000001</v>
          </cell>
        </row>
        <row r="1298">
          <cell r="F1298">
            <v>44.906529999999997</v>
          </cell>
        </row>
        <row r="1299">
          <cell r="F1299">
            <v>32.840429999999998</v>
          </cell>
        </row>
        <row r="1300">
          <cell r="F1300">
            <v>5.4779299999999997</v>
          </cell>
        </row>
        <row r="1301">
          <cell r="F1301">
            <v>26.328220000000002</v>
          </cell>
        </row>
        <row r="1303">
          <cell r="F1303">
            <v>-20.389320000000001</v>
          </cell>
        </row>
        <row r="1304">
          <cell r="F1304">
            <v>44.257260000000002</v>
          </cell>
        </row>
        <row r="1305">
          <cell r="F1305">
            <v>0.64927000000000001</v>
          </cell>
        </row>
        <row r="1306">
          <cell r="F1306">
            <v>0.64927000000000001</v>
          </cell>
        </row>
        <row r="1307">
          <cell r="F1307">
            <v>567.32333000000006</v>
          </cell>
        </row>
        <row r="1308">
          <cell r="F1308">
            <v>39.278089999999999</v>
          </cell>
        </row>
        <row r="1309">
          <cell r="F1309">
            <v>49.253540000000001</v>
          </cell>
        </row>
        <row r="1310">
          <cell r="F1310">
            <v>95.473089999999999</v>
          </cell>
        </row>
        <row r="1311">
          <cell r="F1311">
            <v>207.3759</v>
          </cell>
        </row>
        <row r="1313">
          <cell r="F1313">
            <v>-61.949489999999997</v>
          </cell>
        </row>
        <row r="1314">
          <cell r="F1314">
            <v>896.75445999999999</v>
          </cell>
        </row>
        <row r="1315">
          <cell r="F1315">
            <v>36.867269999999998</v>
          </cell>
        </row>
        <row r="1317">
          <cell r="F1317">
            <v>5.7777399999999997</v>
          </cell>
        </row>
        <row r="1318">
          <cell r="F1318">
            <v>27.76906</v>
          </cell>
        </row>
        <row r="1319">
          <cell r="F1319">
            <v>-15.019679999999999</v>
          </cell>
        </row>
        <row r="1320">
          <cell r="F1320">
            <v>55.394390000000001</v>
          </cell>
        </row>
        <row r="1321">
          <cell r="F1321">
            <v>472.06702000000001</v>
          </cell>
        </row>
        <row r="1322">
          <cell r="F1322">
            <v>22.778089999999999</v>
          </cell>
        </row>
        <row r="1323">
          <cell r="F1323">
            <v>34.515700000000002</v>
          </cell>
        </row>
        <row r="1324">
          <cell r="F1324">
            <v>26.684619999999999</v>
          </cell>
        </row>
        <row r="1325">
          <cell r="F1325">
            <v>207.3759</v>
          </cell>
        </row>
        <row r="1327">
          <cell r="F1327">
            <v>-9.1093499999999992</v>
          </cell>
        </row>
        <row r="1328">
          <cell r="F1328">
            <v>754.31197999999995</v>
          </cell>
        </row>
        <row r="1329">
          <cell r="F1329">
            <v>58.389040000000001</v>
          </cell>
        </row>
        <row r="1330">
          <cell r="F1330">
            <v>16.5</v>
          </cell>
        </row>
        <row r="1331">
          <cell r="F1331">
            <v>8.9601000000000006</v>
          </cell>
        </row>
        <row r="1332">
          <cell r="F1332">
            <v>41.019410000000001</v>
          </cell>
        </row>
        <row r="1333">
          <cell r="F1333">
            <v>-37.820459999999997</v>
          </cell>
        </row>
        <row r="1334">
          <cell r="F1334">
            <v>87.048090000000002</v>
          </cell>
        </row>
      </sheetData>
      <sheetData sheetId="3" refreshError="1"/>
      <sheetData sheetId="4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tistics"/>
      <sheetName val="May 2016"/>
      <sheetName val="PR GL Data"/>
      <sheetName val="Unloaded All Costs"/>
      <sheetName val="Loaded All Costs"/>
    </sheetNames>
    <sheetDataSet>
      <sheetData sheetId="0" refreshError="1"/>
      <sheetData sheetId="1" refreshError="1"/>
      <sheetData sheetId="2">
        <row r="5">
          <cell r="A5" t="str">
            <v>NW NATURAL</v>
          </cell>
          <cell r="F5">
            <v>3118.9818700000001</v>
          </cell>
        </row>
        <row r="6">
          <cell r="F6">
            <v>0.43076999999999999</v>
          </cell>
        </row>
        <row r="7">
          <cell r="F7">
            <v>-22.640999999999998</v>
          </cell>
        </row>
        <row r="8">
          <cell r="F8">
            <v>49.643790000000003</v>
          </cell>
        </row>
        <row r="9">
          <cell r="F9">
            <v>2856.17758</v>
          </cell>
        </row>
        <row r="10">
          <cell r="F10">
            <v>246.17173</v>
          </cell>
        </row>
        <row r="11">
          <cell r="F11">
            <v>5.4999500000000001</v>
          </cell>
        </row>
        <row r="12">
          <cell r="F12">
            <v>32.11365</v>
          </cell>
        </row>
        <row r="14">
          <cell r="F14">
            <v>8.4442900000000005</v>
          </cell>
        </row>
        <row r="15">
          <cell r="F15">
            <v>895.81814999999995</v>
          </cell>
        </row>
        <row r="16">
          <cell r="F16">
            <v>4187.5192699999998</v>
          </cell>
        </row>
        <row r="17">
          <cell r="F17">
            <v>196.78751</v>
          </cell>
        </row>
        <row r="19">
          <cell r="F19">
            <v>244.87699000000001</v>
          </cell>
        </row>
        <row r="20">
          <cell r="F20">
            <v>52.319989999999997</v>
          </cell>
        </row>
        <row r="21">
          <cell r="F21">
            <v>2201.4304699999998</v>
          </cell>
        </row>
        <row r="22">
          <cell r="F22">
            <v>96.913939999999997</v>
          </cell>
        </row>
        <row r="23">
          <cell r="F23">
            <v>-1820.6860099999999</v>
          </cell>
        </row>
        <row r="24">
          <cell r="F24">
            <v>-64.296620000000004</v>
          </cell>
        </row>
        <row r="25">
          <cell r="F25">
            <v>-3874.1666799999998</v>
          </cell>
        </row>
        <row r="26">
          <cell r="F26">
            <v>-216.80289999999999</v>
          </cell>
        </row>
        <row r="29">
          <cell r="F29">
            <v>8194.5367399999996</v>
          </cell>
        </row>
        <row r="30">
          <cell r="F30">
            <v>3118.9818700000001</v>
          </cell>
        </row>
        <row r="31">
          <cell r="F31">
            <v>0.43076999999999999</v>
          </cell>
        </row>
        <row r="32">
          <cell r="F32">
            <v>-22.640999999999998</v>
          </cell>
        </row>
        <row r="33">
          <cell r="F33">
            <v>49.643790000000003</v>
          </cell>
        </row>
        <row r="34">
          <cell r="F34">
            <v>2856.17758</v>
          </cell>
        </row>
        <row r="35">
          <cell r="F35">
            <v>246.17173</v>
          </cell>
        </row>
        <row r="36">
          <cell r="F36">
            <v>5.4999500000000001</v>
          </cell>
        </row>
        <row r="37">
          <cell r="F37">
            <v>32.11365</v>
          </cell>
        </row>
        <row r="39">
          <cell r="F39">
            <v>8.4442900000000005</v>
          </cell>
        </row>
        <row r="40">
          <cell r="F40">
            <v>895.81814999999995</v>
          </cell>
        </row>
        <row r="41">
          <cell r="F41">
            <v>4187.5192699999998</v>
          </cell>
        </row>
        <row r="42">
          <cell r="F42">
            <v>196.78751</v>
          </cell>
        </row>
        <row r="44">
          <cell r="F44">
            <v>244.87699000000001</v>
          </cell>
        </row>
        <row r="45">
          <cell r="F45">
            <v>52.319989999999997</v>
          </cell>
        </row>
        <row r="46">
          <cell r="F46">
            <v>2201.4304699999998</v>
          </cell>
        </row>
        <row r="47">
          <cell r="F47">
            <v>96.913939999999997</v>
          </cell>
        </row>
        <row r="48">
          <cell r="F48">
            <v>-1820.6860099999999</v>
          </cell>
        </row>
        <row r="49">
          <cell r="F49">
            <v>-64.296620000000004</v>
          </cell>
        </row>
        <row r="50">
          <cell r="F50">
            <v>-3874.1666799999998</v>
          </cell>
        </row>
        <row r="51">
          <cell r="F51">
            <v>-216.80289999999999</v>
          </cell>
        </row>
        <row r="54">
          <cell r="F54">
            <v>8194.5367399999996</v>
          </cell>
        </row>
        <row r="55">
          <cell r="F55">
            <v>3338.0028699999998</v>
          </cell>
        </row>
        <row r="56">
          <cell r="F56">
            <v>0.43076999999999999</v>
          </cell>
        </row>
        <row r="57">
          <cell r="F57">
            <v>49.643790000000003</v>
          </cell>
        </row>
        <row r="58">
          <cell r="F58">
            <v>2856.17758</v>
          </cell>
        </row>
        <row r="59">
          <cell r="F59">
            <v>246.17173</v>
          </cell>
        </row>
        <row r="60">
          <cell r="F60">
            <v>5.4999500000000001</v>
          </cell>
        </row>
        <row r="61">
          <cell r="F61">
            <v>37.887650000000001</v>
          </cell>
        </row>
        <row r="63">
          <cell r="F63">
            <v>9.9202899999999996</v>
          </cell>
        </row>
        <row r="64">
          <cell r="F64">
            <v>943.90215000000001</v>
          </cell>
        </row>
        <row r="65">
          <cell r="F65">
            <v>4425.0892700000004</v>
          </cell>
        </row>
        <row r="66">
          <cell r="F66">
            <v>196.78751</v>
          </cell>
        </row>
        <row r="68">
          <cell r="F68">
            <v>244.87699000000001</v>
          </cell>
        </row>
        <row r="69">
          <cell r="F69">
            <v>52.319989999999997</v>
          </cell>
        </row>
        <row r="70">
          <cell r="F70">
            <v>2201.4304699999998</v>
          </cell>
        </row>
        <row r="71">
          <cell r="F71">
            <v>96.913939999999997</v>
          </cell>
        </row>
        <row r="72">
          <cell r="F72">
            <v>-1820.6860099999999</v>
          </cell>
        </row>
        <row r="73">
          <cell r="F73">
            <v>-64.296620000000004</v>
          </cell>
        </row>
        <row r="74">
          <cell r="F74">
            <v>-3874.1666799999998</v>
          </cell>
        </row>
        <row r="75">
          <cell r="F75">
            <v>-216.80289999999999</v>
          </cell>
        </row>
        <row r="78">
          <cell r="F78">
            <v>8729.1027400000003</v>
          </cell>
        </row>
        <row r="83">
          <cell r="F83">
            <v>176.01942</v>
          </cell>
        </row>
        <row r="84">
          <cell r="F84">
            <v>1.875</v>
          </cell>
        </row>
        <row r="85">
          <cell r="F85">
            <v>26.23404</v>
          </cell>
        </row>
        <row r="86">
          <cell r="F86">
            <v>126.27448</v>
          </cell>
        </row>
        <row r="88">
          <cell r="F88">
            <v>4.9202399999999997</v>
          </cell>
        </row>
        <row r="89">
          <cell r="F89">
            <v>-8.7530999999999999</v>
          </cell>
        </row>
        <row r="90">
          <cell r="F90">
            <v>326.57008000000002</v>
          </cell>
        </row>
        <row r="93">
          <cell r="F93">
            <v>31.947510000000001</v>
          </cell>
        </row>
        <row r="94">
          <cell r="F94">
            <v>5.0089199999999998</v>
          </cell>
        </row>
        <row r="95">
          <cell r="F95">
            <v>24.07414</v>
          </cell>
        </row>
        <row r="96">
          <cell r="F96">
            <v>-4.9764999999999997</v>
          </cell>
        </row>
        <row r="97">
          <cell r="F97">
            <v>56.054070000000003</v>
          </cell>
        </row>
        <row r="98">
          <cell r="F98">
            <v>31.947510000000001</v>
          </cell>
        </row>
        <row r="99">
          <cell r="F99">
            <v>5.0089199999999998</v>
          </cell>
        </row>
        <row r="100">
          <cell r="F100">
            <v>24.07414</v>
          </cell>
        </row>
        <row r="101">
          <cell r="F101">
            <v>-4.9764999999999997</v>
          </cell>
        </row>
        <row r="102">
          <cell r="F102">
            <v>56.054070000000003</v>
          </cell>
        </row>
        <row r="103">
          <cell r="F103">
            <v>67.246830000000003</v>
          </cell>
        </row>
        <row r="104">
          <cell r="F104">
            <v>10.01019</v>
          </cell>
        </row>
        <row r="105">
          <cell r="F105">
            <v>48.111249999999998</v>
          </cell>
        </row>
        <row r="106">
          <cell r="F106">
            <v>125.36827</v>
          </cell>
        </row>
        <row r="107">
          <cell r="F107">
            <v>69.678730000000002</v>
          </cell>
        </row>
        <row r="108">
          <cell r="F108">
            <v>1.875</v>
          </cell>
        </row>
        <row r="109">
          <cell r="F109">
            <v>10.09346</v>
          </cell>
        </row>
        <row r="110">
          <cell r="F110">
            <v>48.69894</v>
          </cell>
        </row>
        <row r="111">
          <cell r="F111">
            <v>-3.7766000000000002</v>
          </cell>
        </row>
        <row r="112">
          <cell r="F112">
            <v>126.56953</v>
          </cell>
        </row>
        <row r="113">
          <cell r="F113">
            <v>69.678730000000002</v>
          </cell>
        </row>
        <row r="114">
          <cell r="F114">
            <v>1.875</v>
          </cell>
        </row>
        <row r="115">
          <cell r="F115">
            <v>10.09346</v>
          </cell>
        </row>
        <row r="116">
          <cell r="F116">
            <v>48.69894</v>
          </cell>
        </row>
        <row r="117">
          <cell r="F117">
            <v>-3.7766000000000002</v>
          </cell>
        </row>
        <row r="118">
          <cell r="F118">
            <v>126.56953</v>
          </cell>
        </row>
        <row r="119">
          <cell r="F119">
            <v>7.14635</v>
          </cell>
        </row>
        <row r="120">
          <cell r="F120">
            <v>1.12147</v>
          </cell>
        </row>
        <row r="121">
          <cell r="F121">
            <v>5.3901500000000002</v>
          </cell>
        </row>
        <row r="122">
          <cell r="F122">
            <v>4.9202399999999997</v>
          </cell>
        </row>
        <row r="124">
          <cell r="F124">
            <v>18.578209999999999</v>
          </cell>
        </row>
        <row r="125">
          <cell r="F125">
            <v>7.14635</v>
          </cell>
        </row>
        <row r="126">
          <cell r="F126">
            <v>1.12147</v>
          </cell>
        </row>
        <row r="127">
          <cell r="F127">
            <v>5.3901500000000002</v>
          </cell>
        </row>
        <row r="129">
          <cell r="F129">
            <v>13.657970000000001</v>
          </cell>
        </row>
        <row r="130">
          <cell r="F130">
            <v>4.9202399999999997</v>
          </cell>
        </row>
        <row r="131">
          <cell r="F131">
            <v>4.9202399999999997</v>
          </cell>
        </row>
        <row r="132">
          <cell r="F132">
            <v>825.85208999999998</v>
          </cell>
        </row>
        <row r="133">
          <cell r="F133">
            <v>0.43076999999999999</v>
          </cell>
        </row>
        <row r="134">
          <cell r="F134">
            <v>0.71169000000000004</v>
          </cell>
        </row>
        <row r="135">
          <cell r="F135">
            <v>104.98003</v>
          </cell>
        </row>
        <row r="136">
          <cell r="F136">
            <v>15.589869999999999</v>
          </cell>
        </row>
        <row r="138">
          <cell r="F138">
            <v>7.0000099999999996</v>
          </cell>
        </row>
        <row r="140">
          <cell r="F140">
            <v>4.5340800000000003</v>
          </cell>
        </row>
        <row r="141">
          <cell r="F141">
            <v>143.21736000000001</v>
          </cell>
        </row>
        <row r="142">
          <cell r="F142">
            <v>691.20275000000004</v>
          </cell>
        </row>
        <row r="144">
          <cell r="F144">
            <v>19.89161</v>
          </cell>
        </row>
        <row r="145">
          <cell r="F145">
            <v>1.1929399999999999</v>
          </cell>
        </row>
        <row r="146">
          <cell r="F146">
            <v>49.223460000000003</v>
          </cell>
        </row>
        <row r="147">
          <cell r="F147">
            <v>6.2312900000000004</v>
          </cell>
        </row>
        <row r="148">
          <cell r="F148">
            <v>-252.96727999999999</v>
          </cell>
        </row>
        <row r="149">
          <cell r="F149">
            <v>-1.49119</v>
          </cell>
        </row>
        <row r="150">
          <cell r="F150">
            <v>-83.354560000000006</v>
          </cell>
        </row>
        <row r="151">
          <cell r="F151">
            <v>-13.48516</v>
          </cell>
        </row>
        <row r="152">
          <cell r="F152">
            <v>1518.7597599999999</v>
          </cell>
        </row>
        <row r="155">
          <cell r="F155">
            <v>40.45176</v>
          </cell>
        </row>
        <row r="156">
          <cell r="F156">
            <v>5.8304299999999998</v>
          </cell>
        </row>
        <row r="157">
          <cell r="F157">
            <v>28.022449999999999</v>
          </cell>
        </row>
        <row r="159">
          <cell r="F159">
            <v>74.304640000000006</v>
          </cell>
        </row>
        <row r="160">
          <cell r="F160">
            <v>591.41845000000001</v>
          </cell>
        </row>
        <row r="161">
          <cell r="F161">
            <v>4.1369999999999997E-2</v>
          </cell>
        </row>
        <row r="162">
          <cell r="F162">
            <v>0.71169000000000004</v>
          </cell>
        </row>
        <row r="163">
          <cell r="F163">
            <v>84.854529999999997</v>
          </cell>
        </row>
        <row r="164">
          <cell r="F164">
            <v>13.676869999999999</v>
          </cell>
        </row>
        <row r="166">
          <cell r="F166">
            <v>4.7500099999999996</v>
          </cell>
        </row>
        <row r="168">
          <cell r="F168">
            <v>1.90764</v>
          </cell>
        </row>
        <row r="169">
          <cell r="F169">
            <v>102.81364000000001</v>
          </cell>
        </row>
        <row r="170">
          <cell r="F170">
            <v>496.42174999999997</v>
          </cell>
        </row>
        <row r="171">
          <cell r="F171">
            <v>19.114730000000002</v>
          </cell>
        </row>
        <row r="172">
          <cell r="F172">
            <v>1.1929399999999999</v>
          </cell>
        </row>
        <row r="173">
          <cell r="F173">
            <v>49.223460000000003</v>
          </cell>
        </row>
        <row r="174">
          <cell r="F174">
            <v>6.2312900000000004</v>
          </cell>
        </row>
        <row r="175">
          <cell r="F175">
            <v>-252.09751</v>
          </cell>
        </row>
        <row r="176">
          <cell r="F176">
            <v>-1.49119</v>
          </cell>
        </row>
        <row r="177">
          <cell r="F177">
            <v>-83.188209999999998</v>
          </cell>
        </row>
        <row r="178">
          <cell r="F178">
            <v>-13.48516</v>
          </cell>
        </row>
        <row r="179">
          <cell r="F179">
            <v>1022.0963</v>
          </cell>
        </row>
        <row r="180">
          <cell r="F180">
            <v>54.779040000000002</v>
          </cell>
        </row>
        <row r="181">
          <cell r="F181">
            <v>0.41666999999999998</v>
          </cell>
        </row>
        <row r="182">
          <cell r="F182">
            <v>7.8534199999999998</v>
          </cell>
        </row>
        <row r="183">
          <cell r="F183">
            <v>37.787149999999997</v>
          </cell>
        </row>
        <row r="184">
          <cell r="F184">
            <v>4.0705400000000003</v>
          </cell>
        </row>
        <row r="185">
          <cell r="F185">
            <v>-34.08775</v>
          </cell>
        </row>
        <row r="186">
          <cell r="F186">
            <v>70.819069999999996</v>
          </cell>
        </row>
        <row r="187">
          <cell r="F187">
            <v>536.63941</v>
          </cell>
        </row>
        <row r="188">
          <cell r="F188">
            <v>4.1369999999999997E-2</v>
          </cell>
        </row>
        <row r="189">
          <cell r="F189">
            <v>0.71169000000000004</v>
          </cell>
        </row>
        <row r="190">
          <cell r="F190">
            <v>84.854529999999997</v>
          </cell>
        </row>
        <row r="191">
          <cell r="F191">
            <v>13.676869999999999</v>
          </cell>
        </row>
        <row r="193">
          <cell r="F193">
            <v>4.3333399999999997</v>
          </cell>
        </row>
        <row r="195">
          <cell r="F195">
            <v>1.90764</v>
          </cell>
        </row>
        <row r="196">
          <cell r="F196">
            <v>94.960220000000007</v>
          </cell>
        </row>
        <row r="197">
          <cell r="F197">
            <v>458.63459999999998</v>
          </cell>
        </row>
        <row r="198">
          <cell r="F198">
            <v>15.04419</v>
          </cell>
        </row>
        <row r="199">
          <cell r="F199">
            <v>1.1929399999999999</v>
          </cell>
        </row>
        <row r="200">
          <cell r="F200">
            <v>49.223460000000003</v>
          </cell>
        </row>
        <row r="201">
          <cell r="F201">
            <v>6.2312900000000004</v>
          </cell>
        </row>
        <row r="202">
          <cell r="F202">
            <v>-218.00976</v>
          </cell>
        </row>
        <row r="203">
          <cell r="F203">
            <v>-1.49119</v>
          </cell>
        </row>
        <row r="204">
          <cell r="F204">
            <v>-83.188209999999998</v>
          </cell>
        </row>
        <row r="205">
          <cell r="F205">
            <v>-13.48516</v>
          </cell>
        </row>
        <row r="206">
          <cell r="F206">
            <v>951.27723000000003</v>
          </cell>
        </row>
        <row r="207">
          <cell r="F207">
            <v>140.45536999999999</v>
          </cell>
        </row>
        <row r="208">
          <cell r="F208">
            <v>4.1369999999999997E-2</v>
          </cell>
        </row>
        <row r="209">
          <cell r="F209">
            <v>3.5</v>
          </cell>
        </row>
        <row r="210">
          <cell r="F210">
            <v>1.90764</v>
          </cell>
        </row>
        <row r="211">
          <cell r="F211">
            <v>21.55395</v>
          </cell>
        </row>
        <row r="212">
          <cell r="F212">
            <v>103.60074</v>
          </cell>
        </row>
        <row r="213">
          <cell r="F213">
            <v>14.148020000000001</v>
          </cell>
        </row>
        <row r="214">
          <cell r="F214">
            <v>-90.364080000000001</v>
          </cell>
        </row>
        <row r="215">
          <cell r="F215">
            <v>194.84300999999999</v>
          </cell>
        </row>
        <row r="216">
          <cell r="F216">
            <v>7.1759000000000004</v>
          </cell>
        </row>
        <row r="218">
          <cell r="F218">
            <v>36.513480000000001</v>
          </cell>
        </row>
        <row r="219">
          <cell r="F219">
            <v>0.90271000000000001</v>
          </cell>
        </row>
        <row r="222">
          <cell r="F222">
            <v>6.5843299999999996</v>
          </cell>
        </row>
        <row r="223">
          <cell r="F223">
            <v>31.766680000000001</v>
          </cell>
        </row>
        <row r="224">
          <cell r="F224">
            <v>0.72399999999999998</v>
          </cell>
        </row>
        <row r="225">
          <cell r="F225">
            <v>-0.2263</v>
          </cell>
        </row>
        <row r="226">
          <cell r="F226">
            <v>83.440799999999996</v>
          </cell>
        </row>
        <row r="227">
          <cell r="F227">
            <v>43.30453</v>
          </cell>
        </row>
        <row r="228">
          <cell r="F228">
            <v>7.4907599999999999</v>
          </cell>
        </row>
        <row r="229">
          <cell r="F229">
            <v>36.002070000000003</v>
          </cell>
        </row>
        <row r="230">
          <cell r="F230">
            <v>-0.98599999999999999</v>
          </cell>
        </row>
        <row r="231">
          <cell r="F231">
            <v>85.811359999999993</v>
          </cell>
        </row>
        <row r="232">
          <cell r="F232">
            <v>49.100700000000003</v>
          </cell>
        </row>
        <row r="233">
          <cell r="F233">
            <v>7.266</v>
          </cell>
        </row>
        <row r="234">
          <cell r="F234">
            <v>34.922510000000003</v>
          </cell>
        </row>
        <row r="235">
          <cell r="F235">
            <v>-17.971540000000001</v>
          </cell>
        </row>
        <row r="236">
          <cell r="F236">
            <v>73.317670000000007</v>
          </cell>
        </row>
        <row r="237">
          <cell r="F237">
            <v>231.70352</v>
          </cell>
        </row>
        <row r="238">
          <cell r="F238">
            <v>0.83333999999999997</v>
          </cell>
        </row>
        <row r="239">
          <cell r="F239">
            <v>35.43609</v>
          </cell>
        </row>
        <row r="240">
          <cell r="F240">
            <v>170.35572999999999</v>
          </cell>
        </row>
        <row r="241">
          <cell r="F241">
            <v>0.89617000000000002</v>
          </cell>
        </row>
        <row r="242">
          <cell r="F242">
            <v>-81.168880000000001</v>
          </cell>
        </row>
        <row r="243">
          <cell r="F243">
            <v>358.05597</v>
          </cell>
        </row>
        <row r="244">
          <cell r="F244">
            <v>23.72531</v>
          </cell>
        </row>
        <row r="245">
          <cell r="F245">
            <v>3.6626500000000002</v>
          </cell>
        </row>
        <row r="246">
          <cell r="F246">
            <v>17.603639999999999</v>
          </cell>
        </row>
        <row r="247">
          <cell r="F247">
            <v>-0.97387999999999997</v>
          </cell>
        </row>
        <row r="248">
          <cell r="F248">
            <v>44.017719999999997</v>
          </cell>
        </row>
        <row r="249">
          <cell r="F249">
            <v>41.174079999999996</v>
          </cell>
        </row>
        <row r="250">
          <cell r="F250">
            <v>0.71169000000000004</v>
          </cell>
        </row>
        <row r="251">
          <cell r="F251">
            <v>48.341050000000003</v>
          </cell>
        </row>
        <row r="252">
          <cell r="F252">
            <v>12.77416</v>
          </cell>
        </row>
        <row r="253">
          <cell r="F253">
            <v>12.96644</v>
          </cell>
        </row>
        <row r="254">
          <cell r="F254">
            <v>64.383229999999998</v>
          </cell>
        </row>
        <row r="256">
          <cell r="F256">
            <v>1.1929399999999999</v>
          </cell>
        </row>
        <row r="257">
          <cell r="F257">
            <v>48.499459999999999</v>
          </cell>
        </row>
        <row r="258">
          <cell r="F258">
            <v>6.2312900000000004</v>
          </cell>
        </row>
        <row r="259">
          <cell r="F259">
            <v>-26.545380000000002</v>
          </cell>
        </row>
        <row r="260">
          <cell r="F260">
            <v>-1.49119</v>
          </cell>
        </row>
        <row r="261">
          <cell r="F261">
            <v>-82.961910000000003</v>
          </cell>
        </row>
        <row r="262">
          <cell r="F262">
            <v>-13.48516</v>
          </cell>
        </row>
        <row r="263">
          <cell r="F263">
            <v>111.7907</v>
          </cell>
        </row>
        <row r="264">
          <cell r="F264">
            <v>150.11195000000001</v>
          </cell>
        </row>
        <row r="265">
          <cell r="F265">
            <v>0.38940000000000002</v>
          </cell>
        </row>
        <row r="266">
          <cell r="F266">
            <v>4.8690899999999999</v>
          </cell>
        </row>
        <row r="267">
          <cell r="F267">
            <v>0.34195999999999999</v>
          </cell>
        </row>
        <row r="269">
          <cell r="F269">
            <v>2.6264400000000001</v>
          </cell>
        </row>
        <row r="270">
          <cell r="F270">
            <v>26.06767</v>
          </cell>
        </row>
        <row r="271">
          <cell r="F271">
            <v>125.40373</v>
          </cell>
        </row>
        <row r="272">
          <cell r="F272">
            <v>0.77688000000000001</v>
          </cell>
        </row>
        <row r="273">
          <cell r="F273">
            <v>-0.86977000000000004</v>
          </cell>
        </row>
        <row r="275">
          <cell r="F275">
            <v>-0.16635</v>
          </cell>
        </row>
        <row r="276">
          <cell r="F276">
            <v>309.55099999999999</v>
          </cell>
        </row>
        <row r="277">
          <cell r="F277">
            <v>23.25583</v>
          </cell>
        </row>
        <row r="278">
          <cell r="F278">
            <v>4.8690899999999999</v>
          </cell>
        </row>
        <row r="279">
          <cell r="F279">
            <v>0.34195999999999999</v>
          </cell>
        </row>
        <row r="280">
          <cell r="F280">
            <v>3.9592800000000001</v>
          </cell>
        </row>
        <row r="281">
          <cell r="F281">
            <v>19.083680000000001</v>
          </cell>
        </row>
        <row r="282">
          <cell r="F282">
            <v>-0.16184999999999999</v>
          </cell>
        </row>
        <row r="284">
          <cell r="F284">
            <v>-0.16635</v>
          </cell>
        </row>
        <row r="285">
          <cell r="F285">
            <v>51.181640000000002</v>
          </cell>
        </row>
        <row r="286">
          <cell r="F286">
            <v>19.994039999999998</v>
          </cell>
        </row>
        <row r="288">
          <cell r="F288">
            <v>3.1672799999999999</v>
          </cell>
        </row>
        <row r="289">
          <cell r="F289">
            <v>15.22303</v>
          </cell>
        </row>
        <row r="290">
          <cell r="F290">
            <v>-0.53093999999999997</v>
          </cell>
        </row>
        <row r="291">
          <cell r="F291">
            <v>37.853409999999997</v>
          </cell>
        </row>
        <row r="292">
          <cell r="F292">
            <v>43.76341</v>
          </cell>
        </row>
        <row r="293">
          <cell r="F293">
            <v>0.17552999999999999</v>
          </cell>
        </row>
        <row r="294">
          <cell r="F294">
            <v>8.3592899999999997</v>
          </cell>
        </row>
        <row r="295">
          <cell r="F295">
            <v>40.204389999999997</v>
          </cell>
        </row>
        <row r="296">
          <cell r="F296">
            <v>0.77688000000000001</v>
          </cell>
        </row>
        <row r="298">
          <cell r="F298">
            <v>93.279499999999999</v>
          </cell>
        </row>
        <row r="299">
          <cell r="F299">
            <v>23.57741</v>
          </cell>
        </row>
        <row r="300">
          <cell r="F300">
            <v>0.17552999999999999</v>
          </cell>
        </row>
        <row r="301">
          <cell r="F301">
            <v>4.9060499999999996</v>
          </cell>
        </row>
        <row r="302">
          <cell r="F302">
            <v>23.607330000000001</v>
          </cell>
        </row>
        <row r="303">
          <cell r="F303">
            <v>0.77688000000000001</v>
          </cell>
        </row>
        <row r="305">
          <cell r="F305">
            <v>53.043199999999999</v>
          </cell>
        </row>
        <row r="306">
          <cell r="F306">
            <v>20.186</v>
          </cell>
        </row>
        <row r="307">
          <cell r="F307">
            <v>3.4532400000000001</v>
          </cell>
        </row>
        <row r="308">
          <cell r="F308">
            <v>16.597059999999999</v>
          </cell>
        </row>
        <row r="310">
          <cell r="F310">
            <v>40.2363</v>
          </cell>
        </row>
        <row r="311">
          <cell r="F311">
            <v>4.7747400000000004</v>
          </cell>
        </row>
        <row r="312">
          <cell r="F312">
            <v>0.21387</v>
          </cell>
        </row>
        <row r="314">
          <cell r="F314">
            <v>0.63771</v>
          </cell>
        </row>
        <row r="315">
          <cell r="F315">
            <v>3.0988600000000002</v>
          </cell>
        </row>
        <row r="316">
          <cell r="F316">
            <v>8.7251799999999999</v>
          </cell>
        </row>
        <row r="317">
          <cell r="F317">
            <v>58.323929999999997</v>
          </cell>
        </row>
        <row r="319">
          <cell r="F319">
            <v>2.6264400000000001</v>
          </cell>
        </row>
        <row r="320">
          <cell r="F320">
            <v>9.9441100000000002</v>
          </cell>
        </row>
        <row r="321">
          <cell r="F321">
            <v>47.793770000000002</v>
          </cell>
        </row>
        <row r="322">
          <cell r="F322">
            <v>-0.17698</v>
          </cell>
        </row>
        <row r="323">
          <cell r="F323">
            <v>118.51127</v>
          </cell>
        </row>
        <row r="324">
          <cell r="F324">
            <v>18.93995</v>
          </cell>
        </row>
        <row r="325">
          <cell r="F325">
            <v>15.256410000000001</v>
          </cell>
        </row>
        <row r="326">
          <cell r="F326">
            <v>1.57104</v>
          </cell>
        </row>
        <row r="327">
          <cell r="F327">
            <v>1</v>
          </cell>
        </row>
        <row r="328">
          <cell r="F328">
            <v>4.8760000000000003</v>
          </cell>
        </row>
        <row r="329">
          <cell r="F329">
            <v>23.78509</v>
          </cell>
        </row>
        <row r="331">
          <cell r="F331">
            <v>65.428489999999996</v>
          </cell>
        </row>
        <row r="332">
          <cell r="F332">
            <v>18.93995</v>
          </cell>
        </row>
        <row r="333">
          <cell r="F333">
            <v>15.256410000000001</v>
          </cell>
        </row>
        <row r="334">
          <cell r="F334">
            <v>1.57104</v>
          </cell>
        </row>
        <row r="335">
          <cell r="F335">
            <v>1</v>
          </cell>
        </row>
        <row r="336">
          <cell r="F336">
            <v>4.8760000000000003</v>
          </cell>
        </row>
        <row r="337">
          <cell r="F337">
            <v>23.78509</v>
          </cell>
        </row>
        <row r="339">
          <cell r="F339">
            <v>65.428489999999996</v>
          </cell>
        </row>
        <row r="340">
          <cell r="F340">
            <v>17.423030000000001</v>
          </cell>
        </row>
        <row r="341">
          <cell r="F341">
            <v>1.25</v>
          </cell>
        </row>
        <row r="342">
          <cell r="F342">
            <v>2.5744600000000002</v>
          </cell>
        </row>
        <row r="343">
          <cell r="F343">
            <v>12.498430000000001</v>
          </cell>
        </row>
        <row r="344">
          <cell r="F344">
            <v>33.745919999999998</v>
          </cell>
        </row>
        <row r="345">
          <cell r="F345">
            <v>7.5069499999999998</v>
          </cell>
        </row>
        <row r="346">
          <cell r="F346">
            <v>1.0551600000000001</v>
          </cell>
        </row>
        <row r="347">
          <cell r="F347">
            <v>5.0712999999999999</v>
          </cell>
        </row>
        <row r="348">
          <cell r="F348">
            <v>13.63341</v>
          </cell>
        </row>
        <row r="349">
          <cell r="F349">
            <v>375.45173</v>
          </cell>
        </row>
        <row r="350">
          <cell r="F350">
            <v>19.703060000000001</v>
          </cell>
        </row>
        <row r="351">
          <cell r="F351">
            <v>5.3862100000000002</v>
          </cell>
        </row>
        <row r="352">
          <cell r="F352">
            <v>57.937040000000003</v>
          </cell>
        </row>
        <row r="353">
          <cell r="F353">
            <v>120.38869</v>
          </cell>
        </row>
        <row r="354">
          <cell r="F354">
            <v>196.78751</v>
          </cell>
        </row>
        <row r="356">
          <cell r="F356">
            <v>0</v>
          </cell>
        </row>
        <row r="357">
          <cell r="F357">
            <v>-49.607990000000001</v>
          </cell>
        </row>
        <row r="358">
          <cell r="F358">
            <v>726.04624999999999</v>
          </cell>
        </row>
        <row r="361">
          <cell r="F361">
            <v>36.220179999999999</v>
          </cell>
        </row>
        <row r="362">
          <cell r="F362">
            <v>5.3862100000000002</v>
          </cell>
        </row>
        <row r="363">
          <cell r="F363">
            <v>6.2909100000000002</v>
          </cell>
        </row>
        <row r="364">
          <cell r="F364">
            <v>30.235710000000001</v>
          </cell>
        </row>
        <row r="367">
          <cell r="F367">
            <v>78.133009999999999</v>
          </cell>
        </row>
        <row r="368">
          <cell r="F368">
            <v>311.95102000000003</v>
          </cell>
        </row>
        <row r="369">
          <cell r="F369">
            <v>19.703060000000001</v>
          </cell>
        </row>
        <row r="370">
          <cell r="F370">
            <v>47.491169999999997</v>
          </cell>
        </row>
        <row r="371">
          <cell r="F371">
            <v>70.183409999999995</v>
          </cell>
        </row>
        <row r="372">
          <cell r="F372">
            <v>196.78751</v>
          </cell>
        </row>
        <row r="374">
          <cell r="F374">
            <v>-49.607990000000001</v>
          </cell>
        </row>
        <row r="375">
          <cell r="F375">
            <v>596.50818000000004</v>
          </cell>
        </row>
        <row r="376">
          <cell r="F376">
            <v>58.294339999999998</v>
          </cell>
        </row>
        <row r="378">
          <cell r="F378">
            <v>8.96007</v>
          </cell>
        </row>
        <row r="379">
          <cell r="F379">
            <v>40.529690000000002</v>
          </cell>
        </row>
        <row r="380">
          <cell r="F380">
            <v>-21.163119999999999</v>
          </cell>
        </row>
        <row r="381">
          <cell r="F381">
            <v>86.620980000000003</v>
          </cell>
        </row>
        <row r="382">
          <cell r="F382">
            <v>215.29964000000001</v>
          </cell>
        </row>
        <row r="383">
          <cell r="F383">
            <v>18.846150000000002</v>
          </cell>
        </row>
        <row r="384">
          <cell r="F384">
            <v>32.75338</v>
          </cell>
        </row>
        <row r="385">
          <cell r="F385">
            <v>1.88462</v>
          </cell>
        </row>
        <row r="386">
          <cell r="F386">
            <v>196.78751</v>
          </cell>
        </row>
        <row r="388">
          <cell r="F388">
            <v>-22.74775</v>
          </cell>
        </row>
        <row r="389">
          <cell r="F389">
            <v>442.82355000000001</v>
          </cell>
        </row>
        <row r="390">
          <cell r="F390">
            <v>38.357039999999998</v>
          </cell>
        </row>
        <row r="391">
          <cell r="F391">
            <v>0.85690999999999995</v>
          </cell>
        </row>
        <row r="392">
          <cell r="F392">
            <v>5.7777200000000004</v>
          </cell>
        </row>
        <row r="393">
          <cell r="F393">
            <v>27.769100000000002</v>
          </cell>
        </row>
        <row r="394">
          <cell r="F394">
            <v>-5.69712</v>
          </cell>
        </row>
        <row r="395">
          <cell r="F395">
            <v>67.063649999999996</v>
          </cell>
        </row>
        <row r="396">
          <cell r="F396">
            <v>27.280529999999999</v>
          </cell>
        </row>
        <row r="397">
          <cell r="F397">
            <v>4.15496</v>
          </cell>
        </row>
        <row r="398">
          <cell r="F398">
            <v>19.969570000000001</v>
          </cell>
        </row>
        <row r="399">
          <cell r="F399">
            <v>0</v>
          </cell>
        </row>
        <row r="400">
          <cell r="F400">
            <v>0</v>
          </cell>
        </row>
        <row r="401">
          <cell r="F401">
            <v>51.405059999999999</v>
          </cell>
        </row>
        <row r="404">
          <cell r="F404">
            <v>27.280529999999999</v>
          </cell>
        </row>
        <row r="405">
          <cell r="F405">
            <v>4.15496</v>
          </cell>
        </row>
        <row r="406">
          <cell r="F406">
            <v>19.969570000000001</v>
          </cell>
        </row>
        <row r="407">
          <cell r="F407">
            <v>0</v>
          </cell>
        </row>
        <row r="408">
          <cell r="F408">
            <v>0</v>
          </cell>
        </row>
        <row r="409">
          <cell r="F409">
            <v>51.405059999999999</v>
          </cell>
        </row>
        <row r="410">
          <cell r="F410">
            <v>295.30221999999998</v>
          </cell>
        </row>
        <row r="412">
          <cell r="F412">
            <v>61.474449999999997</v>
          </cell>
        </row>
        <row r="413">
          <cell r="F413">
            <v>0.83006000000000002</v>
          </cell>
        </row>
        <row r="416">
          <cell r="F416">
            <v>53.505029999999998</v>
          </cell>
        </row>
        <row r="417">
          <cell r="F417">
            <v>257.28678000000002</v>
          </cell>
        </row>
        <row r="419">
          <cell r="F419">
            <v>30.520990000000001</v>
          </cell>
        </row>
        <row r="420">
          <cell r="F420">
            <v>20.244119999999999</v>
          </cell>
        </row>
        <row r="421">
          <cell r="F421">
            <v>0.19119</v>
          </cell>
        </row>
        <row r="422">
          <cell r="F422">
            <v>-151.95925</v>
          </cell>
        </row>
        <row r="424">
          <cell r="F424">
            <v>-69.445970000000003</v>
          </cell>
        </row>
        <row r="425">
          <cell r="F425">
            <v>-0.49786999999999998</v>
          </cell>
        </row>
        <row r="426">
          <cell r="F426">
            <v>497.45175</v>
          </cell>
        </row>
        <row r="429">
          <cell r="F429">
            <v>7.1041299999999996</v>
          </cell>
        </row>
        <row r="431">
          <cell r="F431">
            <v>41.756929999999997</v>
          </cell>
        </row>
        <row r="432">
          <cell r="F432">
            <v>0.58755999999999997</v>
          </cell>
        </row>
        <row r="433">
          <cell r="F433">
            <v>7.3195199999999998</v>
          </cell>
        </row>
        <row r="434">
          <cell r="F434">
            <v>35.270099999999999</v>
          </cell>
        </row>
        <row r="435">
          <cell r="F435">
            <v>3.6684700000000001</v>
          </cell>
        </row>
        <row r="436">
          <cell r="F436">
            <v>8.7013700000000007</v>
          </cell>
        </row>
        <row r="437">
          <cell r="F437">
            <v>6.4640000000000003E-2</v>
          </cell>
        </row>
        <row r="438">
          <cell r="F438">
            <v>-13.686959999999999</v>
          </cell>
        </row>
        <row r="440">
          <cell r="F440">
            <v>-57.722070000000002</v>
          </cell>
        </row>
        <row r="441">
          <cell r="F441">
            <v>-0.37131999999999998</v>
          </cell>
        </row>
        <row r="442">
          <cell r="F442">
            <v>32.692369999999997</v>
          </cell>
        </row>
        <row r="443">
          <cell r="F443">
            <v>42.408619999999999</v>
          </cell>
        </row>
        <row r="444">
          <cell r="F444">
            <v>7.00054</v>
          </cell>
        </row>
        <row r="445">
          <cell r="F445">
            <v>33.646009999999997</v>
          </cell>
        </row>
        <row r="446">
          <cell r="F446">
            <v>26.852519999999998</v>
          </cell>
        </row>
        <row r="447">
          <cell r="F447">
            <v>-106.01702</v>
          </cell>
        </row>
        <row r="448">
          <cell r="F448">
            <v>3.8906700000000001</v>
          </cell>
        </row>
        <row r="449">
          <cell r="F449">
            <v>19.124169999999999</v>
          </cell>
        </row>
        <row r="450">
          <cell r="F450">
            <v>2.7502399999999998</v>
          </cell>
        </row>
        <row r="451">
          <cell r="F451">
            <v>13.21828</v>
          </cell>
        </row>
        <row r="452">
          <cell r="F452">
            <v>35.092689999999997</v>
          </cell>
        </row>
        <row r="453">
          <cell r="F453">
            <v>202.32921999999999</v>
          </cell>
        </row>
        <row r="454">
          <cell r="F454">
            <v>19.71752</v>
          </cell>
        </row>
        <row r="455">
          <cell r="F455">
            <v>0.24249999999999999</v>
          </cell>
        </row>
        <row r="458">
          <cell r="F458">
            <v>32.923609999999996</v>
          </cell>
        </row>
        <row r="459">
          <cell r="F459">
            <v>158.27712</v>
          </cell>
        </row>
        <row r="460">
          <cell r="F460">
            <v>11.54275</v>
          </cell>
        </row>
        <row r="461">
          <cell r="F461">
            <v>0.12655</v>
          </cell>
        </row>
        <row r="462">
          <cell r="F462">
            <v>-32.211019999999998</v>
          </cell>
        </row>
        <row r="463">
          <cell r="F463">
            <v>-11.7239</v>
          </cell>
        </row>
        <row r="464">
          <cell r="F464">
            <v>-0.12655</v>
          </cell>
        </row>
        <row r="465">
          <cell r="F465">
            <v>381.09780000000001</v>
          </cell>
        </row>
        <row r="466">
          <cell r="F466">
            <v>8.9695800000000006</v>
          </cell>
        </row>
        <row r="467">
          <cell r="F467">
            <v>1.3180400000000001</v>
          </cell>
        </row>
        <row r="468">
          <cell r="F468">
            <v>6.3348000000000004</v>
          </cell>
        </row>
        <row r="470">
          <cell r="F470">
            <v>16.622420000000002</v>
          </cell>
        </row>
        <row r="471">
          <cell r="F471">
            <v>46.205840000000002</v>
          </cell>
        </row>
        <row r="472">
          <cell r="F472">
            <v>6.74038</v>
          </cell>
        </row>
        <row r="473">
          <cell r="F473">
            <v>32.395760000000003</v>
          </cell>
        </row>
        <row r="474">
          <cell r="F474">
            <v>-2.5701200000000002</v>
          </cell>
        </row>
        <row r="475">
          <cell r="F475">
            <v>82.771860000000004</v>
          </cell>
        </row>
        <row r="476">
          <cell r="F476">
            <v>147.15379999999999</v>
          </cell>
        </row>
        <row r="477">
          <cell r="F477">
            <v>19.71752</v>
          </cell>
        </row>
        <row r="478">
          <cell r="F478">
            <v>0.24249999999999999</v>
          </cell>
        </row>
        <row r="481">
          <cell r="F481">
            <v>24.865189999999998</v>
          </cell>
        </row>
        <row r="482">
          <cell r="F482">
            <v>119.54656</v>
          </cell>
        </row>
        <row r="483">
          <cell r="F483">
            <v>11.54275</v>
          </cell>
        </row>
        <row r="484">
          <cell r="F484">
            <v>0.12655</v>
          </cell>
        </row>
        <row r="485">
          <cell r="F485">
            <v>-29.640899999999998</v>
          </cell>
        </row>
        <row r="486">
          <cell r="F486">
            <v>-11.7239</v>
          </cell>
        </row>
        <row r="487">
          <cell r="F487">
            <v>-0.12655</v>
          </cell>
        </row>
        <row r="488">
          <cell r="F488">
            <v>281.70352000000003</v>
          </cell>
        </row>
        <row r="489">
          <cell r="F489">
            <v>18.559709999999999</v>
          </cell>
        </row>
        <row r="490">
          <cell r="F490">
            <v>2.6086999999999998</v>
          </cell>
        </row>
        <row r="491">
          <cell r="F491">
            <v>12.537979999999999</v>
          </cell>
        </row>
        <row r="492">
          <cell r="F492">
            <v>-1.56718</v>
          </cell>
        </row>
        <row r="493">
          <cell r="F493">
            <v>32.139209999999999</v>
          </cell>
        </row>
        <row r="494">
          <cell r="F494">
            <v>128.59408999999999</v>
          </cell>
        </row>
        <row r="495">
          <cell r="F495">
            <v>19.71752</v>
          </cell>
        </row>
        <row r="496">
          <cell r="F496">
            <v>0.24249999999999999</v>
          </cell>
        </row>
        <row r="499">
          <cell r="F499">
            <v>22.256489999999999</v>
          </cell>
        </row>
        <row r="500">
          <cell r="F500">
            <v>107.00857999999999</v>
          </cell>
        </row>
        <row r="501">
          <cell r="F501">
            <v>11.54275</v>
          </cell>
        </row>
        <row r="502">
          <cell r="F502">
            <v>0.12655</v>
          </cell>
        </row>
        <row r="503">
          <cell r="F503">
            <v>-28.073720000000002</v>
          </cell>
        </row>
        <row r="504">
          <cell r="F504">
            <v>-11.7239</v>
          </cell>
        </row>
        <row r="505">
          <cell r="F505">
            <v>-0.12655</v>
          </cell>
        </row>
        <row r="506">
          <cell r="F506">
            <v>249.56431000000001</v>
          </cell>
        </row>
        <row r="507">
          <cell r="F507">
            <v>36.457569999999997</v>
          </cell>
        </row>
        <row r="508">
          <cell r="F508">
            <v>19.71752</v>
          </cell>
        </row>
        <row r="509">
          <cell r="F509">
            <v>0.24249999999999999</v>
          </cell>
        </row>
        <row r="512">
          <cell r="F512">
            <v>8.6603600000000007</v>
          </cell>
        </row>
        <row r="513">
          <cell r="F513">
            <v>41.662179999999999</v>
          </cell>
        </row>
        <row r="514">
          <cell r="F514">
            <v>11.54275</v>
          </cell>
        </row>
        <row r="515">
          <cell r="F515">
            <v>0.12655</v>
          </cell>
        </row>
        <row r="516">
          <cell r="F516">
            <v>-0.29520000000000002</v>
          </cell>
        </row>
        <row r="517">
          <cell r="F517">
            <v>-11.7239</v>
          </cell>
        </row>
        <row r="518">
          <cell r="F518">
            <v>-0.12655</v>
          </cell>
        </row>
        <row r="519">
          <cell r="F519">
            <v>106.26378</v>
          </cell>
        </row>
        <row r="520">
          <cell r="F520">
            <v>13.40138</v>
          </cell>
        </row>
        <row r="521">
          <cell r="F521">
            <v>1.96193</v>
          </cell>
        </row>
        <row r="522">
          <cell r="F522">
            <v>9.4295399999999994</v>
          </cell>
        </row>
        <row r="524">
          <cell r="F524">
            <v>24.792850000000001</v>
          </cell>
        </row>
        <row r="525">
          <cell r="F525">
            <v>6.49369</v>
          </cell>
        </row>
        <row r="526">
          <cell r="F526">
            <v>19.018599999999999</v>
          </cell>
        </row>
        <row r="527">
          <cell r="F527">
            <v>0.24249999999999999</v>
          </cell>
        </row>
        <row r="529">
          <cell r="F529">
            <v>3.6400299999999999</v>
          </cell>
        </row>
        <row r="530">
          <cell r="F530">
            <v>17.53342</v>
          </cell>
        </row>
        <row r="531">
          <cell r="F531">
            <v>4.9442000000000004</v>
          </cell>
        </row>
        <row r="533">
          <cell r="F533">
            <v>-11.7239</v>
          </cell>
        </row>
        <row r="534">
          <cell r="F534">
            <v>-0.12655</v>
          </cell>
        </row>
        <row r="535">
          <cell r="F535">
            <v>40.021990000000002</v>
          </cell>
        </row>
        <row r="536">
          <cell r="F536">
            <v>16.5625</v>
          </cell>
        </row>
        <row r="537">
          <cell r="F537">
            <v>0.69891999999999999</v>
          </cell>
        </row>
        <row r="539">
          <cell r="F539">
            <v>3.0583999999999998</v>
          </cell>
        </row>
        <row r="540">
          <cell r="F540">
            <v>14.69922</v>
          </cell>
        </row>
        <row r="541">
          <cell r="F541">
            <v>6.5985500000000004</v>
          </cell>
        </row>
        <row r="542">
          <cell r="F542">
            <v>0.12655</v>
          </cell>
        </row>
        <row r="543">
          <cell r="F543">
            <v>-0.29520000000000002</v>
          </cell>
        </row>
        <row r="544">
          <cell r="F544">
            <v>0</v>
          </cell>
        </row>
        <row r="545">
          <cell r="F545">
            <v>41.44894</v>
          </cell>
        </row>
        <row r="546">
          <cell r="F546">
            <v>33.393070000000002</v>
          </cell>
        </row>
        <row r="547">
          <cell r="F547">
            <v>4.75589</v>
          </cell>
        </row>
        <row r="548">
          <cell r="F548">
            <v>22.857980000000001</v>
          </cell>
        </row>
        <row r="549">
          <cell r="F549">
            <v>-17.55705</v>
          </cell>
        </row>
        <row r="550">
          <cell r="F550">
            <v>43.449890000000003</v>
          </cell>
        </row>
        <row r="551">
          <cell r="F551">
            <v>28.827860000000001</v>
          </cell>
        </row>
        <row r="554">
          <cell r="F554">
            <v>4.4191599999999998</v>
          </cell>
        </row>
        <row r="555">
          <cell r="F555">
            <v>21.239619999999999</v>
          </cell>
        </row>
        <row r="556">
          <cell r="F556">
            <v>-8.8489999999999999E-2</v>
          </cell>
        </row>
        <row r="558">
          <cell r="F558">
            <v>54.398150000000001</v>
          </cell>
        </row>
        <row r="559">
          <cell r="F559">
            <v>29.915590000000002</v>
          </cell>
        </row>
        <row r="560">
          <cell r="F560">
            <v>4.4210799999999999</v>
          </cell>
        </row>
        <row r="561">
          <cell r="F561">
            <v>21.248799999999999</v>
          </cell>
        </row>
        <row r="562">
          <cell r="F562">
            <v>-10.13298</v>
          </cell>
        </row>
        <row r="563">
          <cell r="F563">
            <v>45.452489999999997</v>
          </cell>
        </row>
        <row r="564">
          <cell r="F564">
            <v>24.336079999999999</v>
          </cell>
        </row>
        <row r="565">
          <cell r="F565">
            <v>3.51112</v>
          </cell>
        </row>
        <row r="566">
          <cell r="F566">
            <v>16.87527</v>
          </cell>
        </row>
        <row r="567">
          <cell r="F567">
            <v>-4.4249999999999998E-2</v>
          </cell>
        </row>
        <row r="568">
          <cell r="F568">
            <v>44.678220000000003</v>
          </cell>
        </row>
        <row r="569">
          <cell r="F569">
            <v>1665.3774100000001</v>
          </cell>
        </row>
        <row r="570">
          <cell r="F570">
            <v>48.932099999999998</v>
          </cell>
        </row>
        <row r="571">
          <cell r="F571">
            <v>2689.7231000000002</v>
          </cell>
        </row>
        <row r="572">
          <cell r="F572">
            <v>229.7518</v>
          </cell>
        </row>
        <row r="573">
          <cell r="F573">
            <v>5.4999500000000001</v>
          </cell>
        </row>
        <row r="574">
          <cell r="F574">
            <v>9.3095800000000004</v>
          </cell>
        </row>
        <row r="577">
          <cell r="F577">
            <v>663.00868000000003</v>
          </cell>
        </row>
        <row r="578">
          <cell r="F578">
            <v>3229.9365699999998</v>
          </cell>
        </row>
        <row r="580">
          <cell r="F580">
            <v>189.54415</v>
          </cell>
        </row>
        <row r="581">
          <cell r="F581">
            <v>51.127049999999997</v>
          </cell>
        </row>
        <row r="582">
          <cell r="F582">
            <v>2131.9628899999998</v>
          </cell>
        </row>
        <row r="583">
          <cell r="F583">
            <v>90.491460000000004</v>
          </cell>
        </row>
        <row r="584">
          <cell r="F584">
            <v>-1357.3983900000001</v>
          </cell>
        </row>
        <row r="585">
          <cell r="F585">
            <v>-62.805430000000001</v>
          </cell>
        </row>
        <row r="586">
          <cell r="F586">
            <v>-3721.3661499999998</v>
          </cell>
        </row>
        <row r="587">
          <cell r="F587">
            <v>-202.81987000000001</v>
          </cell>
        </row>
        <row r="590">
          <cell r="F590">
            <v>5660.2749000000003</v>
          </cell>
        </row>
        <row r="593">
          <cell r="F593">
            <v>119.03403</v>
          </cell>
        </row>
        <row r="594">
          <cell r="F594">
            <v>3.5</v>
          </cell>
        </row>
        <row r="595">
          <cell r="F595">
            <v>18.097290000000001</v>
          </cell>
        </row>
        <row r="596">
          <cell r="F596">
            <v>87.330619999999996</v>
          </cell>
        </row>
        <row r="598">
          <cell r="F598">
            <v>30.867609999999999</v>
          </cell>
        </row>
        <row r="599">
          <cell r="F599">
            <v>-21.972169999999998</v>
          </cell>
        </row>
        <row r="600">
          <cell r="F600">
            <v>236.85738000000001</v>
          </cell>
        </row>
        <row r="603">
          <cell r="F603">
            <v>23.040469999999999</v>
          </cell>
        </row>
        <row r="604">
          <cell r="F604">
            <v>3.5403899999999999</v>
          </cell>
        </row>
        <row r="605">
          <cell r="F605">
            <v>17.015899999999998</v>
          </cell>
        </row>
        <row r="606">
          <cell r="F606">
            <v>20.664000000000001</v>
          </cell>
        </row>
        <row r="608">
          <cell r="F608">
            <v>64.260760000000005</v>
          </cell>
        </row>
        <row r="609">
          <cell r="F609">
            <v>71.995199999999997</v>
          </cell>
        </row>
        <row r="610">
          <cell r="F610">
            <v>3.5</v>
          </cell>
        </row>
        <row r="611">
          <cell r="F611">
            <v>10.94866</v>
          </cell>
        </row>
        <row r="612">
          <cell r="F612">
            <v>52.9726</v>
          </cell>
        </row>
        <row r="613">
          <cell r="F613">
            <v>10.203609999999999</v>
          </cell>
        </row>
        <row r="614">
          <cell r="F614">
            <v>-21.972169999999998</v>
          </cell>
        </row>
        <row r="615">
          <cell r="F615">
            <v>127.64790000000001</v>
          </cell>
        </row>
        <row r="616">
          <cell r="F616">
            <v>17.07658</v>
          </cell>
        </row>
        <row r="617">
          <cell r="F617">
            <v>3.5</v>
          </cell>
        </row>
        <row r="618">
          <cell r="F618">
            <v>2.4572400000000001</v>
          </cell>
        </row>
        <row r="619">
          <cell r="F619">
            <v>12.160819999999999</v>
          </cell>
        </row>
        <row r="620">
          <cell r="F620">
            <v>35.19464</v>
          </cell>
        </row>
        <row r="621">
          <cell r="F621">
            <v>30.311330000000002</v>
          </cell>
        </row>
        <row r="622">
          <cell r="F622">
            <v>4.6692099999999996</v>
          </cell>
        </row>
        <row r="623">
          <cell r="F623">
            <v>22.44134</v>
          </cell>
        </row>
        <row r="624">
          <cell r="F624">
            <v>10.203609999999999</v>
          </cell>
        </row>
        <row r="625">
          <cell r="F625">
            <v>-20.41948</v>
          </cell>
        </row>
        <row r="626">
          <cell r="F626">
            <v>47.206009999999999</v>
          </cell>
        </row>
        <row r="627">
          <cell r="F627">
            <v>16.204509999999999</v>
          </cell>
        </row>
        <row r="628">
          <cell r="F628">
            <v>2.48292</v>
          </cell>
        </row>
        <row r="629">
          <cell r="F629">
            <v>11.93355</v>
          </cell>
        </row>
        <row r="630">
          <cell r="F630">
            <v>8.4198699999999995</v>
          </cell>
        </row>
        <row r="631">
          <cell r="F631">
            <v>-9.8891200000000001</v>
          </cell>
        </row>
        <row r="632">
          <cell r="F632">
            <v>29.151730000000001</v>
          </cell>
        </row>
        <row r="633">
          <cell r="F633">
            <v>14.106820000000001</v>
          </cell>
        </row>
        <row r="634">
          <cell r="F634">
            <v>2.1862900000000001</v>
          </cell>
        </row>
        <row r="635">
          <cell r="F635">
            <v>10.50779</v>
          </cell>
        </row>
        <row r="636">
          <cell r="F636">
            <v>1.7837400000000001</v>
          </cell>
        </row>
        <row r="637">
          <cell r="F637">
            <v>-10.53036</v>
          </cell>
        </row>
        <row r="638">
          <cell r="F638">
            <v>18.054279999999999</v>
          </cell>
        </row>
        <row r="639">
          <cell r="F639">
            <v>6.2975000000000003</v>
          </cell>
        </row>
        <row r="640">
          <cell r="F640">
            <v>1.0282100000000001</v>
          </cell>
        </row>
        <row r="641">
          <cell r="F641">
            <v>4.9418199999999999</v>
          </cell>
        </row>
        <row r="642">
          <cell r="F642">
            <v>12.267530000000001</v>
          </cell>
        </row>
        <row r="643">
          <cell r="F643">
            <v>7.8093199999999996</v>
          </cell>
        </row>
        <row r="644">
          <cell r="F644">
            <v>1.15808</v>
          </cell>
        </row>
        <row r="645">
          <cell r="F645">
            <v>5.5659700000000001</v>
          </cell>
        </row>
        <row r="646">
          <cell r="F646">
            <v>1.7837400000000001</v>
          </cell>
        </row>
        <row r="647">
          <cell r="F647">
            <v>-10.53036</v>
          </cell>
        </row>
        <row r="648">
          <cell r="F648">
            <v>5.7867499999999996</v>
          </cell>
        </row>
        <row r="649">
          <cell r="F649">
            <v>24.607289999999999</v>
          </cell>
        </row>
        <row r="651">
          <cell r="F651">
            <v>3.8222100000000001</v>
          </cell>
        </row>
        <row r="652">
          <cell r="F652">
            <v>18.370439999999999</v>
          </cell>
        </row>
        <row r="653">
          <cell r="F653">
            <v>-1.5526899999999999</v>
          </cell>
        </row>
        <row r="654">
          <cell r="F654">
            <v>45.247250000000001</v>
          </cell>
        </row>
        <row r="655">
          <cell r="F655">
            <v>21.945309999999999</v>
          </cell>
        </row>
        <row r="656">
          <cell r="F656">
            <v>3.3196699999999999</v>
          </cell>
        </row>
        <row r="657">
          <cell r="F657">
            <v>15.95518</v>
          </cell>
        </row>
        <row r="658">
          <cell r="F658">
            <v>41.22016</v>
          </cell>
        </row>
        <row r="659">
          <cell r="F659">
            <v>2.0530499999999998</v>
          </cell>
        </row>
        <row r="660">
          <cell r="F660">
            <v>0.28856999999999999</v>
          </cell>
        </row>
        <row r="661">
          <cell r="F661">
            <v>1.3869400000000001</v>
          </cell>
        </row>
        <row r="664">
          <cell r="F664">
            <v>3.7285599999999999</v>
          </cell>
        </row>
        <row r="665">
          <cell r="F665">
            <v>477.73858000000001</v>
          </cell>
        </row>
        <row r="666">
          <cell r="F666">
            <v>10.34487</v>
          </cell>
        </row>
        <row r="667">
          <cell r="F667">
            <v>1232.03078</v>
          </cell>
        </row>
        <row r="668">
          <cell r="F668">
            <v>54.076329999999999</v>
          </cell>
        </row>
        <row r="669">
          <cell r="F669">
            <v>1.9375199999999999</v>
          </cell>
        </row>
        <row r="670">
          <cell r="F670">
            <v>2.8</v>
          </cell>
        </row>
        <row r="672">
          <cell r="F672">
            <v>258.67887999999999</v>
          </cell>
        </row>
        <row r="673">
          <cell r="F673">
            <v>1252.5997500000001</v>
          </cell>
        </row>
        <row r="675">
          <cell r="F675">
            <v>2.55965</v>
          </cell>
        </row>
        <row r="676">
          <cell r="F676">
            <v>20.349080000000001</v>
          </cell>
        </row>
        <row r="677">
          <cell r="F677">
            <v>1269.24002</v>
          </cell>
        </row>
        <row r="678">
          <cell r="F678">
            <v>30.140930000000001</v>
          </cell>
        </row>
        <row r="679">
          <cell r="F679">
            <v>-270.37096000000003</v>
          </cell>
        </row>
        <row r="680">
          <cell r="F680">
            <v>-18.498709999999999</v>
          </cell>
        </row>
        <row r="681">
          <cell r="F681">
            <v>-1393.27511</v>
          </cell>
        </row>
        <row r="682">
          <cell r="F682">
            <v>-32.836199999999998</v>
          </cell>
        </row>
        <row r="683">
          <cell r="F683">
            <v>2897.51541</v>
          </cell>
        </row>
        <row r="686">
          <cell r="F686">
            <v>14.715</v>
          </cell>
        </row>
        <row r="687">
          <cell r="F687">
            <v>-0.23304</v>
          </cell>
        </row>
        <row r="688">
          <cell r="F688">
            <v>17.559229999999999</v>
          </cell>
        </row>
        <row r="689">
          <cell r="F689">
            <v>-0.17477999999999999</v>
          </cell>
        </row>
        <row r="692">
          <cell r="F692">
            <v>5.1658999999999997</v>
          </cell>
        </row>
        <row r="693">
          <cell r="F693">
            <v>24.764279999999999</v>
          </cell>
        </row>
        <row r="694">
          <cell r="F694">
            <v>2.4601199999999999</v>
          </cell>
        </row>
        <row r="696">
          <cell r="F696">
            <v>15.201689999999999</v>
          </cell>
        </row>
        <row r="697">
          <cell r="F697">
            <v>0.17680000000000001</v>
          </cell>
        </row>
        <row r="698">
          <cell r="F698">
            <v>-17.062470000000001</v>
          </cell>
        </row>
        <row r="700">
          <cell r="F700">
            <v>-24.121770000000001</v>
          </cell>
        </row>
        <row r="701">
          <cell r="F701">
            <v>-0.14218</v>
          </cell>
        </row>
        <row r="702">
          <cell r="F702">
            <v>38.308779999999999</v>
          </cell>
        </row>
        <row r="712">
          <cell r="F712">
            <v>14.715</v>
          </cell>
        </row>
        <row r="713">
          <cell r="F713">
            <v>-0.23304</v>
          </cell>
        </row>
        <row r="714">
          <cell r="F714">
            <v>17.559229999999999</v>
          </cell>
        </row>
        <row r="715">
          <cell r="F715">
            <v>-0.17477999999999999</v>
          </cell>
        </row>
        <row r="718">
          <cell r="F718">
            <v>5.1658999999999997</v>
          </cell>
        </row>
        <row r="719">
          <cell r="F719">
            <v>24.764279999999999</v>
          </cell>
        </row>
        <row r="720">
          <cell r="F720">
            <v>2.4601199999999999</v>
          </cell>
        </row>
        <row r="722">
          <cell r="F722">
            <v>15.201689999999999</v>
          </cell>
        </row>
        <row r="723">
          <cell r="F723">
            <v>0.17680000000000001</v>
          </cell>
        </row>
        <row r="724">
          <cell r="F724">
            <v>-17.062470000000001</v>
          </cell>
        </row>
        <row r="726">
          <cell r="F726">
            <v>-24.121770000000001</v>
          </cell>
        </row>
        <row r="727">
          <cell r="F727">
            <v>-0.14218</v>
          </cell>
        </row>
        <row r="728">
          <cell r="F728">
            <v>38.308779999999999</v>
          </cell>
        </row>
        <row r="735">
          <cell r="F735">
            <v>379.44954999999999</v>
          </cell>
        </row>
        <row r="736">
          <cell r="F736">
            <v>7.6212499999999999</v>
          </cell>
        </row>
        <row r="737">
          <cell r="F737">
            <v>777.28890999999999</v>
          </cell>
        </row>
        <row r="738">
          <cell r="F738">
            <v>29.617100000000001</v>
          </cell>
        </row>
        <row r="739">
          <cell r="F739">
            <v>2.8</v>
          </cell>
        </row>
        <row r="741">
          <cell r="F741">
            <v>175.68853999999999</v>
          </cell>
        </row>
        <row r="742">
          <cell r="F742">
            <v>849.7509</v>
          </cell>
        </row>
        <row r="743">
          <cell r="F743">
            <v>9.9529999999999993E-2</v>
          </cell>
        </row>
        <row r="744">
          <cell r="F744">
            <v>20.349080000000001</v>
          </cell>
        </row>
        <row r="745">
          <cell r="F745">
            <v>1254.0383300000001</v>
          </cell>
        </row>
        <row r="746">
          <cell r="F746">
            <v>29.964130000000001</v>
          </cell>
        </row>
        <row r="747">
          <cell r="F747">
            <v>-247.44264999999999</v>
          </cell>
        </row>
        <row r="748">
          <cell r="F748">
            <v>-18.498709999999999</v>
          </cell>
        </row>
        <row r="749">
          <cell r="F749">
            <v>-1369.1533400000001</v>
          </cell>
        </row>
        <row r="750">
          <cell r="F750">
            <v>-32.694020000000002</v>
          </cell>
        </row>
        <row r="751">
          <cell r="F751">
            <v>1858.8786</v>
          </cell>
        </row>
        <row r="752">
          <cell r="F752">
            <v>159.77924999999999</v>
          </cell>
        </row>
        <row r="753">
          <cell r="F753">
            <v>20.580960000000001</v>
          </cell>
        </row>
        <row r="754">
          <cell r="F754">
            <v>3.082E-2</v>
          </cell>
        </row>
        <row r="755">
          <cell r="F755">
            <v>0.4</v>
          </cell>
        </row>
        <row r="756">
          <cell r="F756">
            <v>27.72279</v>
          </cell>
        </row>
        <row r="757">
          <cell r="F757">
            <v>133.24915999999999</v>
          </cell>
        </row>
        <row r="759">
          <cell r="F759">
            <v>13.590540000000001</v>
          </cell>
        </row>
        <row r="760">
          <cell r="F760">
            <v>-154.9735</v>
          </cell>
        </row>
        <row r="761">
          <cell r="F761">
            <v>-32.400950000000002</v>
          </cell>
        </row>
        <row r="762">
          <cell r="F762">
            <v>167.97907000000001</v>
          </cell>
        </row>
        <row r="763">
          <cell r="F763">
            <v>146.54284999999999</v>
          </cell>
        </row>
        <row r="764">
          <cell r="F764">
            <v>5.6513</v>
          </cell>
        </row>
        <row r="765">
          <cell r="F765">
            <v>636.24680000000001</v>
          </cell>
        </row>
        <row r="766">
          <cell r="F766">
            <v>20.454969999999999</v>
          </cell>
        </row>
        <row r="767">
          <cell r="F767">
            <v>2.4</v>
          </cell>
        </row>
        <row r="769">
          <cell r="F769">
            <v>119.56885</v>
          </cell>
        </row>
        <row r="770">
          <cell r="F770">
            <v>578.29418999999996</v>
          </cell>
        </row>
        <row r="772">
          <cell r="F772">
            <v>15.113910000000001</v>
          </cell>
        </row>
        <row r="773">
          <cell r="F773">
            <v>1051.55834</v>
          </cell>
        </row>
        <row r="774">
          <cell r="F774">
            <v>19.631270000000001</v>
          </cell>
        </row>
        <row r="775">
          <cell r="F775">
            <v>-7.8926400000000001</v>
          </cell>
        </row>
        <row r="776">
          <cell r="F776">
            <v>-16.549430000000001</v>
          </cell>
        </row>
        <row r="777">
          <cell r="F777">
            <v>-1156.42245</v>
          </cell>
        </row>
        <row r="778">
          <cell r="F778">
            <v>-22.656649999999999</v>
          </cell>
        </row>
        <row r="779">
          <cell r="F779">
            <v>1391.9413099999999</v>
          </cell>
        </row>
        <row r="780">
          <cell r="F780">
            <v>13.29114</v>
          </cell>
        </row>
        <row r="781">
          <cell r="F781">
            <v>1.9699500000000001</v>
          </cell>
        </row>
        <row r="782">
          <cell r="F782">
            <v>120.46115</v>
          </cell>
        </row>
        <row r="783">
          <cell r="F783">
            <v>9.1313099999999991</v>
          </cell>
        </row>
        <row r="784">
          <cell r="F784">
            <v>19.509329999999999</v>
          </cell>
        </row>
        <row r="785">
          <cell r="F785">
            <v>95.491879999999995</v>
          </cell>
        </row>
        <row r="786">
          <cell r="F786">
            <v>9.9529999999999993E-2</v>
          </cell>
        </row>
        <row r="787">
          <cell r="F787">
            <v>5.2351700000000001</v>
          </cell>
        </row>
        <row r="788">
          <cell r="F788">
            <v>188.88945000000001</v>
          </cell>
        </row>
        <row r="789">
          <cell r="F789">
            <v>10.33286</v>
          </cell>
        </row>
        <row r="790">
          <cell r="F790">
            <v>-1.9492799999999999</v>
          </cell>
        </row>
        <row r="791">
          <cell r="F791">
            <v>-180.32993999999999</v>
          </cell>
        </row>
        <row r="792">
          <cell r="F792">
            <v>-10.037369999999999</v>
          </cell>
        </row>
        <row r="793">
          <cell r="F793">
            <v>272.09518000000003</v>
          </cell>
        </row>
        <row r="794">
          <cell r="F794">
            <v>59.836309999999997</v>
          </cell>
        </row>
        <row r="795">
          <cell r="F795">
            <v>8.8875700000000002</v>
          </cell>
        </row>
        <row r="796">
          <cell r="F796">
            <v>42.715670000000003</v>
          </cell>
        </row>
        <row r="798">
          <cell r="F798">
            <v>-84.576509999999999</v>
          </cell>
        </row>
        <row r="799">
          <cell r="F799">
            <v>26.863040000000002</v>
          </cell>
        </row>
        <row r="805">
          <cell r="F805">
            <v>62.35033</v>
          </cell>
        </row>
        <row r="806">
          <cell r="F806">
            <v>2.9566599999999998</v>
          </cell>
        </row>
        <row r="807">
          <cell r="F807">
            <v>387.80743999999999</v>
          </cell>
        </row>
        <row r="808">
          <cell r="F808">
            <v>24.52966</v>
          </cell>
        </row>
        <row r="809">
          <cell r="F809">
            <v>1.9375199999999999</v>
          </cell>
        </row>
        <row r="811">
          <cell r="F811">
            <v>67.289540000000002</v>
          </cell>
        </row>
        <row r="812">
          <cell r="F812">
            <v>327.43250999999998</v>
          </cell>
        </row>
        <row r="815">
          <cell r="F815">
            <v>874.30366000000004</v>
          </cell>
        </row>
        <row r="816">
          <cell r="F816">
            <v>21.223700000000001</v>
          </cell>
        </row>
        <row r="817">
          <cell r="F817">
            <v>49.3752</v>
          </cell>
        </row>
        <row r="818">
          <cell r="F818">
            <v>0.10435</v>
          </cell>
        </row>
        <row r="819">
          <cell r="F819">
            <v>10.5349</v>
          </cell>
        </row>
        <row r="820">
          <cell r="F820">
            <v>50.652059999999999</v>
          </cell>
        </row>
        <row r="821">
          <cell r="F821">
            <v>-5.8658400000000004</v>
          </cell>
        </row>
        <row r="823">
          <cell r="F823">
            <v>126.02437</v>
          </cell>
        </row>
        <row r="824">
          <cell r="F824">
            <v>289.61505</v>
          </cell>
        </row>
        <row r="825">
          <cell r="F825">
            <v>0.88271999999999995</v>
          </cell>
        </row>
        <row r="826">
          <cell r="F826">
            <v>77.703199999999995</v>
          </cell>
        </row>
        <row r="827">
          <cell r="F827">
            <v>3.8575699999999999</v>
          </cell>
        </row>
        <row r="829">
          <cell r="F829">
            <v>1.08334</v>
          </cell>
        </row>
        <row r="831">
          <cell r="F831">
            <v>56.589230000000001</v>
          </cell>
        </row>
        <row r="832">
          <cell r="F832">
            <v>272.7953</v>
          </cell>
        </row>
        <row r="834">
          <cell r="F834">
            <v>116.72672</v>
          </cell>
        </row>
        <row r="835">
          <cell r="F835">
            <v>0.97992000000000001</v>
          </cell>
        </row>
        <row r="836">
          <cell r="F836">
            <v>48.060679999999998</v>
          </cell>
        </row>
        <row r="837">
          <cell r="F837">
            <v>3.0354800000000002</v>
          </cell>
        </row>
        <row r="838">
          <cell r="F838">
            <v>-260.34530999999998</v>
          </cell>
        </row>
        <row r="839">
          <cell r="F839">
            <v>-0.97992000000000001</v>
          </cell>
        </row>
        <row r="840">
          <cell r="F840">
            <v>-80.547030000000007</v>
          </cell>
        </row>
        <row r="841">
          <cell r="F841">
            <v>-3.0674399999999999</v>
          </cell>
        </row>
        <row r="844">
          <cell r="F844">
            <v>526.38950999999997</v>
          </cell>
        </row>
        <row r="847">
          <cell r="F847">
            <v>40.198279999999997</v>
          </cell>
        </row>
        <row r="848">
          <cell r="F848">
            <v>0.88271999999999995</v>
          </cell>
        </row>
        <row r="849">
          <cell r="F849">
            <v>38.711730000000003</v>
          </cell>
        </row>
        <row r="850">
          <cell r="F850">
            <v>3.3004699999999998</v>
          </cell>
        </row>
        <row r="851">
          <cell r="F851">
            <v>12.728350000000001</v>
          </cell>
        </row>
        <row r="852">
          <cell r="F852">
            <v>61.835749999999997</v>
          </cell>
        </row>
        <row r="853">
          <cell r="F853">
            <v>5.8658400000000004</v>
          </cell>
        </row>
        <row r="854">
          <cell r="F854">
            <v>0.97992000000000001</v>
          </cell>
        </row>
        <row r="855">
          <cell r="F855">
            <v>37.59552</v>
          </cell>
        </row>
        <row r="856">
          <cell r="F856">
            <v>2.7162000000000002</v>
          </cell>
        </row>
        <row r="857">
          <cell r="F857">
            <v>-0.97992000000000001</v>
          </cell>
        </row>
        <row r="858">
          <cell r="F858">
            <v>-38.645670000000003</v>
          </cell>
        </row>
        <row r="859">
          <cell r="F859">
            <v>-2.7481599999999999</v>
          </cell>
        </row>
        <row r="860">
          <cell r="F860">
            <v>162.44103000000001</v>
          </cell>
        </row>
        <row r="861">
          <cell r="F861">
            <v>17.90868</v>
          </cell>
        </row>
        <row r="862">
          <cell r="F862">
            <v>5.9479999999999998E-2</v>
          </cell>
        </row>
        <row r="863">
          <cell r="F863">
            <v>2.5933099999999998</v>
          </cell>
        </row>
        <row r="864">
          <cell r="F864">
            <v>12.47443</v>
          </cell>
        </row>
        <row r="865">
          <cell r="F865">
            <v>5.8658400000000004</v>
          </cell>
        </row>
        <row r="866">
          <cell r="F866">
            <v>38.901739999999997</v>
          </cell>
        </row>
        <row r="867">
          <cell r="F867">
            <v>8.1899899999999999</v>
          </cell>
        </row>
        <row r="868">
          <cell r="F868">
            <v>0.88271999999999995</v>
          </cell>
        </row>
        <row r="869">
          <cell r="F869">
            <v>20.803049999999999</v>
          </cell>
        </row>
        <row r="870">
          <cell r="F870">
            <v>3.24099</v>
          </cell>
        </row>
        <row r="871">
          <cell r="F871">
            <v>4.6385800000000001</v>
          </cell>
        </row>
        <row r="872">
          <cell r="F872">
            <v>22.94388</v>
          </cell>
        </row>
        <row r="873">
          <cell r="F873">
            <v>0.97992000000000001</v>
          </cell>
        </row>
        <row r="874">
          <cell r="F874">
            <v>37.59552</v>
          </cell>
        </row>
        <row r="875">
          <cell r="F875">
            <v>2.7162000000000002</v>
          </cell>
        </row>
        <row r="876">
          <cell r="F876">
            <v>-0.97992000000000001</v>
          </cell>
        </row>
        <row r="877">
          <cell r="F877">
            <v>-38.645670000000003</v>
          </cell>
        </row>
        <row r="878">
          <cell r="F878">
            <v>-2.7481599999999999</v>
          </cell>
        </row>
        <row r="879">
          <cell r="F879">
            <v>59.617100000000001</v>
          </cell>
        </row>
        <row r="880">
          <cell r="F880">
            <v>32.008290000000002</v>
          </cell>
        </row>
        <row r="881">
          <cell r="F881">
            <v>5.4964599999999999</v>
          </cell>
        </row>
        <row r="882">
          <cell r="F882">
            <v>26.417439999999999</v>
          </cell>
        </row>
        <row r="883">
          <cell r="F883">
            <v>63.922190000000001</v>
          </cell>
        </row>
        <row r="889">
          <cell r="F889">
            <v>22.347539999999999</v>
          </cell>
        </row>
        <row r="890">
          <cell r="F890">
            <v>3.2188699999999999</v>
          </cell>
        </row>
        <row r="891">
          <cell r="F891">
            <v>15.470599999999999</v>
          </cell>
        </row>
        <row r="892">
          <cell r="F892">
            <v>41.037010000000002</v>
          </cell>
        </row>
        <row r="893">
          <cell r="F893">
            <v>34.743870000000001</v>
          </cell>
        </row>
        <row r="895">
          <cell r="F895">
            <v>5.2114500000000001</v>
          </cell>
        </row>
        <row r="896">
          <cell r="F896">
            <v>25.047190000000001</v>
          </cell>
        </row>
        <row r="897">
          <cell r="F897">
            <v>65.002510000000001</v>
          </cell>
        </row>
        <row r="898">
          <cell r="F898">
            <v>37.502119999999998</v>
          </cell>
        </row>
        <row r="899">
          <cell r="F899">
            <v>0.41666999999999998</v>
          </cell>
        </row>
        <row r="900">
          <cell r="F900">
            <v>5.8567900000000002</v>
          </cell>
        </row>
        <row r="901">
          <cell r="F901">
            <v>28.149180000000001</v>
          </cell>
        </row>
        <row r="902">
          <cell r="F902">
            <v>-26.00084</v>
          </cell>
        </row>
        <row r="903">
          <cell r="F903">
            <v>45.923920000000003</v>
          </cell>
        </row>
        <row r="904">
          <cell r="F904">
            <v>154.82324</v>
          </cell>
        </row>
        <row r="905">
          <cell r="F905">
            <v>38.99147</v>
          </cell>
        </row>
        <row r="906">
          <cell r="F906">
            <v>0.55710000000000004</v>
          </cell>
        </row>
        <row r="908">
          <cell r="F908">
            <v>0.66666999999999998</v>
          </cell>
        </row>
        <row r="910">
          <cell r="F910">
            <v>29.57377</v>
          </cell>
        </row>
        <row r="911">
          <cell r="F911">
            <v>142.29257999999999</v>
          </cell>
        </row>
        <row r="912">
          <cell r="F912">
            <v>110.86087999999999</v>
          </cell>
        </row>
        <row r="913">
          <cell r="F913">
            <v>10.465159999999999</v>
          </cell>
        </row>
        <row r="914">
          <cell r="F914">
            <v>0.31928000000000001</v>
          </cell>
        </row>
        <row r="915">
          <cell r="F915">
            <v>-234.34447</v>
          </cell>
        </row>
        <row r="916">
          <cell r="F916">
            <v>-41.901359999999997</v>
          </cell>
        </row>
        <row r="917">
          <cell r="F917">
            <v>-0.31928000000000001</v>
          </cell>
        </row>
        <row r="920">
          <cell r="F920">
            <v>211.98504</v>
          </cell>
        </row>
        <row r="926">
          <cell r="F926">
            <v>28.50001</v>
          </cell>
        </row>
        <row r="927">
          <cell r="F927">
            <v>7.2842599999999997</v>
          </cell>
        </row>
        <row r="928">
          <cell r="F928">
            <v>0.15189</v>
          </cell>
        </row>
        <row r="929">
          <cell r="F929">
            <v>0.66666999999999998</v>
          </cell>
        </row>
        <row r="930">
          <cell r="F930">
            <v>5.2955300000000003</v>
          </cell>
        </row>
        <row r="931">
          <cell r="F931">
            <v>25.542000000000002</v>
          </cell>
        </row>
        <row r="932">
          <cell r="F932">
            <v>10.99302</v>
          </cell>
        </row>
        <row r="933">
          <cell r="F933">
            <v>-48.609839999999998</v>
          </cell>
        </row>
        <row r="934">
          <cell r="F934">
            <v>29.823540000000001</v>
          </cell>
        </row>
        <row r="935">
          <cell r="F935">
            <v>33.294409999999999</v>
          </cell>
        </row>
        <row r="936">
          <cell r="F936">
            <v>31.70721</v>
          </cell>
        </row>
        <row r="937">
          <cell r="F937">
            <v>0.40521000000000001</v>
          </cell>
        </row>
        <row r="938">
          <cell r="F938">
            <v>9.9806399999999993</v>
          </cell>
        </row>
        <row r="939">
          <cell r="F939">
            <v>48.032980000000002</v>
          </cell>
        </row>
        <row r="940">
          <cell r="F940">
            <v>14.22222</v>
          </cell>
        </row>
        <row r="941">
          <cell r="F941">
            <v>10.465159999999999</v>
          </cell>
        </row>
        <row r="942">
          <cell r="F942">
            <v>0.31928000000000001</v>
          </cell>
        </row>
        <row r="943">
          <cell r="F943">
            <v>-67.499359999999996</v>
          </cell>
        </row>
        <row r="944">
          <cell r="F944">
            <v>-41.901359999999997</v>
          </cell>
        </row>
        <row r="945">
          <cell r="F945">
            <v>-0.31928000000000001</v>
          </cell>
        </row>
        <row r="946">
          <cell r="F946">
            <v>38.70711</v>
          </cell>
        </row>
        <row r="947">
          <cell r="F947">
            <v>31.70721</v>
          </cell>
        </row>
        <row r="948">
          <cell r="F948">
            <v>0.40521000000000001</v>
          </cell>
        </row>
        <row r="949">
          <cell r="F949">
            <v>5.1621899999999998</v>
          </cell>
        </row>
        <row r="950">
          <cell r="F950">
            <v>24.87435</v>
          </cell>
        </row>
        <row r="951">
          <cell r="F951">
            <v>2.3616000000000001</v>
          </cell>
        </row>
        <row r="952">
          <cell r="F952">
            <v>10.465159999999999</v>
          </cell>
        </row>
        <row r="953">
          <cell r="F953">
            <v>0.31928000000000001</v>
          </cell>
        </row>
        <row r="954">
          <cell r="F954">
            <v>-41.901359999999997</v>
          </cell>
        </row>
        <row r="955">
          <cell r="F955">
            <v>-0.31928000000000001</v>
          </cell>
        </row>
        <row r="956">
          <cell r="F956">
            <v>33.074359999999999</v>
          </cell>
        </row>
        <row r="957">
          <cell r="F957">
            <v>33.294409999999999</v>
          </cell>
        </row>
        <row r="958">
          <cell r="F958">
            <v>4.8184500000000003</v>
          </cell>
        </row>
        <row r="959">
          <cell r="F959">
            <v>23.158629999999999</v>
          </cell>
        </row>
        <row r="960">
          <cell r="F960">
            <v>11.860620000000001</v>
          </cell>
        </row>
        <row r="961">
          <cell r="F961">
            <v>-67.499359999999996</v>
          </cell>
        </row>
        <row r="962">
          <cell r="F962">
            <v>5.6327499999999997</v>
          </cell>
        </row>
        <row r="963">
          <cell r="F963">
            <v>93.028819999999996</v>
          </cell>
        </row>
        <row r="965">
          <cell r="F965">
            <v>14.297599999999999</v>
          </cell>
        </row>
        <row r="966">
          <cell r="F966">
            <v>68.717600000000004</v>
          </cell>
        </row>
        <row r="967">
          <cell r="F967">
            <v>85.64564</v>
          </cell>
        </row>
        <row r="968">
          <cell r="F968">
            <v>-118.23527</v>
          </cell>
        </row>
        <row r="969">
          <cell r="F969">
            <v>143.45438999999999</v>
          </cell>
        </row>
        <row r="970">
          <cell r="F970">
            <v>46.715110000000003</v>
          </cell>
        </row>
        <row r="972">
          <cell r="F972">
            <v>7.3171799999999996</v>
          </cell>
        </row>
        <row r="973">
          <cell r="F973">
            <v>35.16807</v>
          </cell>
        </row>
        <row r="974">
          <cell r="F974">
            <v>53.844639999999998</v>
          </cell>
        </row>
        <row r="975">
          <cell r="F975">
            <v>-58.655949999999997</v>
          </cell>
        </row>
        <row r="976">
          <cell r="F976">
            <v>84.389049999999997</v>
          </cell>
        </row>
        <row r="977">
          <cell r="F977">
            <v>46.31371</v>
          </cell>
        </row>
        <row r="979">
          <cell r="F979">
            <v>6.9804199999999996</v>
          </cell>
        </row>
        <row r="980">
          <cell r="F980">
            <v>33.549529999999997</v>
          </cell>
        </row>
        <row r="981">
          <cell r="F981">
            <v>31.800999999999998</v>
          </cell>
        </row>
        <row r="982">
          <cell r="F982">
            <v>-59.579320000000003</v>
          </cell>
        </row>
        <row r="983">
          <cell r="F983">
            <v>59.065339999999999</v>
          </cell>
        </row>
        <row r="995">
          <cell r="F995">
            <v>80.854839999999996</v>
          </cell>
        </row>
        <row r="996">
          <cell r="F996">
            <v>1.92624</v>
          </cell>
        </row>
        <row r="997">
          <cell r="F997">
            <v>12.34497</v>
          </cell>
        </row>
        <row r="998">
          <cell r="F998">
            <v>59.525590000000001</v>
          </cell>
        </row>
        <row r="1001">
          <cell r="F1001">
            <v>-1.9695400000000001</v>
          </cell>
        </row>
        <row r="1002">
          <cell r="F1002">
            <v>152.68209999999999</v>
          </cell>
        </row>
        <row r="1005">
          <cell r="F1005">
            <v>41.524700000000003</v>
          </cell>
        </row>
        <row r="1006">
          <cell r="F1006">
            <v>6.0697999999999999</v>
          </cell>
        </row>
        <row r="1007">
          <cell r="F1007">
            <v>29.172740000000001</v>
          </cell>
        </row>
        <row r="1010">
          <cell r="F1010">
            <v>76.767240000000001</v>
          </cell>
        </row>
        <row r="1011">
          <cell r="F1011">
            <v>19.845569999999999</v>
          </cell>
        </row>
        <row r="1012">
          <cell r="F1012">
            <v>2.7894399999999999</v>
          </cell>
        </row>
        <row r="1013">
          <cell r="F1013">
            <v>13.40662</v>
          </cell>
        </row>
        <row r="1015">
          <cell r="F1015">
            <v>36.041629999999998</v>
          </cell>
        </row>
        <row r="1016">
          <cell r="F1016">
            <v>21.679130000000001</v>
          </cell>
        </row>
        <row r="1017">
          <cell r="F1017">
            <v>3.2803599999999999</v>
          </cell>
        </row>
        <row r="1018">
          <cell r="F1018">
            <v>15.766120000000001</v>
          </cell>
        </row>
        <row r="1020">
          <cell r="F1020">
            <v>40.725610000000003</v>
          </cell>
        </row>
        <row r="1021">
          <cell r="F1021">
            <v>39.33014</v>
          </cell>
        </row>
        <row r="1022">
          <cell r="F1022">
            <v>1.92624</v>
          </cell>
        </row>
        <row r="1023">
          <cell r="F1023">
            <v>6.2751700000000001</v>
          </cell>
        </row>
        <row r="1024">
          <cell r="F1024">
            <v>30.35285</v>
          </cell>
        </row>
        <row r="1025">
          <cell r="F1025">
            <v>-1.9695400000000001</v>
          </cell>
        </row>
        <row r="1026">
          <cell r="F1026">
            <v>75.914860000000004</v>
          </cell>
        </row>
        <row r="1027">
          <cell r="F1027">
            <v>698.13490999999999</v>
          </cell>
        </row>
        <row r="1028">
          <cell r="F1028">
            <v>37.704509999999999</v>
          </cell>
        </row>
        <row r="1029">
          <cell r="F1029">
            <v>1379.98912</v>
          </cell>
        </row>
        <row r="1030">
          <cell r="F1030">
            <v>171.81790000000001</v>
          </cell>
        </row>
        <row r="1031">
          <cell r="F1031">
            <v>3.56243</v>
          </cell>
        </row>
        <row r="1034">
          <cell r="F1034">
            <v>317.29831000000001</v>
          </cell>
        </row>
        <row r="1035">
          <cell r="F1035">
            <v>1557.6853100000001</v>
          </cell>
        </row>
        <row r="1037">
          <cell r="F1037">
            <v>39.390169999999998</v>
          </cell>
        </row>
        <row r="1038">
          <cell r="F1038">
            <v>29.79805</v>
          </cell>
        </row>
        <row r="1039">
          <cell r="F1039">
            <v>814.66219000000001</v>
          </cell>
        </row>
        <row r="1040">
          <cell r="F1040">
            <v>57.315049999999999</v>
          </cell>
        </row>
        <row r="1041">
          <cell r="F1041">
            <v>-802.74041</v>
          </cell>
        </row>
        <row r="1042">
          <cell r="F1042">
            <v>-43.326799999999999</v>
          </cell>
        </row>
        <row r="1043">
          <cell r="F1043">
            <v>-2247.5440100000001</v>
          </cell>
        </row>
        <row r="1044">
          <cell r="F1044">
            <v>-166.91623000000001</v>
          </cell>
        </row>
        <row r="1045">
          <cell r="F1045">
            <v>1846.8305</v>
          </cell>
        </row>
        <row r="1048">
          <cell r="F1048">
            <v>111.31177</v>
          </cell>
        </row>
        <row r="1049">
          <cell r="F1049">
            <v>3.72404</v>
          </cell>
        </row>
        <row r="1052">
          <cell r="F1052">
            <v>17.336130000000001</v>
          </cell>
        </row>
        <row r="1053">
          <cell r="F1053">
            <v>83.321550000000002</v>
          </cell>
        </row>
        <row r="1054">
          <cell r="F1054">
            <v>-159.27506</v>
          </cell>
        </row>
        <row r="1055">
          <cell r="F1055">
            <v>-1.7598</v>
          </cell>
        </row>
        <row r="1056">
          <cell r="F1056">
            <v>54.658630000000002</v>
          </cell>
        </row>
        <row r="1057">
          <cell r="F1057">
            <v>263.95483000000002</v>
          </cell>
        </row>
        <row r="1058">
          <cell r="F1058">
            <v>37.466810000000002</v>
          </cell>
        </row>
        <row r="1059">
          <cell r="F1059">
            <v>1160.67164</v>
          </cell>
        </row>
        <row r="1060">
          <cell r="F1060">
            <v>158.85766000000001</v>
          </cell>
        </row>
        <row r="1061">
          <cell r="F1061">
            <v>3.56243</v>
          </cell>
        </row>
        <row r="1064">
          <cell r="F1064">
            <v>216.79096000000001</v>
          </cell>
        </row>
        <row r="1065">
          <cell r="F1065">
            <v>1072.5203100000001</v>
          </cell>
        </row>
        <row r="1066">
          <cell r="F1066">
            <v>18.88251</v>
          </cell>
        </row>
        <row r="1067">
          <cell r="F1067">
            <v>29.17502</v>
          </cell>
        </row>
        <row r="1068">
          <cell r="F1068">
            <v>707.47167999999999</v>
          </cell>
        </row>
        <row r="1069">
          <cell r="F1069">
            <v>54.916969999999999</v>
          </cell>
        </row>
        <row r="1070">
          <cell r="F1070">
            <v>-252.61060000000001</v>
          </cell>
        </row>
        <row r="1071">
          <cell r="F1071">
            <v>-42.90475</v>
          </cell>
        </row>
        <row r="1072">
          <cell r="F1072">
            <v>-1899.9560200000001</v>
          </cell>
        </row>
        <row r="1073">
          <cell r="F1073">
            <v>-153.70077000000001</v>
          </cell>
        </row>
        <row r="1074">
          <cell r="F1074">
            <v>1375.0986800000001</v>
          </cell>
        </row>
        <row r="1075">
          <cell r="F1075">
            <v>8.1974300000000007</v>
          </cell>
        </row>
        <row r="1076">
          <cell r="F1076">
            <v>5.2928199999999999</v>
          </cell>
        </row>
        <row r="1077">
          <cell r="F1077">
            <v>125.82443000000001</v>
          </cell>
        </row>
        <row r="1078">
          <cell r="F1078">
            <v>13.702389999999999</v>
          </cell>
        </row>
        <row r="1079">
          <cell r="F1079">
            <v>21.493289999999998</v>
          </cell>
        </row>
        <row r="1080">
          <cell r="F1080">
            <v>106.29183999999999</v>
          </cell>
        </row>
        <row r="1081">
          <cell r="F1081">
            <v>5.4867299999999997</v>
          </cell>
        </row>
        <row r="1082">
          <cell r="F1082">
            <v>171.02441999999999</v>
          </cell>
        </row>
        <row r="1083">
          <cell r="F1083">
            <v>12.00863</v>
          </cell>
        </row>
        <row r="1084">
          <cell r="F1084">
            <v>-0.53095000000000003</v>
          </cell>
        </row>
        <row r="1085">
          <cell r="F1085">
            <v>-5.5932399999999998</v>
          </cell>
        </row>
        <row r="1086">
          <cell r="F1086">
            <v>-193.89886000000001</v>
          </cell>
        </row>
        <row r="1087">
          <cell r="F1087">
            <v>-14.567690000000001</v>
          </cell>
        </row>
        <row r="1088">
          <cell r="F1088">
            <v>254.73124000000001</v>
          </cell>
        </row>
        <row r="1089">
          <cell r="F1089">
            <v>90.933359999999993</v>
          </cell>
        </row>
        <row r="1090">
          <cell r="F1090">
            <v>5.2750599999999999</v>
          </cell>
        </row>
        <row r="1091">
          <cell r="F1091">
            <v>92.044349999999994</v>
          </cell>
        </row>
        <row r="1092">
          <cell r="F1092">
            <v>30.75271</v>
          </cell>
        </row>
        <row r="1093">
          <cell r="F1093">
            <v>3.56243</v>
          </cell>
        </row>
        <row r="1095">
          <cell r="F1095">
            <v>28.284079999999999</v>
          </cell>
        </row>
        <row r="1096">
          <cell r="F1096">
            <v>141.23527999999999</v>
          </cell>
        </row>
        <row r="1097">
          <cell r="F1097">
            <v>5.2617700000000003</v>
          </cell>
        </row>
        <row r="1098">
          <cell r="F1098">
            <v>3.7297099999999999</v>
          </cell>
        </row>
        <row r="1099">
          <cell r="F1099">
            <v>125.82666999999999</v>
          </cell>
        </row>
        <row r="1100">
          <cell r="F1100">
            <v>27.093789999999998</v>
          </cell>
        </row>
        <row r="1101">
          <cell r="F1101">
            <v>-3.7297099999999999</v>
          </cell>
        </row>
        <row r="1102">
          <cell r="F1102">
            <v>-134.94954000000001</v>
          </cell>
        </row>
        <row r="1103">
          <cell r="F1103">
            <v>-27.8401</v>
          </cell>
        </row>
        <row r="1104">
          <cell r="F1104">
            <v>387.47985999999997</v>
          </cell>
        </row>
        <row r="1105">
          <cell r="F1105">
            <v>117.81008</v>
          </cell>
        </row>
        <row r="1106">
          <cell r="F1106">
            <v>26.89893</v>
          </cell>
        </row>
        <row r="1107">
          <cell r="F1107">
            <v>942.80286000000001</v>
          </cell>
        </row>
        <row r="1108">
          <cell r="F1108">
            <v>114.40255999999999</v>
          </cell>
        </row>
        <row r="1110">
          <cell r="F1110">
            <v>159.21885</v>
          </cell>
        </row>
        <row r="1111">
          <cell r="F1111">
            <v>787.52954</v>
          </cell>
        </row>
        <row r="1112">
          <cell r="F1112">
            <v>0.58553999999999995</v>
          </cell>
        </row>
        <row r="1113">
          <cell r="F1113">
            <v>19.958580000000001</v>
          </cell>
        </row>
        <row r="1114">
          <cell r="F1114">
            <v>410.62058999999999</v>
          </cell>
        </row>
        <row r="1115">
          <cell r="F1115">
            <v>15.814550000000001</v>
          </cell>
        </row>
        <row r="1116">
          <cell r="F1116">
            <v>-157.87821</v>
          </cell>
        </row>
        <row r="1117">
          <cell r="F1117">
            <v>-33.581800000000001</v>
          </cell>
        </row>
        <row r="1118">
          <cell r="F1118">
            <v>-1571.10762</v>
          </cell>
        </row>
        <row r="1119">
          <cell r="F1119">
            <v>-111.29298</v>
          </cell>
        </row>
        <row r="1120">
          <cell r="F1120">
            <v>721.78147000000001</v>
          </cell>
        </row>
        <row r="1121">
          <cell r="F1121">
            <v>21.515730000000001</v>
          </cell>
        </row>
        <row r="1122">
          <cell r="F1122">
            <v>0.53108</v>
          </cell>
        </row>
        <row r="1123">
          <cell r="F1123">
            <v>190.78802999999999</v>
          </cell>
        </row>
        <row r="1124">
          <cell r="F1124">
            <v>29.341560000000001</v>
          </cell>
        </row>
        <row r="1126">
          <cell r="F1126">
            <v>32.660989999999998</v>
          </cell>
        </row>
        <row r="1127">
          <cell r="F1127">
            <v>161.68971999999999</v>
          </cell>
        </row>
        <row r="1128">
          <cell r="F1128">
            <v>4.9796300000000002</v>
          </cell>
        </row>
        <row r="1129">
          <cell r="F1129">
            <v>181.04155</v>
          </cell>
        </row>
        <row r="1130">
          <cell r="F1130">
            <v>6.2249299999999996</v>
          </cell>
        </row>
        <row r="1131">
          <cell r="F1131">
            <v>-29.63325</v>
          </cell>
        </row>
        <row r="1132">
          <cell r="F1132">
            <v>-0.55513000000000001</v>
          </cell>
        </row>
        <row r="1133">
          <cell r="F1133">
            <v>-302.09165000000002</v>
          </cell>
        </row>
        <row r="1134">
          <cell r="F1134">
            <v>-25.147760000000002</v>
          </cell>
        </row>
        <row r="1135">
          <cell r="F1135">
            <v>271.34543000000002</v>
          </cell>
        </row>
        <row r="1136">
          <cell r="F1136">
            <v>29.317240000000002</v>
          </cell>
        </row>
        <row r="1137">
          <cell r="F1137">
            <v>3.3833000000000002</v>
          </cell>
        </row>
        <row r="1138">
          <cell r="F1138">
            <v>106.20469</v>
          </cell>
        </row>
        <row r="1139">
          <cell r="F1139">
            <v>8.0822800000000008</v>
          </cell>
        </row>
        <row r="1140">
          <cell r="F1140">
            <v>19.861650000000001</v>
          </cell>
        </row>
        <row r="1141">
          <cell r="F1141">
            <v>97.249520000000004</v>
          </cell>
        </row>
        <row r="1142">
          <cell r="F1142">
            <v>2.7611400000000001</v>
          </cell>
        </row>
        <row r="1143">
          <cell r="F1143">
            <v>45.356099999999998</v>
          </cell>
        </row>
        <row r="1144">
          <cell r="F1144">
            <v>1.80921</v>
          </cell>
        </row>
        <row r="1145">
          <cell r="F1145">
            <v>-34.900539999999999</v>
          </cell>
        </row>
        <row r="1146">
          <cell r="F1146">
            <v>-5.0611699999999997</v>
          </cell>
        </row>
        <row r="1147">
          <cell r="F1147">
            <v>-185.7182</v>
          </cell>
        </row>
        <row r="1148">
          <cell r="F1148">
            <v>-9.8541699999999999</v>
          </cell>
        </row>
        <row r="1149">
          <cell r="F1149">
            <v>78.491050000000001</v>
          </cell>
        </row>
        <row r="1150">
          <cell r="F1150">
            <v>7.9476500000000003</v>
          </cell>
        </row>
        <row r="1151">
          <cell r="F1151">
            <v>1.7618499999999999</v>
          </cell>
        </row>
        <row r="1152">
          <cell r="F1152">
            <v>84.645449999999997</v>
          </cell>
        </row>
        <row r="1153">
          <cell r="F1153">
            <v>20.662050000000001</v>
          </cell>
        </row>
        <row r="1155">
          <cell r="F1155">
            <v>12.87209</v>
          </cell>
        </row>
        <row r="1156">
          <cell r="F1156">
            <v>65.386390000000006</v>
          </cell>
        </row>
        <row r="1157">
          <cell r="F1157">
            <v>0.58553999999999995</v>
          </cell>
        </row>
        <row r="1158">
          <cell r="F1158">
            <v>0.93323</v>
          </cell>
        </row>
        <row r="1159">
          <cell r="F1159">
            <v>14.5685</v>
          </cell>
        </row>
        <row r="1160">
          <cell r="F1160">
            <v>0.73070999999999997</v>
          </cell>
        </row>
        <row r="1161">
          <cell r="F1161">
            <v>-11.3268</v>
          </cell>
        </row>
        <row r="1162">
          <cell r="F1162">
            <v>-1.3164899999999999</v>
          </cell>
        </row>
        <row r="1163">
          <cell r="F1163">
            <v>-112.21980000000001</v>
          </cell>
        </row>
        <row r="1164">
          <cell r="F1164">
            <v>-14.0764</v>
          </cell>
        </row>
        <row r="1165">
          <cell r="F1165">
            <v>71.153970000000001</v>
          </cell>
        </row>
        <row r="1166">
          <cell r="F1166">
            <v>59.02946</v>
          </cell>
        </row>
        <row r="1167">
          <cell r="F1167">
            <v>21.2227</v>
          </cell>
        </row>
        <row r="1168">
          <cell r="F1168">
            <v>561.16468999999995</v>
          </cell>
        </row>
        <row r="1169">
          <cell r="F1169">
            <v>56.316670000000002</v>
          </cell>
        </row>
        <row r="1170">
          <cell r="F1170">
            <v>93.824119999999994</v>
          </cell>
        </row>
        <row r="1171">
          <cell r="F1171">
            <v>463.20391000000001</v>
          </cell>
        </row>
        <row r="1173">
          <cell r="F1173">
            <v>11.28458</v>
          </cell>
        </row>
        <row r="1174">
          <cell r="F1174">
            <v>169.65443999999999</v>
          </cell>
        </row>
        <row r="1175">
          <cell r="F1175">
            <v>7.0496999999999996</v>
          </cell>
        </row>
        <row r="1176">
          <cell r="F1176">
            <v>-82.017619999999994</v>
          </cell>
        </row>
        <row r="1177">
          <cell r="F1177">
            <v>-26.649010000000001</v>
          </cell>
        </row>
        <row r="1178">
          <cell r="F1178">
            <v>-971.07797000000005</v>
          </cell>
        </row>
        <row r="1179">
          <cell r="F1179">
            <v>-62.214649999999999</v>
          </cell>
        </row>
        <row r="1180">
          <cell r="F1180">
            <v>300.79102</v>
          </cell>
        </row>
        <row r="1181">
          <cell r="F1181">
            <v>47.013959999999997</v>
          </cell>
        </row>
        <row r="1182">
          <cell r="F1182">
            <v>7.79474</v>
          </cell>
        </row>
        <row r="1183">
          <cell r="F1183">
            <v>37.463650000000001</v>
          </cell>
        </row>
        <row r="1184">
          <cell r="F1184">
            <v>13.0352</v>
          </cell>
        </row>
        <row r="1185">
          <cell r="F1185">
            <v>-94.201440000000005</v>
          </cell>
        </row>
        <row r="1186">
          <cell r="F1186">
            <v>11.106109999999999</v>
          </cell>
        </row>
        <row r="1187">
          <cell r="F1187">
            <v>273.16199999999998</v>
          </cell>
        </row>
        <row r="1188">
          <cell r="F1188">
            <v>0.23769999999999999</v>
          </cell>
        </row>
        <row r="1189">
          <cell r="F1189">
            <v>215.59343999999999</v>
          </cell>
        </row>
        <row r="1190">
          <cell r="F1190">
            <v>12.960240000000001</v>
          </cell>
        </row>
        <row r="1193">
          <cell r="F1193">
            <v>75.769570000000002</v>
          </cell>
        </row>
        <row r="1194">
          <cell r="F1194">
            <v>366.26931999999999</v>
          </cell>
        </row>
        <row r="1196">
          <cell r="F1196">
            <v>20.507660000000001</v>
          </cell>
        </row>
        <row r="1197">
          <cell r="F1197">
            <v>0.62302999999999997</v>
          </cell>
        </row>
        <row r="1198">
          <cell r="F1198">
            <v>107.12435000000001</v>
          </cell>
        </row>
        <row r="1199">
          <cell r="F1199">
            <v>2.3980800000000002</v>
          </cell>
        </row>
        <row r="1200">
          <cell r="F1200">
            <v>-377.57267000000002</v>
          </cell>
        </row>
        <row r="1201">
          <cell r="F1201">
            <v>-0.42204999999999998</v>
          </cell>
        </row>
        <row r="1202">
          <cell r="F1202">
            <v>-345.82819000000001</v>
          </cell>
        </row>
        <row r="1203">
          <cell r="F1203">
            <v>-13.21546</v>
          </cell>
        </row>
        <row r="1204">
          <cell r="F1204">
            <v>337.60701999999998</v>
          </cell>
        </row>
        <row r="1205">
          <cell r="F1205">
            <v>67.814109999999999</v>
          </cell>
        </row>
        <row r="1207">
          <cell r="F1207">
            <v>9.8586799999999997</v>
          </cell>
        </row>
        <row r="1208">
          <cell r="F1208">
            <v>47.38308</v>
          </cell>
        </row>
        <row r="1210">
          <cell r="F1210">
            <v>16.4861</v>
          </cell>
        </row>
        <row r="1211">
          <cell r="F1211">
            <v>0.20097999999999999</v>
          </cell>
        </row>
        <row r="1212">
          <cell r="F1212">
            <v>17.831150000000001</v>
          </cell>
        </row>
        <row r="1213">
          <cell r="F1213">
            <v>1.1224700000000001</v>
          </cell>
        </row>
        <row r="1214">
          <cell r="F1214">
            <v>-46.46407</v>
          </cell>
        </row>
        <row r="1215">
          <cell r="F1215">
            <v>114.2325</v>
          </cell>
        </row>
        <row r="1216">
          <cell r="F1216">
            <v>6.1927500000000002</v>
          </cell>
        </row>
        <row r="1217">
          <cell r="F1217">
            <v>11.211370000000001</v>
          </cell>
        </row>
        <row r="1218">
          <cell r="F1218">
            <v>2.3570000000000001E-2</v>
          </cell>
        </row>
        <row r="1219">
          <cell r="F1219">
            <v>2.7050800000000002</v>
          </cell>
        </row>
        <row r="1220">
          <cell r="F1220">
            <v>13.00567</v>
          </cell>
        </row>
        <row r="1221">
          <cell r="F1221">
            <v>3.5830799999999998</v>
          </cell>
        </row>
        <row r="1222">
          <cell r="F1222">
            <v>3.3206500000000001</v>
          </cell>
        </row>
        <row r="1223">
          <cell r="F1223">
            <v>2.844E-2</v>
          </cell>
        </row>
        <row r="1224">
          <cell r="F1224">
            <v>-11.84407</v>
          </cell>
        </row>
        <row r="1225">
          <cell r="F1225">
            <v>-20.536000000000001</v>
          </cell>
        </row>
        <row r="1226">
          <cell r="F1226">
            <v>-5.688E-2</v>
          </cell>
        </row>
        <row r="1227">
          <cell r="F1227">
            <v>7.6336599999999999</v>
          </cell>
        </row>
        <row r="1228">
          <cell r="F1228">
            <v>199.15513999999999</v>
          </cell>
        </row>
        <row r="1229">
          <cell r="F1229">
            <v>0.23769999999999999</v>
          </cell>
        </row>
        <row r="1230">
          <cell r="F1230">
            <v>204.38207</v>
          </cell>
        </row>
        <row r="1231">
          <cell r="F1231">
            <v>12.936669999999999</v>
          </cell>
        </row>
        <row r="1234">
          <cell r="F1234">
            <v>63.20581</v>
          </cell>
        </row>
        <row r="1235">
          <cell r="F1235">
            <v>305.88056999999998</v>
          </cell>
        </row>
        <row r="1236">
          <cell r="F1236">
            <v>0.43847999999999998</v>
          </cell>
        </row>
        <row r="1237">
          <cell r="F1237">
            <v>0.42204999999999998</v>
          </cell>
        </row>
        <row r="1238">
          <cell r="F1238">
            <v>85.972549999999998</v>
          </cell>
        </row>
        <row r="1239">
          <cell r="F1239">
            <v>1.2471699999999999</v>
          </cell>
        </row>
        <row r="1240">
          <cell r="F1240">
            <v>-319.26452999999998</v>
          </cell>
        </row>
        <row r="1241">
          <cell r="F1241">
            <v>-0.42204999999999998</v>
          </cell>
        </row>
        <row r="1242">
          <cell r="F1242">
            <v>-325.29219000000001</v>
          </cell>
        </row>
        <row r="1243">
          <cell r="F1243">
            <v>-13.158580000000001</v>
          </cell>
        </row>
        <row r="1244">
          <cell r="F1244">
            <v>215.74086</v>
          </cell>
        </row>
        <row r="1245">
          <cell r="F1245">
            <v>12.698499999999999</v>
          </cell>
        </row>
        <row r="1246">
          <cell r="F1246">
            <v>1.8831100000000001</v>
          </cell>
        </row>
        <row r="1247">
          <cell r="F1247">
            <v>9.0506600000000006</v>
          </cell>
        </row>
        <row r="1248">
          <cell r="F1248">
            <v>6.6159999999999997E-2</v>
          </cell>
        </row>
        <row r="1250">
          <cell r="F1250">
            <v>-10.508800000000001</v>
          </cell>
        </row>
        <row r="1251">
          <cell r="F1251">
            <v>13.189629999999999</v>
          </cell>
        </row>
        <row r="1252">
          <cell r="F1252">
            <v>37.007809999999999</v>
          </cell>
        </row>
        <row r="1253">
          <cell r="F1253">
            <v>5.5185399999999998</v>
          </cell>
        </row>
        <row r="1254">
          <cell r="F1254">
            <v>26.52347</v>
          </cell>
        </row>
        <row r="1255">
          <cell r="F1255">
            <v>-2.7732800000000002</v>
          </cell>
        </row>
        <row r="1256">
          <cell r="F1256">
            <v>66.276539999999997</v>
          </cell>
        </row>
        <row r="1267">
          <cell r="F1267">
            <v>-219.02099999999999</v>
          </cell>
        </row>
        <row r="1268">
          <cell r="F1268">
            <v>-22.640999999999998</v>
          </cell>
        </row>
        <row r="1271">
          <cell r="F1271">
            <v>0</v>
          </cell>
        </row>
        <row r="1272">
          <cell r="F1272">
            <v>-5.774</v>
          </cell>
        </row>
        <row r="1274">
          <cell r="F1274">
            <v>-1.476</v>
          </cell>
        </row>
        <row r="1275">
          <cell r="F1275">
            <v>-48.084000000000003</v>
          </cell>
        </row>
        <row r="1276">
          <cell r="F1276">
            <v>-237.57</v>
          </cell>
        </row>
        <row r="1285">
          <cell r="F1285">
            <v>-534.56600000000003</v>
          </cell>
        </row>
        <row r="1286">
          <cell r="F1286">
            <v>-219.02099999999999</v>
          </cell>
        </row>
        <row r="1287">
          <cell r="F1287">
            <v>-22.640999999999998</v>
          </cell>
        </row>
        <row r="1290">
          <cell r="F1290">
            <v>0</v>
          </cell>
        </row>
        <row r="1291">
          <cell r="F1291">
            <v>-5.774</v>
          </cell>
        </row>
        <row r="1292">
          <cell r="F1292">
            <v>-1.476</v>
          </cell>
        </row>
        <row r="1293">
          <cell r="F1293">
            <v>-48.084000000000003</v>
          </cell>
        </row>
        <row r="1294">
          <cell r="F1294">
            <v>-237.57</v>
          </cell>
        </row>
        <row r="1303">
          <cell r="F1303">
            <v>-534.56600000000003</v>
          </cell>
        </row>
        <row r="1311">
          <cell r="F1311">
            <v>-219.02099999999999</v>
          </cell>
        </row>
        <row r="1312">
          <cell r="F1312">
            <v>-22.640999999999998</v>
          </cell>
        </row>
        <row r="1315">
          <cell r="F1315">
            <v>0</v>
          </cell>
        </row>
        <row r="1316">
          <cell r="F1316">
            <v>-5.774</v>
          </cell>
        </row>
        <row r="1317">
          <cell r="F1317">
            <v>-1.476</v>
          </cell>
        </row>
        <row r="1318">
          <cell r="F1318">
            <v>-48.084000000000003</v>
          </cell>
        </row>
        <row r="1319">
          <cell r="F1319">
            <v>-237.57</v>
          </cell>
        </row>
        <row r="1328">
          <cell r="F1328">
            <v>-534.56600000000003</v>
          </cell>
        </row>
      </sheetData>
      <sheetData sheetId="3" refreshError="1"/>
      <sheetData sheetId="4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EXEC SUMMARY"/>
      <sheetName val="EXEC SUMMARY CONT."/>
      <sheetName val="MARGIN NET"/>
      <sheetName val="MARGIN Detail"/>
      <sheetName val="REV"/>
      <sheetName val="Delivered Volumes"/>
      <sheetName val="SOURCE VOL"/>
      <sheetName val="COG"/>
      <sheetName val="CUSTOMER COUNTS report"/>
      <sheetName val="UNACCOUNTED FOR GAS"/>
    </sheetNames>
    <sheetDataSet>
      <sheetData sheetId="0" refreshError="1">
        <row r="5">
          <cell r="B5" t="str">
            <v>March 2008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tistics"/>
      <sheetName val="Allocation by CC"/>
      <sheetName val="PR GL Data"/>
      <sheetName val="Unloaded All Costs"/>
      <sheetName val="Loaded All Costs"/>
    </sheetNames>
    <sheetDataSet>
      <sheetData sheetId="0"/>
      <sheetData sheetId="1"/>
      <sheetData sheetId="2">
        <row r="5">
          <cell r="F5">
            <v>3153.8852000000002</v>
          </cell>
          <cell r="G5">
            <v>3233.8007200000002</v>
          </cell>
        </row>
        <row r="6">
          <cell r="F6">
            <v>0.80949000000000004</v>
          </cell>
          <cell r="G6"/>
        </row>
        <row r="7">
          <cell r="F7">
            <v>-30.635000000000002</v>
          </cell>
          <cell r="G7"/>
        </row>
        <row r="8">
          <cell r="F8">
            <v>47.842460000000003</v>
          </cell>
          <cell r="G8"/>
        </row>
        <row r="9">
          <cell r="F9">
            <v>2874.1902100000002</v>
          </cell>
          <cell r="G9">
            <v>2877.0675299999998</v>
          </cell>
        </row>
        <row r="10">
          <cell r="F10">
            <v>277.77147000000002</v>
          </cell>
          <cell r="G10">
            <v>138.64048</v>
          </cell>
        </row>
        <row r="11">
          <cell r="F11">
            <v>8.4214800000000007</v>
          </cell>
          <cell r="G11">
            <v>10.37678</v>
          </cell>
        </row>
        <row r="12">
          <cell r="F12">
            <v>26.766729999999999</v>
          </cell>
          <cell r="G12">
            <v>14.35547</v>
          </cell>
        </row>
        <row r="13">
          <cell r="F13"/>
          <cell r="G13"/>
        </row>
        <row r="14">
          <cell r="F14">
            <v>9.8528400000000005</v>
          </cell>
          <cell r="G14">
            <v>13.837809999999999</v>
          </cell>
        </row>
        <row r="15">
          <cell r="F15">
            <v>927.20578999999998</v>
          </cell>
          <cell r="G15">
            <v>921.70140000000004</v>
          </cell>
        </row>
        <row r="16">
          <cell r="F16">
            <v>4372.2730799999999</v>
          </cell>
          <cell r="G16">
            <v>4418.1939000000002</v>
          </cell>
        </row>
        <row r="17">
          <cell r="F17">
            <v>179.28016</v>
          </cell>
          <cell r="G17">
            <v>204.60434000000001</v>
          </cell>
        </row>
        <row r="18">
          <cell r="F18"/>
          <cell r="G18">
            <v>3.1334499999999998</v>
          </cell>
        </row>
        <row r="19">
          <cell r="F19">
            <v>267.43470000000002</v>
          </cell>
          <cell r="G19">
            <v>52.246270000000003</v>
          </cell>
        </row>
        <row r="20">
          <cell r="F20">
            <v>39.520530000000001</v>
          </cell>
          <cell r="G20"/>
        </row>
        <row r="21">
          <cell r="F21">
            <v>2252.45228</v>
          </cell>
          <cell r="G21">
            <v>54.597580000000001</v>
          </cell>
        </row>
        <row r="22">
          <cell r="F22">
            <v>111.47275</v>
          </cell>
          <cell r="G22"/>
        </row>
        <row r="23">
          <cell r="F23">
            <v>-1968.71507</v>
          </cell>
          <cell r="G23">
            <v>-1749.2941000000001</v>
          </cell>
        </row>
        <row r="24">
          <cell r="F24">
            <v>-53.203899999999997</v>
          </cell>
          <cell r="G24"/>
        </row>
        <row r="25">
          <cell r="F25">
            <v>-4229.6757299999999</v>
          </cell>
          <cell r="G25">
            <v>-1991.98153</v>
          </cell>
        </row>
        <row r="26">
          <cell r="F26">
            <v>-263.91440999999998</v>
          </cell>
          <cell r="G26"/>
        </row>
        <row r="27">
          <cell r="F27"/>
          <cell r="G27">
            <v>-6.9453899999999997</v>
          </cell>
        </row>
        <row r="28">
          <cell r="F28"/>
          <cell r="G28">
            <v>-6.0871500000000003</v>
          </cell>
        </row>
        <row r="29">
          <cell r="F29">
            <v>8003.0350600000002</v>
          </cell>
          <cell r="G29">
            <v>8188.2475599999998</v>
          </cell>
        </row>
        <row r="30">
          <cell r="F30">
            <v>3153.8852000000002</v>
          </cell>
          <cell r="G30">
            <v>3233.8007200000002</v>
          </cell>
        </row>
        <row r="31">
          <cell r="F31">
            <v>0.80949000000000004</v>
          </cell>
          <cell r="G31"/>
        </row>
        <row r="32">
          <cell r="F32">
            <v>-30.635000000000002</v>
          </cell>
          <cell r="G32"/>
        </row>
        <row r="33">
          <cell r="F33">
            <v>47.842460000000003</v>
          </cell>
          <cell r="G33"/>
        </row>
        <row r="34">
          <cell r="F34">
            <v>2874.1902100000002</v>
          </cell>
          <cell r="G34">
            <v>2877.0675299999998</v>
          </cell>
        </row>
        <row r="35">
          <cell r="F35">
            <v>277.77147000000002</v>
          </cell>
          <cell r="G35">
            <v>138.64048</v>
          </cell>
        </row>
        <row r="36">
          <cell r="F36">
            <v>8.4214800000000007</v>
          </cell>
          <cell r="G36">
            <v>10.37678</v>
          </cell>
        </row>
        <row r="37">
          <cell r="F37">
            <v>26.766729999999999</v>
          </cell>
          <cell r="G37">
            <v>14.35547</v>
          </cell>
        </row>
        <row r="38">
          <cell r="F38"/>
          <cell r="G38"/>
        </row>
        <row r="39">
          <cell r="F39">
            <v>9.8528400000000005</v>
          </cell>
          <cell r="G39">
            <v>13.837809999999999</v>
          </cell>
        </row>
        <row r="40">
          <cell r="F40">
            <v>927.20578999999998</v>
          </cell>
          <cell r="G40">
            <v>921.70140000000004</v>
          </cell>
        </row>
        <row r="41">
          <cell r="F41">
            <v>4372.2730799999999</v>
          </cell>
          <cell r="G41">
            <v>4418.1939000000002</v>
          </cell>
        </row>
        <row r="42">
          <cell r="F42">
            <v>179.28016</v>
          </cell>
          <cell r="G42">
            <v>204.60434000000001</v>
          </cell>
        </row>
        <row r="43">
          <cell r="F43"/>
          <cell r="G43">
            <v>3.1334499999999998</v>
          </cell>
        </row>
        <row r="44">
          <cell r="F44">
            <v>267.43470000000002</v>
          </cell>
          <cell r="G44">
            <v>52.246270000000003</v>
          </cell>
        </row>
        <row r="45">
          <cell r="F45">
            <v>39.520530000000001</v>
          </cell>
          <cell r="G45"/>
        </row>
        <row r="46">
          <cell r="F46">
            <v>2252.45228</v>
          </cell>
          <cell r="G46">
            <v>54.597580000000001</v>
          </cell>
        </row>
        <row r="47">
          <cell r="F47">
            <v>111.47275</v>
          </cell>
          <cell r="G47"/>
        </row>
        <row r="48">
          <cell r="F48">
            <v>-1968.71507</v>
          </cell>
          <cell r="G48">
            <v>-1749.2941000000001</v>
          </cell>
        </row>
        <row r="49">
          <cell r="F49">
            <v>-53.203899999999997</v>
          </cell>
          <cell r="G49"/>
        </row>
        <row r="50">
          <cell r="F50">
            <v>-4229.6757299999999</v>
          </cell>
          <cell r="G50">
            <v>-1991.98153</v>
          </cell>
        </row>
        <row r="51">
          <cell r="F51">
            <v>-263.91440999999998</v>
          </cell>
          <cell r="G51"/>
        </row>
        <row r="52">
          <cell r="F52"/>
          <cell r="G52">
            <v>-6.9453899999999997</v>
          </cell>
        </row>
        <row r="53">
          <cell r="F53"/>
          <cell r="G53">
            <v>-6.0871500000000003</v>
          </cell>
        </row>
        <row r="54">
          <cell r="F54">
            <v>8003.0350600000002</v>
          </cell>
          <cell r="G54">
            <v>8188.2475599999998</v>
          </cell>
        </row>
        <row r="55">
          <cell r="F55">
            <v>-228.53299999999999</v>
          </cell>
          <cell r="G55">
            <v>-315.58688999999998</v>
          </cell>
        </row>
        <row r="56">
          <cell r="F56">
            <v>-30.635000000000002</v>
          </cell>
          <cell r="G56"/>
        </row>
        <row r="57">
          <cell r="F57"/>
          <cell r="G57">
            <v>-76.830070000000006</v>
          </cell>
        </row>
        <row r="58">
          <cell r="F58"/>
          <cell r="G58">
            <v>-2.2299500000000001</v>
          </cell>
        </row>
        <row r="59">
          <cell r="F59">
            <v>-0.30299999999999999</v>
          </cell>
          <cell r="G59">
            <v>-0.82613999999999999</v>
          </cell>
        </row>
        <row r="60">
          <cell r="F60">
            <v>-5.0890000000000004</v>
          </cell>
          <cell r="G60"/>
        </row>
        <row r="61">
          <cell r="F61"/>
          <cell r="G61"/>
        </row>
        <row r="62">
          <cell r="F62">
            <v>-1.5189999999999999</v>
          </cell>
          <cell r="G62">
            <v>-1.6552199999999999</v>
          </cell>
        </row>
        <row r="63">
          <cell r="F63">
            <v>-48.978000000000002</v>
          </cell>
          <cell r="G63">
            <v>-90.445639999999997</v>
          </cell>
        </row>
        <row r="64">
          <cell r="F64">
            <v>-242.73599999999999</v>
          </cell>
          <cell r="G64">
            <v>-263.98914000000002</v>
          </cell>
        </row>
        <row r="65">
          <cell r="F65"/>
          <cell r="G65">
            <v>-36.106650000000002</v>
          </cell>
        </row>
        <row r="66">
          <cell r="F66"/>
          <cell r="G66">
            <v>59.969970000000004</v>
          </cell>
        </row>
        <row r="67">
          <cell r="F67"/>
          <cell r="G67">
            <v>-6.6522500000000004</v>
          </cell>
        </row>
        <row r="68">
          <cell r="F68"/>
          <cell r="G68">
            <v>-0.17462</v>
          </cell>
        </row>
        <row r="69">
          <cell r="F69"/>
          <cell r="G69">
            <v>97.923559999999995</v>
          </cell>
        </row>
        <row r="70">
          <cell r="F70"/>
          <cell r="G70">
            <v>113.59923000000001</v>
          </cell>
        </row>
        <row r="71">
          <cell r="F71"/>
          <cell r="G71">
            <v>1.22566</v>
          </cell>
        </row>
        <row r="72">
          <cell r="F72"/>
          <cell r="G72">
            <v>1.0742</v>
          </cell>
        </row>
        <row r="73">
          <cell r="F73">
            <v>-557.79300000000001</v>
          </cell>
          <cell r="G73">
            <v>-520.70394999999996</v>
          </cell>
        </row>
        <row r="74">
          <cell r="F74"/>
          <cell r="G74"/>
        </row>
        <row r="75">
          <cell r="F75"/>
          <cell r="G75"/>
        </row>
        <row r="76">
          <cell r="F76"/>
          <cell r="G76"/>
        </row>
        <row r="77">
          <cell r="F77"/>
          <cell r="G77"/>
        </row>
        <row r="78">
          <cell r="F78"/>
          <cell r="G78"/>
        </row>
        <row r="79">
          <cell r="F79"/>
          <cell r="G79"/>
        </row>
        <row r="80">
          <cell r="F80"/>
          <cell r="G80"/>
        </row>
        <row r="81">
          <cell r="F81"/>
          <cell r="G81"/>
        </row>
        <row r="82">
          <cell r="F82"/>
          <cell r="G82"/>
        </row>
        <row r="83">
          <cell r="F83"/>
          <cell r="G83"/>
        </row>
        <row r="84">
          <cell r="F84">
            <v>-228.53299999999999</v>
          </cell>
          <cell r="G84">
            <v>-315.58688999999998</v>
          </cell>
        </row>
        <row r="85">
          <cell r="F85">
            <v>-30.635000000000002</v>
          </cell>
          <cell r="G85"/>
        </row>
        <row r="86">
          <cell r="F86"/>
          <cell r="G86">
            <v>-76.830070000000006</v>
          </cell>
        </row>
        <row r="87">
          <cell r="F87"/>
          <cell r="G87">
            <v>-2.2299500000000001</v>
          </cell>
        </row>
        <row r="88">
          <cell r="F88">
            <v>-0.30299999999999999</v>
          </cell>
          <cell r="G88">
            <v>-0.82613999999999999</v>
          </cell>
        </row>
        <row r="89">
          <cell r="F89">
            <v>-5.0890000000000004</v>
          </cell>
          <cell r="G89"/>
        </row>
        <row r="90">
          <cell r="F90">
            <v>-1.5189999999999999</v>
          </cell>
          <cell r="G90">
            <v>-1.6552199999999999</v>
          </cell>
        </row>
        <row r="91">
          <cell r="F91">
            <v>-48.978000000000002</v>
          </cell>
          <cell r="G91">
            <v>-90.445639999999997</v>
          </cell>
        </row>
        <row r="92">
          <cell r="F92">
            <v>-242.73599999999999</v>
          </cell>
          <cell r="G92">
            <v>-263.98914000000002</v>
          </cell>
        </row>
        <row r="93">
          <cell r="F93"/>
          <cell r="G93">
            <v>-36.106650000000002</v>
          </cell>
        </row>
        <row r="94">
          <cell r="F94"/>
          <cell r="G94">
            <v>59.969970000000004</v>
          </cell>
        </row>
        <row r="95">
          <cell r="F95"/>
          <cell r="G95">
            <v>-6.6522500000000004</v>
          </cell>
        </row>
        <row r="96">
          <cell r="F96"/>
          <cell r="G96">
            <v>-0.17462</v>
          </cell>
        </row>
        <row r="97">
          <cell r="F97"/>
          <cell r="G97">
            <v>97.923559999999995</v>
          </cell>
        </row>
        <row r="98">
          <cell r="F98"/>
          <cell r="G98">
            <v>113.59923000000001</v>
          </cell>
        </row>
        <row r="99">
          <cell r="F99"/>
          <cell r="G99">
            <v>1.22566</v>
          </cell>
        </row>
        <row r="100">
          <cell r="F100"/>
          <cell r="G100">
            <v>1.0742</v>
          </cell>
        </row>
        <row r="101">
          <cell r="F101">
            <v>-557.79300000000001</v>
          </cell>
          <cell r="G101">
            <v>-520.70394999999996</v>
          </cell>
        </row>
        <row r="102">
          <cell r="F102">
            <v>-228.53299999999999</v>
          </cell>
          <cell r="G102">
            <v>-315.58688999999998</v>
          </cell>
        </row>
        <row r="103">
          <cell r="F103">
            <v>-30.635000000000002</v>
          </cell>
          <cell r="G103"/>
        </row>
        <row r="104">
          <cell r="F104"/>
          <cell r="G104">
            <v>-76.830070000000006</v>
          </cell>
        </row>
        <row r="105">
          <cell r="F105"/>
          <cell r="G105">
            <v>-2.2299500000000001</v>
          </cell>
        </row>
        <row r="106">
          <cell r="F106">
            <v>-0.30299999999999999</v>
          </cell>
          <cell r="G106">
            <v>-0.82613999999999999</v>
          </cell>
        </row>
        <row r="107">
          <cell r="F107">
            <v>-5.0890000000000004</v>
          </cell>
          <cell r="G107"/>
        </row>
        <row r="108">
          <cell r="F108">
            <v>-1.5189999999999999</v>
          </cell>
          <cell r="G108">
            <v>-1.6552199999999999</v>
          </cell>
        </row>
        <row r="109">
          <cell r="F109">
            <v>-48.978000000000002</v>
          </cell>
          <cell r="G109">
            <v>-60.965620000000001</v>
          </cell>
        </row>
        <row r="110">
          <cell r="F110">
            <v>-242.73599999999999</v>
          </cell>
          <cell r="G110">
            <v>-263.98914000000002</v>
          </cell>
        </row>
        <row r="111">
          <cell r="F111"/>
          <cell r="G111">
            <v>-36.106650000000002</v>
          </cell>
        </row>
        <row r="112">
          <cell r="F112"/>
          <cell r="G112">
            <v>5.4241700000000002</v>
          </cell>
        </row>
        <row r="113">
          <cell r="F113"/>
          <cell r="G113">
            <v>-6.6522500000000004</v>
          </cell>
        </row>
        <row r="114">
          <cell r="F114"/>
          <cell r="G114">
            <v>-0.17462</v>
          </cell>
        </row>
        <row r="115">
          <cell r="F115"/>
          <cell r="G115">
            <v>97.923559999999995</v>
          </cell>
        </row>
        <row r="116">
          <cell r="F116"/>
          <cell r="G116">
            <v>113.59923000000001</v>
          </cell>
        </row>
        <row r="117">
          <cell r="F117"/>
          <cell r="G117">
            <v>1.22566</v>
          </cell>
        </row>
        <row r="118">
          <cell r="F118"/>
          <cell r="G118">
            <v>1.0742</v>
          </cell>
        </row>
        <row r="119">
          <cell r="F119">
            <v>-557.79300000000001</v>
          </cell>
          <cell r="G119">
            <v>-545.76972999999998</v>
          </cell>
        </row>
        <row r="120">
          <cell r="F120"/>
          <cell r="G120">
            <v>-29.48002</v>
          </cell>
        </row>
        <row r="121">
          <cell r="F121"/>
          <cell r="G121">
            <v>54.5458</v>
          </cell>
        </row>
        <row r="122">
          <cell r="F122"/>
          <cell r="G122">
            <v>25.06578</v>
          </cell>
        </row>
        <row r="123">
          <cell r="F123"/>
          <cell r="G123"/>
        </row>
        <row r="124">
          <cell r="F124"/>
          <cell r="G124"/>
        </row>
        <row r="125">
          <cell r="F125"/>
          <cell r="G125"/>
        </row>
        <row r="126">
          <cell r="F126"/>
          <cell r="G126"/>
        </row>
        <row r="127">
          <cell r="F127"/>
          <cell r="G127">
            <v>0</v>
          </cell>
        </row>
        <row r="128">
          <cell r="F128"/>
          <cell r="G128">
            <v>0</v>
          </cell>
        </row>
        <row r="129">
          <cell r="F129"/>
          <cell r="G129">
            <v>0</v>
          </cell>
        </row>
        <row r="130">
          <cell r="F130"/>
          <cell r="G130">
            <v>0</v>
          </cell>
        </row>
        <row r="131">
          <cell r="F131"/>
          <cell r="G131">
            <v>15.957190000000001</v>
          </cell>
        </row>
        <row r="132">
          <cell r="F132"/>
          <cell r="G132">
            <v>2.47336</v>
          </cell>
        </row>
        <row r="133">
          <cell r="F133"/>
          <cell r="G133">
            <v>11.932790000000001</v>
          </cell>
        </row>
        <row r="134">
          <cell r="F134"/>
          <cell r="G134">
            <v>-30.363350000000001</v>
          </cell>
        </row>
        <row r="135">
          <cell r="F135"/>
          <cell r="G135">
            <v>-1.0000000000000001E-5</v>
          </cell>
        </row>
        <row r="136">
          <cell r="F136"/>
          <cell r="G136">
            <v>15.957190000000001</v>
          </cell>
        </row>
        <row r="137">
          <cell r="F137"/>
          <cell r="G137">
            <v>2.47336</v>
          </cell>
        </row>
        <row r="138">
          <cell r="F138"/>
          <cell r="G138">
            <v>11.932790000000001</v>
          </cell>
        </row>
        <row r="139">
          <cell r="F139"/>
          <cell r="G139">
            <v>-30.363350000000001</v>
          </cell>
        </row>
        <row r="140">
          <cell r="F140"/>
          <cell r="G140">
            <v>-1.0000000000000001E-5</v>
          </cell>
        </row>
        <row r="141">
          <cell r="F141">
            <v>3382.4182000000001</v>
          </cell>
          <cell r="G141">
            <v>3533.4304200000001</v>
          </cell>
        </row>
        <row r="142">
          <cell r="F142">
            <v>0.80949000000000004</v>
          </cell>
          <cell r="G142"/>
        </row>
        <row r="143">
          <cell r="F143">
            <v>47.842460000000003</v>
          </cell>
          <cell r="G143"/>
        </row>
        <row r="144">
          <cell r="F144">
            <v>2874.1902100000002</v>
          </cell>
          <cell r="G144">
            <v>2953.8975999999998</v>
          </cell>
        </row>
        <row r="145">
          <cell r="F145">
            <v>277.77147000000002</v>
          </cell>
          <cell r="G145">
            <v>140.87043</v>
          </cell>
        </row>
        <row r="146">
          <cell r="F146">
            <v>8.7244799999999998</v>
          </cell>
          <cell r="G146">
            <v>11.202920000000001</v>
          </cell>
        </row>
        <row r="147">
          <cell r="F147">
            <v>31.855730000000001</v>
          </cell>
          <cell r="G147">
            <v>14.35547</v>
          </cell>
        </row>
        <row r="148">
          <cell r="F148"/>
          <cell r="G148"/>
        </row>
        <row r="149">
          <cell r="F149">
            <v>11.371840000000001</v>
          </cell>
          <cell r="G149">
            <v>15.493029999999999</v>
          </cell>
        </row>
        <row r="150">
          <cell r="F150">
            <v>976.18379000000004</v>
          </cell>
          <cell r="G150">
            <v>1009.67368</v>
          </cell>
        </row>
        <row r="151">
          <cell r="F151">
            <v>4615.0090799999998</v>
          </cell>
          <cell r="G151">
            <v>4670.2502500000001</v>
          </cell>
        </row>
        <row r="152">
          <cell r="F152">
            <v>179.28016</v>
          </cell>
          <cell r="G152">
            <v>240.71099000000001</v>
          </cell>
        </row>
        <row r="153">
          <cell r="F153"/>
          <cell r="G153">
            <v>-56.83652</v>
          </cell>
        </row>
        <row r="154">
          <cell r="F154">
            <v>267.43470000000002</v>
          </cell>
          <cell r="G154">
            <v>58.898519999999998</v>
          </cell>
        </row>
        <row r="155">
          <cell r="F155">
            <v>39.520530000000001</v>
          </cell>
          <cell r="G155"/>
        </row>
        <row r="156">
          <cell r="F156">
            <v>2252.45228</v>
          </cell>
          <cell r="G156">
            <v>54.772199999999998</v>
          </cell>
        </row>
        <row r="157">
          <cell r="F157">
            <v>111.47275</v>
          </cell>
          <cell r="G157"/>
        </row>
        <row r="158">
          <cell r="F158">
            <v>-1968.71507</v>
          </cell>
          <cell r="G158">
            <v>-1816.8543099999999</v>
          </cell>
        </row>
        <row r="159">
          <cell r="F159">
            <v>-53.203899999999997</v>
          </cell>
          <cell r="G159"/>
        </row>
        <row r="160">
          <cell r="F160">
            <v>-4229.6757299999999</v>
          </cell>
          <cell r="G160">
            <v>-2105.5807599999998</v>
          </cell>
        </row>
        <row r="161">
          <cell r="F161">
            <v>-263.91440999999998</v>
          </cell>
          <cell r="G161"/>
        </row>
        <row r="162">
          <cell r="F162"/>
          <cell r="G162">
            <v>-8.1710499999999993</v>
          </cell>
        </row>
        <row r="163">
          <cell r="F163"/>
          <cell r="G163">
            <v>-7.1613499999999997</v>
          </cell>
        </row>
        <row r="164">
          <cell r="F164">
            <v>8560.8280599999998</v>
          </cell>
          <cell r="G164">
            <v>8708.9515200000005</v>
          </cell>
        </row>
        <row r="165">
          <cell r="F165">
            <v>357.85324000000003</v>
          </cell>
          <cell r="G165">
            <v>384.93648000000002</v>
          </cell>
        </row>
        <row r="166">
          <cell r="F166">
            <v>3.8461500000000002</v>
          </cell>
          <cell r="G166">
            <v>4.2307699999999997</v>
          </cell>
        </row>
        <row r="167">
          <cell r="F167">
            <v>5.6821599999999997</v>
          </cell>
          <cell r="G167">
            <v>4.8639000000000001</v>
          </cell>
        </row>
        <row r="168">
          <cell r="F168">
            <v>55.335709999999999</v>
          </cell>
          <cell r="G168">
            <v>60.419060000000002</v>
          </cell>
        </row>
        <row r="169">
          <cell r="F169">
            <v>120.39081</v>
          </cell>
          <cell r="G169">
            <v>98.934240000000003</v>
          </cell>
        </row>
        <row r="170">
          <cell r="F170">
            <v>179.28016</v>
          </cell>
          <cell r="G170">
            <v>240.71099000000001</v>
          </cell>
        </row>
        <row r="171">
          <cell r="F171"/>
          <cell r="G171">
            <v>0</v>
          </cell>
        </row>
        <row r="172">
          <cell r="F172"/>
          <cell r="G172"/>
        </row>
        <row r="173">
          <cell r="F173">
            <v>-71.434129999999996</v>
          </cell>
          <cell r="G173">
            <v>-118.13569</v>
          </cell>
        </row>
        <row r="174">
          <cell r="F174">
            <v>650.95410000000004</v>
          </cell>
          <cell r="G174">
            <v>675.95974999999999</v>
          </cell>
        </row>
        <row r="175">
          <cell r="F175">
            <v>322.78667000000002</v>
          </cell>
          <cell r="G175">
            <v>351.45012000000003</v>
          </cell>
        </row>
        <row r="176">
          <cell r="F176">
            <v>3.8461500000000002</v>
          </cell>
          <cell r="G176">
            <v>4.2307699999999997</v>
          </cell>
        </row>
        <row r="177">
          <cell r="F177">
            <v>49.044780000000003</v>
          </cell>
          <cell r="G177">
            <v>54.474769999999999</v>
          </cell>
        </row>
        <row r="178">
          <cell r="F178">
            <v>90.155069999999995</v>
          </cell>
          <cell r="G178">
            <v>70.25591</v>
          </cell>
        </row>
        <row r="179">
          <cell r="F179">
            <v>179.28016</v>
          </cell>
          <cell r="G179">
            <v>240.71099000000001</v>
          </cell>
        </row>
        <row r="180">
          <cell r="F180"/>
          <cell r="G180">
            <v>0</v>
          </cell>
        </row>
        <row r="181">
          <cell r="F181">
            <v>-71.434129999999996</v>
          </cell>
          <cell r="G181">
            <v>-118.13569</v>
          </cell>
        </row>
        <row r="182">
          <cell r="F182">
            <v>573.67870000000005</v>
          </cell>
          <cell r="G182">
            <v>602.98686999999995</v>
          </cell>
        </row>
        <row r="183">
          <cell r="F183">
            <v>34.528660000000002</v>
          </cell>
          <cell r="G183">
            <v>37.13664</v>
          </cell>
        </row>
        <row r="184">
          <cell r="F184"/>
          <cell r="G184"/>
        </row>
        <row r="185">
          <cell r="F185">
            <v>5.7777500000000002</v>
          </cell>
          <cell r="G185">
            <v>5.7561799999999996</v>
          </cell>
        </row>
        <row r="186">
          <cell r="F186">
            <v>27.769079999999999</v>
          </cell>
          <cell r="G186">
            <v>27.770779999999998</v>
          </cell>
        </row>
        <row r="187">
          <cell r="F187">
            <v>-4.9202399999999997</v>
          </cell>
          <cell r="G187">
            <v>-4.8118299999999996</v>
          </cell>
        </row>
        <row r="188">
          <cell r="F188">
            <v>63.155250000000002</v>
          </cell>
          <cell r="G188">
            <v>65.851770000000002</v>
          </cell>
        </row>
        <row r="189">
          <cell r="F189">
            <v>229.84730999999999</v>
          </cell>
          <cell r="G189">
            <v>257.49999000000003</v>
          </cell>
        </row>
        <row r="190">
          <cell r="F190">
            <v>3.8461500000000002</v>
          </cell>
          <cell r="G190">
            <v>4.2307699999999997</v>
          </cell>
        </row>
        <row r="191">
          <cell r="F191">
            <v>34.306950000000001</v>
          </cell>
          <cell r="G191">
            <v>39.912500000000001</v>
          </cell>
        </row>
        <row r="192">
          <cell r="F192">
            <v>21.856300000000001</v>
          </cell>
          <cell r="G192"/>
        </row>
        <row r="193">
          <cell r="F193">
            <v>179.28016</v>
          </cell>
          <cell r="G193">
            <v>240.71099000000001</v>
          </cell>
        </row>
        <row r="194">
          <cell r="F194"/>
          <cell r="G194">
            <v>0</v>
          </cell>
        </row>
        <row r="195">
          <cell r="F195">
            <v>-25.47945</v>
          </cell>
          <cell r="G195">
            <v>-75.851330000000004</v>
          </cell>
        </row>
        <row r="196">
          <cell r="F196">
            <v>443.65742</v>
          </cell>
          <cell r="G196">
            <v>466.50292000000002</v>
          </cell>
        </row>
        <row r="197">
          <cell r="F197">
            <v>58.410699999999999</v>
          </cell>
          <cell r="G197">
            <v>56.813490000000002</v>
          </cell>
        </row>
        <row r="198">
          <cell r="F198"/>
          <cell r="G198"/>
        </row>
        <row r="199">
          <cell r="F199">
            <v>8.9600799999999996</v>
          </cell>
          <cell r="G199">
            <v>8.8060899999999993</v>
          </cell>
        </row>
        <row r="200">
          <cell r="F200">
            <v>40.529690000000002</v>
          </cell>
          <cell r="G200">
            <v>42.485129999999998</v>
          </cell>
        </row>
        <row r="201">
          <cell r="F201">
            <v>-41.034439999999996</v>
          </cell>
          <cell r="G201">
            <v>-37.472529999999999</v>
          </cell>
        </row>
        <row r="202">
          <cell r="F202">
            <v>66.866029999999995</v>
          </cell>
          <cell r="G202">
            <v>70.632180000000005</v>
          </cell>
        </row>
        <row r="203">
          <cell r="F203">
            <v>35.066569999999999</v>
          </cell>
          <cell r="G203">
            <v>33.486359999999998</v>
          </cell>
        </row>
        <row r="204">
          <cell r="F204">
            <v>5.6821599999999997</v>
          </cell>
          <cell r="G204">
            <v>4.8639000000000001</v>
          </cell>
        </row>
        <row r="205">
          <cell r="F205">
            <v>6.2909300000000004</v>
          </cell>
          <cell r="G205">
            <v>5.9442899999999996</v>
          </cell>
        </row>
        <row r="206">
          <cell r="F206">
            <v>30.23574</v>
          </cell>
          <cell r="G206">
            <v>28.678329999999999</v>
          </cell>
        </row>
        <row r="207">
          <cell r="F207"/>
          <cell r="G207"/>
        </row>
        <row r="208">
          <cell r="F208"/>
          <cell r="G208">
            <v>0</v>
          </cell>
        </row>
        <row r="209">
          <cell r="F209">
            <v>77.275400000000005</v>
          </cell>
          <cell r="G209">
            <v>72.972880000000004</v>
          </cell>
        </row>
        <row r="210">
          <cell r="F210"/>
          <cell r="G210">
            <v>0</v>
          </cell>
        </row>
        <row r="211">
          <cell r="F211"/>
          <cell r="G211">
            <v>0</v>
          </cell>
        </row>
        <row r="212">
          <cell r="F212">
            <v>1171.1449399999999</v>
          </cell>
          <cell r="G212">
            <v>1229.6171999999999</v>
          </cell>
        </row>
        <row r="213">
          <cell r="F213">
            <v>46.929569999999998</v>
          </cell>
          <cell r="G213"/>
        </row>
        <row r="214">
          <cell r="F214">
            <v>2634.1309099999999</v>
          </cell>
          <cell r="G214">
            <v>2716.4807500000002</v>
          </cell>
        </row>
        <row r="215">
          <cell r="F215">
            <v>262.06123000000002</v>
          </cell>
          <cell r="G215">
            <v>130.44167999999999</v>
          </cell>
        </row>
        <row r="216">
          <cell r="F216">
            <v>6.6994800000000003</v>
          </cell>
          <cell r="G216">
            <v>5.69529</v>
          </cell>
        </row>
        <row r="217">
          <cell r="F217">
            <v>3</v>
          </cell>
          <cell r="G217"/>
        </row>
        <row r="218">
          <cell r="F218"/>
          <cell r="G218"/>
        </row>
        <row r="219">
          <cell r="F219">
            <v>602.07273999999995</v>
          </cell>
          <cell r="G219">
            <v>612.52791999999999</v>
          </cell>
        </row>
        <row r="220">
          <cell r="F220">
            <v>2949.52477</v>
          </cell>
          <cell r="G220">
            <v>2955.1509900000001</v>
          </cell>
        </row>
        <row r="221">
          <cell r="F221"/>
          <cell r="G221">
            <v>0</v>
          </cell>
        </row>
        <row r="222">
          <cell r="F222">
            <v>42.142650000000003</v>
          </cell>
          <cell r="G222">
            <v>2.44082</v>
          </cell>
        </row>
        <row r="223">
          <cell r="F223">
            <v>38.434080000000002</v>
          </cell>
          <cell r="G223"/>
        </row>
        <row r="224">
          <cell r="F224">
            <v>2112.7054600000001</v>
          </cell>
          <cell r="G224">
            <v>51.811399999999999</v>
          </cell>
        </row>
        <row r="225">
          <cell r="F225">
            <v>98.893860000000004</v>
          </cell>
          <cell r="G225"/>
        </row>
        <row r="226">
          <cell r="F226">
            <v>-1186.14589</v>
          </cell>
          <cell r="G226">
            <v>-1131.9105300000001</v>
          </cell>
        </row>
        <row r="227">
          <cell r="F227">
            <v>-52.117449999999998</v>
          </cell>
          <cell r="G227"/>
        </row>
        <row r="228">
          <cell r="F228">
            <v>-3976.3157000000001</v>
          </cell>
          <cell r="G228">
            <v>-1961.3936200000001</v>
          </cell>
        </row>
        <row r="229">
          <cell r="F229">
            <v>-250.71638999999999</v>
          </cell>
          <cell r="G229"/>
        </row>
        <row r="230">
          <cell r="F230">
            <v>4502.4442600000002</v>
          </cell>
          <cell r="G230">
            <v>4610.8618999999999</v>
          </cell>
        </row>
        <row r="231">
          <cell r="F231">
            <v>24.43873</v>
          </cell>
          <cell r="G231">
            <v>35.307380000000002</v>
          </cell>
        </row>
        <row r="232">
          <cell r="F232">
            <v>4.4394299999999998</v>
          </cell>
          <cell r="G232">
            <v>5.4726400000000002</v>
          </cell>
        </row>
        <row r="233">
          <cell r="F233">
            <v>21.337070000000001</v>
          </cell>
          <cell r="G233">
            <v>26.40286</v>
          </cell>
        </row>
        <row r="234">
          <cell r="F234">
            <v>-2.97912</v>
          </cell>
          <cell r="G234"/>
        </row>
        <row r="235">
          <cell r="F235">
            <v>47.236109999999996</v>
          </cell>
          <cell r="G235">
            <v>67.182879999999997</v>
          </cell>
        </row>
        <row r="236">
          <cell r="F236">
            <v>10.220230000000001</v>
          </cell>
          <cell r="G236">
            <v>12.102869999999999</v>
          </cell>
        </row>
        <row r="237">
          <cell r="F237">
            <v>1.8831199999999999</v>
          </cell>
          <cell r="G237">
            <v>1.8759399999999999</v>
          </cell>
        </row>
        <row r="238">
          <cell r="F238">
            <v>9.0506399999999996</v>
          </cell>
          <cell r="G238">
            <v>9.0505300000000002</v>
          </cell>
        </row>
        <row r="239">
          <cell r="F239"/>
          <cell r="G239"/>
        </row>
        <row r="240">
          <cell r="F240"/>
          <cell r="G240"/>
        </row>
        <row r="241">
          <cell r="F241">
            <v>-8.93248</v>
          </cell>
          <cell r="G241">
            <v>-11.51469</v>
          </cell>
        </row>
        <row r="242">
          <cell r="F242">
            <v>12.22151</v>
          </cell>
          <cell r="G242">
            <v>11.51465</v>
          </cell>
        </row>
        <row r="243">
          <cell r="F243">
            <v>282.00366000000002</v>
          </cell>
          <cell r="G243">
            <v>280.33816999999999</v>
          </cell>
        </row>
        <row r="244">
          <cell r="F244"/>
          <cell r="G244"/>
        </row>
        <row r="245">
          <cell r="F245">
            <v>235.96876</v>
          </cell>
          <cell r="G245">
            <v>237.05822000000001</v>
          </cell>
        </row>
        <row r="246">
          <cell r="F246">
            <v>12.25672</v>
          </cell>
          <cell r="G246">
            <v>0.68167</v>
          </cell>
        </row>
        <row r="247">
          <cell r="F247"/>
          <cell r="G247"/>
        </row>
        <row r="248">
          <cell r="F248"/>
          <cell r="G248"/>
        </row>
        <row r="249">
          <cell r="F249">
            <v>78.663629999999998</v>
          </cell>
          <cell r="G249">
            <v>80.196439999999996</v>
          </cell>
        </row>
        <row r="250">
          <cell r="F250">
            <v>380.02039000000002</v>
          </cell>
          <cell r="G250">
            <v>386.90902999999997</v>
          </cell>
        </row>
        <row r="251">
          <cell r="F251"/>
          <cell r="G251">
            <v>0</v>
          </cell>
        </row>
        <row r="252">
          <cell r="F252">
            <v>13.846170000000001</v>
          </cell>
          <cell r="G252">
            <v>0</v>
          </cell>
        </row>
        <row r="253">
          <cell r="F253"/>
          <cell r="G253"/>
        </row>
        <row r="254">
          <cell r="F254">
            <v>103.6382</v>
          </cell>
          <cell r="G254">
            <v>48.542209999999997</v>
          </cell>
        </row>
        <row r="255">
          <cell r="F255">
            <v>2.4712800000000001</v>
          </cell>
          <cell r="G255"/>
        </row>
        <row r="256">
          <cell r="F256">
            <v>-435.76251999999999</v>
          </cell>
          <cell r="G256">
            <v>-383.14492999999999</v>
          </cell>
        </row>
        <row r="257">
          <cell r="F257"/>
          <cell r="G257"/>
        </row>
        <row r="258">
          <cell r="F258">
            <v>-414.12711000000002</v>
          </cell>
          <cell r="G258">
            <v>-297.00423000000001</v>
          </cell>
        </row>
        <row r="259">
          <cell r="F259">
            <v>-12.853429999999999</v>
          </cell>
          <cell r="G259"/>
        </row>
        <row r="260">
          <cell r="F260">
            <v>246.12575000000001</v>
          </cell>
          <cell r="G260">
            <v>353.57657999999998</v>
          </cell>
        </row>
        <row r="261">
          <cell r="F261">
            <v>202.14743999999999</v>
          </cell>
          <cell r="G261">
            <v>204.25201999999999</v>
          </cell>
        </row>
        <row r="262">
          <cell r="F262"/>
          <cell r="G262"/>
        </row>
        <row r="263">
          <cell r="F263">
            <v>225.05796000000001</v>
          </cell>
          <cell r="G263">
            <v>226.93824000000001</v>
          </cell>
        </row>
        <row r="264">
          <cell r="F264">
            <v>12.25672</v>
          </cell>
          <cell r="G264">
            <v>0.68167</v>
          </cell>
        </row>
        <row r="265">
          <cell r="F265"/>
          <cell r="G265"/>
        </row>
        <row r="266">
          <cell r="F266"/>
          <cell r="G266"/>
        </row>
        <row r="267">
          <cell r="F267">
            <v>65.054010000000005</v>
          </cell>
          <cell r="G267">
            <v>66.834490000000002</v>
          </cell>
        </row>
        <row r="268">
          <cell r="F268">
            <v>314.60885999999999</v>
          </cell>
          <cell r="G268">
            <v>322.44407999999999</v>
          </cell>
        </row>
        <row r="269">
          <cell r="F269"/>
          <cell r="G269">
            <v>0</v>
          </cell>
        </row>
        <row r="270">
          <cell r="F270"/>
          <cell r="G270"/>
        </row>
        <row r="271">
          <cell r="F271">
            <v>91.983379999999997</v>
          </cell>
          <cell r="G271"/>
        </row>
        <row r="272">
          <cell r="F272">
            <v>0.60052000000000005</v>
          </cell>
          <cell r="G272"/>
        </row>
        <row r="273">
          <cell r="F273">
            <v>-354.18518</v>
          </cell>
          <cell r="G273">
            <v>-304.85606999999999</v>
          </cell>
        </row>
        <row r="274">
          <cell r="F274"/>
          <cell r="G274"/>
        </row>
        <row r="275">
          <cell r="F275">
            <v>-393.00270999999998</v>
          </cell>
          <cell r="G275">
            <v>-281.59921000000003</v>
          </cell>
        </row>
        <row r="276">
          <cell r="F276">
            <v>-12.853429999999999</v>
          </cell>
          <cell r="G276"/>
        </row>
        <row r="277">
          <cell r="F277">
            <v>151.66757000000001</v>
          </cell>
          <cell r="G277">
            <v>234.69522000000001</v>
          </cell>
        </row>
        <row r="278">
          <cell r="F278">
            <v>8.4446600000000007</v>
          </cell>
          <cell r="G278">
            <v>7.0301499999999999</v>
          </cell>
        </row>
        <row r="279">
          <cell r="F279">
            <v>10.9108</v>
          </cell>
          <cell r="G279">
            <v>10.11998</v>
          </cell>
        </row>
        <row r="280">
          <cell r="F280"/>
          <cell r="G280"/>
        </row>
        <row r="281">
          <cell r="F281">
            <v>2.77644</v>
          </cell>
          <cell r="G281">
            <v>2.6582699999999999</v>
          </cell>
        </row>
        <row r="282">
          <cell r="F282">
            <v>13.34459</v>
          </cell>
          <cell r="G282">
            <v>12.824870000000001</v>
          </cell>
        </row>
        <row r="283">
          <cell r="F283">
            <v>0.29859000000000002</v>
          </cell>
          <cell r="G283"/>
        </row>
        <row r="284">
          <cell r="F284">
            <v>6.6049999999999998E-2</v>
          </cell>
          <cell r="G284"/>
        </row>
        <row r="285">
          <cell r="F285"/>
          <cell r="G285"/>
        </row>
        <row r="286">
          <cell r="F286">
            <v>-16.521979999999999</v>
          </cell>
          <cell r="G286">
            <v>-10.70158</v>
          </cell>
        </row>
        <row r="287">
          <cell r="F287">
            <v>-21.124400000000001</v>
          </cell>
          <cell r="G287">
            <v>-15.40502</v>
          </cell>
        </row>
        <row r="288">
          <cell r="F288"/>
          <cell r="G288"/>
        </row>
        <row r="289">
          <cell r="F289">
            <v>-1.80525</v>
          </cell>
          <cell r="G289">
            <v>6.5266700000000002</v>
          </cell>
        </row>
        <row r="290">
          <cell r="F290">
            <v>71.411559999999994</v>
          </cell>
          <cell r="G290">
            <v>69.055999999999997</v>
          </cell>
        </row>
        <row r="291">
          <cell r="F291"/>
          <cell r="G291"/>
        </row>
        <row r="292">
          <cell r="F292">
            <v>10.83318</v>
          </cell>
          <cell r="G292">
            <v>10.70368</v>
          </cell>
        </row>
        <row r="293">
          <cell r="F293">
            <v>52.066940000000002</v>
          </cell>
          <cell r="G293">
            <v>51.640079999999998</v>
          </cell>
        </row>
        <row r="294">
          <cell r="F294"/>
          <cell r="G294">
            <v>0</v>
          </cell>
        </row>
        <row r="295">
          <cell r="F295">
            <v>13.54758</v>
          </cell>
          <cell r="G295"/>
        </row>
        <row r="296">
          <cell r="F296"/>
          <cell r="G296"/>
        </row>
        <row r="297">
          <cell r="F297">
            <v>11.58877</v>
          </cell>
          <cell r="G297">
            <v>48.542209999999997</v>
          </cell>
        </row>
        <row r="298">
          <cell r="F298">
            <v>1.87076</v>
          </cell>
          <cell r="G298"/>
        </row>
        <row r="299">
          <cell r="F299">
            <v>-65.055359999999993</v>
          </cell>
          <cell r="G299">
            <v>-67.587280000000007</v>
          </cell>
        </row>
        <row r="300">
          <cell r="F300">
            <v>96.26343</v>
          </cell>
          <cell r="G300">
            <v>112.35469000000001</v>
          </cell>
        </row>
        <row r="301">
          <cell r="F301">
            <v>269.80928999999998</v>
          </cell>
          <cell r="G301">
            <v>267.13916999999998</v>
          </cell>
        </row>
        <row r="302">
          <cell r="F302">
            <v>40.211880000000001</v>
          </cell>
          <cell r="G302"/>
        </row>
        <row r="303">
          <cell r="F303">
            <v>1152.6987300000001</v>
          </cell>
          <cell r="G303">
            <v>1136.84746</v>
          </cell>
        </row>
        <row r="304">
          <cell r="F304">
            <v>189.35726</v>
          </cell>
          <cell r="G304">
            <v>80.442999999999998</v>
          </cell>
        </row>
        <row r="305">
          <cell r="F305">
            <v>4.3171999999999997</v>
          </cell>
          <cell r="G305">
            <v>2.8634900000000001</v>
          </cell>
        </row>
        <row r="306">
          <cell r="F306"/>
          <cell r="G306"/>
        </row>
        <row r="307">
          <cell r="F307"/>
          <cell r="G307"/>
        </row>
        <row r="308">
          <cell r="F308">
            <v>228.21553</v>
          </cell>
          <cell r="G308">
            <v>218.06174999999999</v>
          </cell>
        </row>
        <row r="309">
          <cell r="F309">
            <v>1132.77521</v>
          </cell>
          <cell r="G309">
            <v>1052.04252</v>
          </cell>
        </row>
        <row r="310">
          <cell r="F310">
            <v>23.004660000000001</v>
          </cell>
          <cell r="G310">
            <v>0</v>
          </cell>
        </row>
        <row r="311">
          <cell r="F311">
            <v>27.807279999999999</v>
          </cell>
          <cell r="G311"/>
        </row>
        <row r="312">
          <cell r="F312">
            <v>671.59722999999997</v>
          </cell>
          <cell r="G312">
            <v>0.52307999999999999</v>
          </cell>
        </row>
        <row r="313">
          <cell r="F313">
            <v>66.990610000000004</v>
          </cell>
          <cell r="G313"/>
        </row>
        <row r="314">
          <cell r="F314">
            <v>-275.10338999999999</v>
          </cell>
          <cell r="G314">
            <v>-266.54399000000001</v>
          </cell>
        </row>
        <row r="315">
          <cell r="F315">
            <v>-45.276919999999997</v>
          </cell>
          <cell r="G315"/>
        </row>
        <row r="316">
          <cell r="F316">
            <v>-2107.9718200000002</v>
          </cell>
          <cell r="G316">
            <v>-1392.3225</v>
          </cell>
        </row>
        <row r="317">
          <cell r="F317">
            <v>-206.07043999999999</v>
          </cell>
          <cell r="G317"/>
        </row>
        <row r="318">
          <cell r="F318">
            <v>1172.36231</v>
          </cell>
          <cell r="G318">
            <v>1099.0539799999999</v>
          </cell>
        </row>
        <row r="319">
          <cell r="F319">
            <v>54.291690000000003</v>
          </cell>
          <cell r="G319">
            <v>50.498330000000003</v>
          </cell>
        </row>
        <row r="320">
          <cell r="F320">
            <v>8.5956600000000005</v>
          </cell>
          <cell r="G320">
            <v>7.8272399999999998</v>
          </cell>
        </row>
        <row r="321">
          <cell r="F321">
            <v>41.312710000000003</v>
          </cell>
          <cell r="G321">
            <v>37.762650000000001</v>
          </cell>
        </row>
        <row r="322">
          <cell r="F322">
            <v>13.686959999999999</v>
          </cell>
          <cell r="G322"/>
        </row>
        <row r="323">
          <cell r="F323">
            <v>-96.267679999999999</v>
          </cell>
          <cell r="G323">
            <v>-84.220169999999996</v>
          </cell>
        </row>
        <row r="324">
          <cell r="F324">
            <v>21.619340000000001</v>
          </cell>
          <cell r="G324">
            <v>11.86805</v>
          </cell>
        </row>
        <row r="325">
          <cell r="F325">
            <v>110.80153</v>
          </cell>
          <cell r="G325">
            <v>118.38476</v>
          </cell>
        </row>
        <row r="326">
          <cell r="F326">
            <v>28.978919999999999</v>
          </cell>
          <cell r="G326"/>
        </row>
        <row r="327">
          <cell r="F327">
            <v>912.55246999999997</v>
          </cell>
          <cell r="G327">
            <v>875.53655000000003</v>
          </cell>
        </row>
        <row r="328">
          <cell r="F328">
            <v>130.43749</v>
          </cell>
          <cell r="G328">
            <v>36.359000000000002</v>
          </cell>
        </row>
        <row r="329">
          <cell r="F329"/>
          <cell r="G329"/>
        </row>
        <row r="330">
          <cell r="F330">
            <v>162.97308000000001</v>
          </cell>
          <cell r="G330">
            <v>154.05779000000001</v>
          </cell>
        </row>
        <row r="331">
          <cell r="F331">
            <v>808.45236999999997</v>
          </cell>
          <cell r="G331">
            <v>743.25435000000004</v>
          </cell>
        </row>
        <row r="332">
          <cell r="F332"/>
          <cell r="G332"/>
        </row>
        <row r="333">
          <cell r="F333">
            <v>16.989989999999999</v>
          </cell>
          <cell r="G333"/>
        </row>
        <row r="334">
          <cell r="F334">
            <v>274.58005000000003</v>
          </cell>
          <cell r="G334">
            <v>0.52307999999999999</v>
          </cell>
        </row>
        <row r="335">
          <cell r="F335">
            <v>13.280760000000001</v>
          </cell>
          <cell r="G335"/>
        </row>
        <row r="336">
          <cell r="F336">
            <v>-176.49952999999999</v>
          </cell>
          <cell r="G336">
            <v>-180.21001999999999</v>
          </cell>
        </row>
        <row r="337">
          <cell r="F337">
            <v>-34.208669999999998</v>
          </cell>
          <cell r="G337"/>
        </row>
        <row r="338">
          <cell r="F338">
            <v>-1663.9904300000001</v>
          </cell>
          <cell r="G338">
            <v>-1324.4808599999999</v>
          </cell>
        </row>
        <row r="339">
          <cell r="F339">
            <v>-144.80493999999999</v>
          </cell>
          <cell r="G339"/>
        </row>
        <row r="340">
          <cell r="F340">
            <v>439.54309000000001</v>
          </cell>
          <cell r="G340">
            <v>423.42464999999999</v>
          </cell>
        </row>
        <row r="341">
          <cell r="F341">
            <v>55.794670000000004</v>
          </cell>
          <cell r="G341">
            <v>59.314689999999999</v>
          </cell>
        </row>
        <row r="342">
          <cell r="F342">
            <v>20.662379999999999</v>
          </cell>
          <cell r="G342"/>
        </row>
        <row r="343">
          <cell r="F343">
            <v>540.92894000000001</v>
          </cell>
          <cell r="G343">
            <v>517.57962999999995</v>
          </cell>
        </row>
        <row r="344">
          <cell r="F344">
            <v>67.102869999999996</v>
          </cell>
          <cell r="G344">
            <v>14.42</v>
          </cell>
        </row>
        <row r="345">
          <cell r="F345">
            <v>93.753050000000002</v>
          </cell>
          <cell r="G345">
            <v>89.418620000000004</v>
          </cell>
        </row>
        <row r="346">
          <cell r="F346">
            <v>464.46179999999998</v>
          </cell>
          <cell r="G346">
            <v>431.40156000000002</v>
          </cell>
        </row>
        <row r="347">
          <cell r="F347"/>
          <cell r="G347"/>
        </row>
        <row r="348">
          <cell r="F348">
            <v>8.3977500000000003</v>
          </cell>
          <cell r="G348"/>
        </row>
        <row r="349">
          <cell r="F349">
            <v>116.21881</v>
          </cell>
          <cell r="G349">
            <v>0.52307999999999999</v>
          </cell>
        </row>
        <row r="350">
          <cell r="F350">
            <v>6.0198600000000004</v>
          </cell>
          <cell r="G350"/>
        </row>
        <row r="351">
          <cell r="F351">
            <v>-88.221940000000004</v>
          </cell>
          <cell r="G351">
            <v>-90.29119</v>
          </cell>
        </row>
        <row r="352">
          <cell r="F352">
            <v>-25.177990000000001</v>
          </cell>
          <cell r="G352"/>
        </row>
        <row r="353">
          <cell r="F353">
            <v>-984.26419999999996</v>
          </cell>
          <cell r="G353">
            <v>-781.62175999999999</v>
          </cell>
        </row>
        <row r="354">
          <cell r="F354">
            <v>-72.075850000000003</v>
          </cell>
          <cell r="G354"/>
        </row>
        <row r="355">
          <cell r="F355">
            <v>203.60015000000001</v>
          </cell>
          <cell r="G355">
            <v>240.74463</v>
          </cell>
        </row>
        <row r="356">
          <cell r="F356">
            <v>4.4336000000000002</v>
          </cell>
          <cell r="G356">
            <v>7.2886300000000004</v>
          </cell>
        </row>
        <row r="357">
          <cell r="F357">
            <v>3.3486400000000001</v>
          </cell>
          <cell r="G357"/>
        </row>
        <row r="358">
          <cell r="F358">
            <v>71.891980000000004</v>
          </cell>
          <cell r="G358">
            <v>75.348770000000002</v>
          </cell>
        </row>
        <row r="359">
          <cell r="F359">
            <v>12.652200000000001</v>
          </cell>
          <cell r="G359">
            <v>2.3690000000000002</v>
          </cell>
        </row>
        <row r="360">
          <cell r="F360"/>
          <cell r="G360"/>
        </row>
        <row r="361">
          <cell r="F361">
            <v>13.470750000000001</v>
          </cell>
          <cell r="G361">
            <v>12.80879</v>
          </cell>
        </row>
        <row r="362">
          <cell r="F362">
            <v>67.278059999999996</v>
          </cell>
          <cell r="G362">
            <v>61.796250000000001</v>
          </cell>
        </row>
        <row r="363">
          <cell r="F363"/>
          <cell r="G363"/>
        </row>
        <row r="364">
          <cell r="F364">
            <v>1.00501</v>
          </cell>
          <cell r="G364"/>
        </row>
        <row r="365">
          <cell r="F365">
            <v>13.62894</v>
          </cell>
          <cell r="G365"/>
        </row>
        <row r="366">
          <cell r="F366">
            <v>0.31786999999999999</v>
          </cell>
          <cell r="G366"/>
        </row>
        <row r="367">
          <cell r="F367">
            <v>-6.7960799999999999</v>
          </cell>
          <cell r="G367">
            <v>-11.095039999999999</v>
          </cell>
        </row>
        <row r="368">
          <cell r="F368">
            <v>-3.6375099999999998</v>
          </cell>
          <cell r="G368"/>
        </row>
        <row r="369">
          <cell r="F369">
            <v>-134.27645000000001</v>
          </cell>
          <cell r="G369">
            <v>-114.69893999999999</v>
          </cell>
        </row>
        <row r="370">
          <cell r="F370">
            <v>-14.454969999999999</v>
          </cell>
          <cell r="G370"/>
        </row>
        <row r="371">
          <cell r="F371">
            <v>28.86204</v>
          </cell>
          <cell r="G371">
            <v>33.817459999999997</v>
          </cell>
        </row>
        <row r="372">
          <cell r="F372">
            <v>29.404129999999999</v>
          </cell>
          <cell r="G372">
            <v>27.757459999999998</v>
          </cell>
        </row>
        <row r="373">
          <cell r="F373">
            <v>5.0818399999999997</v>
          </cell>
          <cell r="G373"/>
        </row>
        <row r="374">
          <cell r="F374">
            <v>99.228430000000003</v>
          </cell>
          <cell r="G374">
            <v>97.638390000000001</v>
          </cell>
        </row>
        <row r="375">
          <cell r="F375">
            <v>11.562239999999999</v>
          </cell>
          <cell r="G375">
            <v>3.09</v>
          </cell>
        </row>
        <row r="376">
          <cell r="F376">
            <v>20.98329</v>
          </cell>
          <cell r="G376">
            <v>19.436360000000001</v>
          </cell>
        </row>
        <row r="377">
          <cell r="F377">
            <v>103.45028000000001</v>
          </cell>
          <cell r="G377">
            <v>93.771019999999993</v>
          </cell>
        </row>
        <row r="378">
          <cell r="F378">
            <v>1.6066</v>
          </cell>
          <cell r="G378"/>
        </row>
        <row r="379">
          <cell r="F379">
            <v>35.216769999999997</v>
          </cell>
          <cell r="G379"/>
        </row>
        <row r="380">
          <cell r="F380">
            <v>1.61473</v>
          </cell>
          <cell r="G380"/>
        </row>
        <row r="381">
          <cell r="F381">
            <v>-47.961739999999999</v>
          </cell>
          <cell r="G381">
            <v>-42.253509999999999</v>
          </cell>
        </row>
        <row r="382">
          <cell r="F382">
            <v>-5.5610400000000002</v>
          </cell>
          <cell r="G382"/>
        </row>
        <row r="383">
          <cell r="F383">
            <v>-180.84241</v>
          </cell>
          <cell r="G383">
            <v>-148.62907000000001</v>
          </cell>
        </row>
        <row r="384">
          <cell r="F384">
            <v>-13.115690000000001</v>
          </cell>
          <cell r="G384"/>
        </row>
        <row r="385">
          <cell r="F385">
            <v>60.667430000000003</v>
          </cell>
          <cell r="G385">
            <v>50.810650000000003</v>
          </cell>
        </row>
        <row r="386">
          <cell r="F386">
            <v>21.169129999999999</v>
          </cell>
          <cell r="G386">
            <v>24.023980000000002</v>
          </cell>
        </row>
        <row r="387">
          <cell r="F387">
            <v>-0.11394</v>
          </cell>
          <cell r="G387"/>
        </row>
        <row r="388">
          <cell r="F388">
            <v>200.50312</v>
          </cell>
          <cell r="G388">
            <v>184.96976000000001</v>
          </cell>
        </row>
        <row r="389">
          <cell r="F389">
            <v>39.120179999999998</v>
          </cell>
          <cell r="G389">
            <v>16.48</v>
          </cell>
        </row>
        <row r="390">
          <cell r="F390"/>
          <cell r="G390"/>
        </row>
        <row r="391">
          <cell r="F391">
            <v>34.765990000000002</v>
          </cell>
          <cell r="G391">
            <v>32.394019999999998</v>
          </cell>
        </row>
        <row r="392">
          <cell r="F392">
            <v>173.26222999999999</v>
          </cell>
          <cell r="G392">
            <v>156.28551999999999</v>
          </cell>
        </row>
        <row r="393">
          <cell r="F393">
            <v>5.9806299999999997</v>
          </cell>
          <cell r="G393"/>
        </row>
        <row r="394">
          <cell r="F394">
            <v>109.51553</v>
          </cell>
          <cell r="G394">
            <v>0</v>
          </cell>
        </row>
        <row r="395">
          <cell r="F395">
            <v>5.3282999999999996</v>
          </cell>
          <cell r="G395"/>
        </row>
        <row r="396">
          <cell r="F396">
            <v>-33.519770000000001</v>
          </cell>
          <cell r="G396">
            <v>-36.570279999999997</v>
          </cell>
        </row>
        <row r="397">
          <cell r="F397">
            <v>0.16786999999999999</v>
          </cell>
          <cell r="G397"/>
        </row>
        <row r="398">
          <cell r="F398">
            <v>-364.60737</v>
          </cell>
          <cell r="G398">
            <v>-279.53109000000001</v>
          </cell>
        </row>
        <row r="399">
          <cell r="F399">
            <v>-45.158430000000003</v>
          </cell>
          <cell r="G399"/>
        </row>
        <row r="400">
          <cell r="F400">
            <v>146.41346999999999</v>
          </cell>
          <cell r="G400">
            <v>98.051910000000007</v>
          </cell>
        </row>
        <row r="401">
          <cell r="F401">
            <v>96.518640000000005</v>
          </cell>
          <cell r="G401">
            <v>90.850179999999995</v>
          </cell>
        </row>
        <row r="402">
          <cell r="F402">
            <v>10.013170000000001</v>
          </cell>
          <cell r="G402"/>
        </row>
        <row r="403">
          <cell r="F403">
            <v>113.67265</v>
          </cell>
          <cell r="G403">
            <v>122.04721000000001</v>
          </cell>
        </row>
        <row r="404">
          <cell r="F404">
            <v>33.480319999999999</v>
          </cell>
          <cell r="G404">
            <v>30.9</v>
          </cell>
        </row>
        <row r="405">
          <cell r="F405">
            <v>4.3171999999999997</v>
          </cell>
          <cell r="G405">
            <v>2.8634900000000001</v>
          </cell>
        </row>
        <row r="406">
          <cell r="F406"/>
          <cell r="G406"/>
        </row>
        <row r="407">
          <cell r="F407">
            <v>33.645339999999997</v>
          </cell>
          <cell r="G407">
            <v>33.44294</v>
          </cell>
        </row>
        <row r="408">
          <cell r="F408">
            <v>168.24675999999999</v>
          </cell>
          <cell r="G408">
            <v>161.346</v>
          </cell>
        </row>
        <row r="409">
          <cell r="F409">
            <v>9.3177000000000003</v>
          </cell>
          <cell r="G409">
            <v>0</v>
          </cell>
        </row>
        <row r="410">
          <cell r="F410">
            <v>9.6829499999999999</v>
          </cell>
          <cell r="G410"/>
        </row>
        <row r="411">
          <cell r="F411">
            <v>202.57678000000001</v>
          </cell>
          <cell r="G411"/>
        </row>
        <row r="412">
          <cell r="F412">
            <v>30.380410000000001</v>
          </cell>
          <cell r="G412"/>
        </row>
        <row r="413">
          <cell r="F413">
            <v>-9.6829499999999999</v>
          </cell>
          <cell r="G413"/>
        </row>
        <row r="414">
          <cell r="F414">
            <v>-212.80544</v>
          </cell>
          <cell r="G414">
            <v>-21.38653</v>
          </cell>
        </row>
        <row r="415">
          <cell r="F415">
            <v>-31.006029999999999</v>
          </cell>
          <cell r="G415"/>
        </row>
        <row r="416">
          <cell r="F416">
            <v>458.35750000000002</v>
          </cell>
          <cell r="G416">
            <v>420.06328999999999</v>
          </cell>
        </row>
        <row r="417">
          <cell r="F417">
            <v>8.1974300000000007</v>
          </cell>
          <cell r="G417">
            <v>7.4058999999999999</v>
          </cell>
        </row>
        <row r="418">
          <cell r="F418">
            <v>1.2197899999999999</v>
          </cell>
          <cell r="G418"/>
        </row>
        <row r="419">
          <cell r="F419">
            <v>126.47360999999999</v>
          </cell>
          <cell r="G419">
            <v>139.2637</v>
          </cell>
        </row>
        <row r="420">
          <cell r="F420">
            <v>25.439450000000001</v>
          </cell>
          <cell r="G420">
            <v>13.183999999999999</v>
          </cell>
        </row>
        <row r="421">
          <cell r="F421">
            <v>23.001449999999998</v>
          </cell>
          <cell r="G421">
            <v>22.733779999999999</v>
          </cell>
        </row>
        <row r="422">
          <cell r="F422">
            <v>114.76336999999999</v>
          </cell>
          <cell r="G422">
            <v>109.67952</v>
          </cell>
        </row>
        <row r="423">
          <cell r="F423">
            <v>1.1343399999999999</v>
          </cell>
          <cell r="G423"/>
        </row>
        <row r="424">
          <cell r="F424">
            <v>194.44040000000001</v>
          </cell>
          <cell r="G424"/>
        </row>
        <row r="425">
          <cell r="F425">
            <v>23.329440000000002</v>
          </cell>
          <cell r="G425"/>
        </row>
        <row r="426">
          <cell r="F426">
            <v>-2.3361800000000001</v>
          </cell>
          <cell r="G426">
            <v>-2.1137999999999999</v>
          </cell>
        </row>
        <row r="427">
          <cell r="F427">
            <v>-1.3853</v>
          </cell>
          <cell r="G427"/>
        </row>
        <row r="428">
          <cell r="F428">
            <v>-231.17595</v>
          </cell>
          <cell r="G428">
            <v>-46.455109999999998</v>
          </cell>
        </row>
        <row r="429">
          <cell r="F429">
            <v>-30.25947</v>
          </cell>
          <cell r="G429"/>
        </row>
        <row r="430">
          <cell r="F430">
            <v>252.84237999999999</v>
          </cell>
          <cell r="G430">
            <v>243.69799</v>
          </cell>
        </row>
        <row r="431">
          <cell r="F431">
            <v>457.57492000000002</v>
          </cell>
          <cell r="G431">
            <v>501.41570000000002</v>
          </cell>
        </row>
        <row r="432">
          <cell r="F432">
            <v>6.7176900000000002</v>
          </cell>
          <cell r="G432"/>
        </row>
        <row r="433">
          <cell r="F433">
            <v>1243.05107</v>
          </cell>
          <cell r="G433">
            <v>1339.2718199999999</v>
          </cell>
        </row>
        <row r="434">
          <cell r="F434">
            <v>60.447249999999997</v>
          </cell>
          <cell r="G434">
            <v>48.957859999999997</v>
          </cell>
        </row>
        <row r="435">
          <cell r="F435">
            <v>2.3822800000000002</v>
          </cell>
          <cell r="G435">
            <v>2.8317999999999999</v>
          </cell>
        </row>
        <row r="436">
          <cell r="F436">
            <v>3</v>
          </cell>
          <cell r="G436"/>
        </row>
        <row r="437">
          <cell r="F437"/>
          <cell r="G437"/>
        </row>
        <row r="438">
          <cell r="F438">
            <v>267.63929999999999</v>
          </cell>
          <cell r="G438">
            <v>285.74549000000002</v>
          </cell>
        </row>
        <row r="439">
          <cell r="F439">
            <v>1304.2974200000001</v>
          </cell>
          <cell r="G439">
            <v>1378.58374</v>
          </cell>
        </row>
        <row r="440">
          <cell r="F440"/>
          <cell r="G440">
            <v>0</v>
          </cell>
        </row>
        <row r="441">
          <cell r="F441">
            <v>5.2918200000000004</v>
          </cell>
          <cell r="G441">
            <v>2.44082</v>
          </cell>
        </row>
        <row r="442">
          <cell r="F442">
            <v>10.626799999999999</v>
          </cell>
          <cell r="G442"/>
        </row>
        <row r="443">
          <cell r="F443">
            <v>1337.47003</v>
          </cell>
          <cell r="G443">
            <v>2.7461099999999998</v>
          </cell>
        </row>
        <row r="444">
          <cell r="F444">
            <v>29.43197</v>
          </cell>
          <cell r="G444"/>
        </row>
        <row r="445">
          <cell r="F445">
            <v>-279.87792000000002</v>
          </cell>
          <cell r="G445">
            <v>-291.88452000000001</v>
          </cell>
        </row>
        <row r="446">
          <cell r="F446">
            <v>-6.8405300000000002</v>
          </cell>
          <cell r="G446"/>
        </row>
        <row r="447">
          <cell r="F447">
            <v>-1452.8089299999999</v>
          </cell>
          <cell r="G447">
            <v>-267.66708999999997</v>
          </cell>
        </row>
        <row r="448">
          <cell r="F448">
            <v>-31.79252</v>
          </cell>
          <cell r="G448"/>
        </row>
        <row r="449">
          <cell r="F449">
            <v>2956.6106500000001</v>
          </cell>
          <cell r="G449">
            <v>3002.44173</v>
          </cell>
        </row>
        <row r="450">
          <cell r="F450">
            <v>21.599219999999999</v>
          </cell>
          <cell r="G450">
            <v>21.305980000000002</v>
          </cell>
        </row>
        <row r="451">
          <cell r="F451">
            <v>50.173369999999998</v>
          </cell>
          <cell r="G451">
            <v>45.645789999999998</v>
          </cell>
        </row>
        <row r="452">
          <cell r="F452">
            <v>0.53788999999999998</v>
          </cell>
          <cell r="G452">
            <v>1.03</v>
          </cell>
        </row>
        <row r="453">
          <cell r="F453">
            <v>10.89523</v>
          </cell>
          <cell r="G453">
            <v>10.377520000000001</v>
          </cell>
        </row>
        <row r="454">
          <cell r="F454">
            <v>52.450009999999999</v>
          </cell>
          <cell r="G454">
            <v>50.06653</v>
          </cell>
        </row>
        <row r="455">
          <cell r="F455">
            <v>-6.8434799999999996</v>
          </cell>
          <cell r="G455">
            <v>-5.9545899999999996</v>
          </cell>
        </row>
        <row r="456">
          <cell r="F456"/>
          <cell r="G456"/>
        </row>
        <row r="457">
          <cell r="F457">
            <v>128.81224</v>
          </cell>
          <cell r="G457">
            <v>122.47123000000001</v>
          </cell>
        </row>
        <row r="458">
          <cell r="F458">
            <v>68.062860000000001</v>
          </cell>
          <cell r="G458">
            <v>72.621089999999995</v>
          </cell>
        </row>
        <row r="459">
          <cell r="F459"/>
          <cell r="G459"/>
        </row>
        <row r="460">
          <cell r="F460">
            <v>406.50036</v>
          </cell>
          <cell r="G460">
            <v>390.3449</v>
          </cell>
        </row>
        <row r="461">
          <cell r="F461">
            <v>26.989719999999998</v>
          </cell>
          <cell r="G461">
            <v>14.34172</v>
          </cell>
        </row>
        <row r="462">
          <cell r="F462">
            <v>2.3822800000000002</v>
          </cell>
          <cell r="G462">
            <v>2.8317999999999999</v>
          </cell>
        </row>
        <row r="463">
          <cell r="F463"/>
          <cell r="G463"/>
        </row>
        <row r="464">
          <cell r="F464">
            <v>72.890230000000003</v>
          </cell>
          <cell r="G464">
            <v>72.198660000000004</v>
          </cell>
        </row>
        <row r="465">
          <cell r="F465">
            <v>354.28030999999999</v>
          </cell>
          <cell r="G465">
            <v>348.32359000000002</v>
          </cell>
        </row>
        <row r="466">
          <cell r="F466"/>
          <cell r="G466"/>
        </row>
        <row r="467">
          <cell r="F467"/>
          <cell r="G467"/>
        </row>
        <row r="468">
          <cell r="F468">
            <v>931.10576000000003</v>
          </cell>
          <cell r="G468">
            <v>900.66175999999996</v>
          </cell>
        </row>
        <row r="469">
          <cell r="F469"/>
          <cell r="G469">
            <v>12.125170000000001</v>
          </cell>
        </row>
        <row r="470">
          <cell r="F470"/>
          <cell r="G470">
            <v>1.8794</v>
          </cell>
        </row>
        <row r="471">
          <cell r="F471"/>
          <cell r="G471">
            <v>9.0671999999999997</v>
          </cell>
        </row>
        <row r="472">
          <cell r="F472"/>
          <cell r="G472">
            <v>-9.2287199999999991</v>
          </cell>
        </row>
        <row r="473">
          <cell r="F473"/>
          <cell r="G473">
            <v>13.84305</v>
          </cell>
        </row>
        <row r="474">
          <cell r="F474">
            <v>350.99130000000002</v>
          </cell>
          <cell r="G474">
            <v>369.39355</v>
          </cell>
        </row>
        <row r="475">
          <cell r="F475">
            <v>6.7176900000000002</v>
          </cell>
          <cell r="G475"/>
        </row>
        <row r="476">
          <cell r="F476">
            <v>766.16783999999996</v>
          </cell>
          <cell r="G476">
            <v>788.2423</v>
          </cell>
        </row>
        <row r="477">
          <cell r="F477">
            <v>32.919640000000001</v>
          </cell>
          <cell r="G477">
            <v>33.58614</v>
          </cell>
        </row>
        <row r="478">
          <cell r="F478">
            <v>3</v>
          </cell>
          <cell r="G478"/>
        </row>
        <row r="479">
          <cell r="F479"/>
          <cell r="G479"/>
        </row>
        <row r="480">
          <cell r="F480">
            <v>178.51026999999999</v>
          </cell>
          <cell r="G480">
            <v>179.43356</v>
          </cell>
        </row>
        <row r="481">
          <cell r="F481">
            <v>871.88522</v>
          </cell>
          <cell r="G481">
            <v>865.68010000000004</v>
          </cell>
        </row>
        <row r="482">
          <cell r="F482">
            <v>2.8317000000000001</v>
          </cell>
          <cell r="G482">
            <v>0</v>
          </cell>
        </row>
        <row r="483">
          <cell r="F483">
            <v>10.626799999999999</v>
          </cell>
          <cell r="G483"/>
        </row>
        <row r="484">
          <cell r="F484">
            <v>1305.7387699999999</v>
          </cell>
          <cell r="G484"/>
        </row>
        <row r="485">
          <cell r="F485">
            <v>29.177820000000001</v>
          </cell>
          <cell r="G485"/>
        </row>
        <row r="486">
          <cell r="F486">
            <v>-257.83028999999999</v>
          </cell>
          <cell r="G486">
            <v>-239.21082999999999</v>
          </cell>
        </row>
        <row r="487">
          <cell r="F487">
            <v>-6.8405300000000002</v>
          </cell>
          <cell r="G487"/>
        </row>
        <row r="488">
          <cell r="F488">
            <v>-1414.4498599999999</v>
          </cell>
          <cell r="G488">
            <v>-66.606560000000002</v>
          </cell>
        </row>
        <row r="489">
          <cell r="F489">
            <v>-31.79252</v>
          </cell>
          <cell r="G489"/>
        </row>
        <row r="490">
          <cell r="F490">
            <v>1847.6538499999999</v>
          </cell>
          <cell r="G490">
            <v>1930.5182600000001</v>
          </cell>
        </row>
        <row r="491">
          <cell r="F491">
            <v>55.437170000000002</v>
          </cell>
          <cell r="G491">
            <v>61.85248</v>
          </cell>
        </row>
        <row r="492">
          <cell r="F492">
            <v>3</v>
          </cell>
          <cell r="G492"/>
        </row>
        <row r="493">
          <cell r="F493">
            <v>9.1003299999999996</v>
          </cell>
          <cell r="G493">
            <v>9.5871300000000002</v>
          </cell>
        </row>
        <row r="494">
          <cell r="F494">
            <v>46.393970000000003</v>
          </cell>
          <cell r="G494">
            <v>46.25329</v>
          </cell>
        </row>
        <row r="495">
          <cell r="F495"/>
          <cell r="G495"/>
        </row>
        <row r="496">
          <cell r="F496">
            <v>-86.893969999999996</v>
          </cell>
          <cell r="G496">
            <v>-72.294579999999996</v>
          </cell>
        </row>
        <row r="497">
          <cell r="F497">
            <v>27.037500000000001</v>
          </cell>
          <cell r="G497">
            <v>45.398319999999998</v>
          </cell>
        </row>
        <row r="498">
          <cell r="F498">
            <v>15.197419999999999</v>
          </cell>
          <cell r="G498">
            <v>13.12476</v>
          </cell>
        </row>
        <row r="499">
          <cell r="F499">
            <v>2.2691300000000001</v>
          </cell>
          <cell r="G499"/>
        </row>
        <row r="500">
          <cell r="F500">
            <v>102.4627</v>
          </cell>
          <cell r="G500">
            <v>125.64879999999999</v>
          </cell>
        </row>
        <row r="501">
          <cell r="F501">
            <v>10.88983</v>
          </cell>
          <cell r="G501">
            <v>7.6740199999999996</v>
          </cell>
        </row>
        <row r="502">
          <cell r="F502">
            <v>19.080210000000001</v>
          </cell>
          <cell r="G502">
            <v>21.509899999999998</v>
          </cell>
        </row>
        <row r="503">
          <cell r="F503">
            <v>93.780850000000001</v>
          </cell>
          <cell r="G503">
            <v>103.77487000000001</v>
          </cell>
        </row>
        <row r="504">
          <cell r="F504"/>
          <cell r="G504"/>
        </row>
        <row r="505">
          <cell r="F505">
            <v>7.44977</v>
          </cell>
          <cell r="G505"/>
        </row>
        <row r="506">
          <cell r="F506">
            <v>195.80269999999999</v>
          </cell>
          <cell r="G506"/>
        </row>
        <row r="507">
          <cell r="F507">
            <v>13.2545</v>
          </cell>
          <cell r="G507"/>
        </row>
        <row r="508">
          <cell r="F508">
            <v>-2.9180299999999999</v>
          </cell>
          <cell r="G508"/>
        </row>
        <row r="509">
          <cell r="F509">
            <v>-188.76161999999999</v>
          </cell>
          <cell r="G509"/>
        </row>
        <row r="510">
          <cell r="F510">
            <v>-12.271089999999999</v>
          </cell>
          <cell r="G510"/>
        </row>
        <row r="511">
          <cell r="F511">
            <v>256.23637000000002</v>
          </cell>
          <cell r="G511">
            <v>271.73235</v>
          </cell>
        </row>
        <row r="512">
          <cell r="F512">
            <v>134.58296999999999</v>
          </cell>
          <cell r="G512">
            <v>136.24233000000001</v>
          </cell>
        </row>
        <row r="513">
          <cell r="F513">
            <v>4.4485599999999996</v>
          </cell>
          <cell r="G513"/>
        </row>
        <row r="514">
          <cell r="F514">
            <v>642.71812</v>
          </cell>
          <cell r="G514">
            <v>634.10855000000004</v>
          </cell>
        </row>
        <row r="515">
          <cell r="F515">
            <v>22.029810000000001</v>
          </cell>
          <cell r="G515">
            <v>24.88212</v>
          </cell>
        </row>
        <row r="516">
          <cell r="F516"/>
          <cell r="G516"/>
        </row>
        <row r="517">
          <cell r="F517"/>
          <cell r="G517"/>
        </row>
        <row r="518">
          <cell r="F518">
            <v>122.65244</v>
          </cell>
          <cell r="G518">
            <v>119.4044</v>
          </cell>
        </row>
        <row r="519">
          <cell r="F519">
            <v>596.91648999999995</v>
          </cell>
          <cell r="G519">
            <v>576.06839000000002</v>
          </cell>
        </row>
        <row r="520">
          <cell r="F520">
            <v>2.8317000000000001</v>
          </cell>
          <cell r="G520">
            <v>0</v>
          </cell>
        </row>
        <row r="521">
          <cell r="F521">
            <v>3.1770299999999998</v>
          </cell>
          <cell r="G521"/>
        </row>
        <row r="522">
          <cell r="F522">
            <v>1103.78781</v>
          </cell>
          <cell r="G522"/>
        </row>
        <row r="523">
          <cell r="F523">
            <v>15.92332</v>
          </cell>
          <cell r="G523"/>
        </row>
        <row r="524">
          <cell r="F524">
            <v>-11.41046</v>
          </cell>
          <cell r="G524">
            <v>-7.4002699999999999</v>
          </cell>
        </row>
        <row r="525">
          <cell r="F525">
            <v>-3.9224999999999999</v>
          </cell>
          <cell r="G525"/>
        </row>
        <row r="526">
          <cell r="F526">
            <v>-1208.46685</v>
          </cell>
          <cell r="G526">
            <v>-37.879950000000001</v>
          </cell>
        </row>
        <row r="527">
          <cell r="F527">
            <v>-19.521429999999999</v>
          </cell>
          <cell r="G527"/>
        </row>
        <row r="528">
          <cell r="F528">
            <v>1405.74701</v>
          </cell>
          <cell r="G528">
            <v>1445.4255700000001</v>
          </cell>
        </row>
        <row r="529">
          <cell r="F529">
            <v>145.77374</v>
          </cell>
          <cell r="G529">
            <v>158.17398</v>
          </cell>
        </row>
        <row r="530">
          <cell r="F530">
            <v>20.987020000000001</v>
          </cell>
          <cell r="G530">
            <v>28.484950000000001</v>
          </cell>
        </row>
        <row r="531">
          <cell r="F531"/>
          <cell r="G531">
            <v>1.03</v>
          </cell>
        </row>
        <row r="532">
          <cell r="F532"/>
          <cell r="G532"/>
        </row>
        <row r="533">
          <cell r="F533">
            <v>27.677289999999999</v>
          </cell>
          <cell r="G533">
            <v>28.932130000000001</v>
          </cell>
        </row>
        <row r="534">
          <cell r="F534">
            <v>134.79391000000001</v>
          </cell>
          <cell r="G534">
            <v>139.58355</v>
          </cell>
        </row>
        <row r="535">
          <cell r="F535"/>
          <cell r="G535"/>
        </row>
        <row r="536">
          <cell r="F536">
            <v>6.1482599999999996</v>
          </cell>
          <cell r="G536"/>
        </row>
        <row r="537">
          <cell r="F537">
            <v>-159.52585999999999</v>
          </cell>
          <cell r="G537">
            <v>-159.51598000000001</v>
          </cell>
        </row>
        <row r="538">
          <cell r="F538">
            <v>-17.22139</v>
          </cell>
          <cell r="G538">
            <v>-28.726610000000001</v>
          </cell>
        </row>
        <row r="539">
          <cell r="F539">
            <v>158.63297</v>
          </cell>
          <cell r="G539">
            <v>167.96202</v>
          </cell>
        </row>
        <row r="540">
          <cell r="F540">
            <v>16.92154</v>
          </cell>
          <cell r="G540">
            <v>25.969909999999999</v>
          </cell>
        </row>
        <row r="541">
          <cell r="F541"/>
          <cell r="G541"/>
        </row>
        <row r="542">
          <cell r="F542">
            <v>20.209499999999998</v>
          </cell>
          <cell r="G542">
            <v>115.03883</v>
          </cell>
        </row>
        <row r="543">
          <cell r="F543"/>
          <cell r="G543"/>
        </row>
        <row r="544">
          <cell r="F544"/>
          <cell r="G544"/>
        </row>
        <row r="545">
          <cell r="F545"/>
          <cell r="G545"/>
        </row>
        <row r="546">
          <cell r="F546">
            <v>5.3435699999999997</v>
          </cell>
          <cell r="G546">
            <v>21.856349999999999</v>
          </cell>
        </row>
        <row r="547">
          <cell r="F547">
            <v>25.68188</v>
          </cell>
          <cell r="G547">
            <v>105.44632</v>
          </cell>
        </row>
        <row r="548">
          <cell r="F548">
            <v>2.4601199999999999</v>
          </cell>
          <cell r="G548">
            <v>2.44082</v>
          </cell>
        </row>
        <row r="549">
          <cell r="F549"/>
          <cell r="G549"/>
        </row>
        <row r="550">
          <cell r="F550">
            <v>31.731259999999999</v>
          </cell>
          <cell r="G550">
            <v>2.7461099999999998</v>
          </cell>
        </row>
        <row r="551">
          <cell r="F551">
            <v>0.25414999999999999</v>
          </cell>
          <cell r="G551"/>
        </row>
        <row r="552">
          <cell r="F552">
            <v>-15.20415</v>
          </cell>
          <cell r="G552">
            <v>-37.490380000000002</v>
          </cell>
        </row>
        <row r="553">
          <cell r="F553"/>
          <cell r="G553"/>
        </row>
        <row r="554">
          <cell r="F554">
            <v>-38.359070000000003</v>
          </cell>
          <cell r="G554">
            <v>-201.06053</v>
          </cell>
        </row>
        <row r="555">
          <cell r="F555"/>
          <cell r="G555"/>
        </row>
        <row r="556">
          <cell r="F556">
            <v>49.038800000000002</v>
          </cell>
          <cell r="G556">
            <v>34.947429999999997</v>
          </cell>
        </row>
        <row r="557">
          <cell r="F557"/>
          <cell r="G557">
            <v>21.595580000000002</v>
          </cell>
        </row>
        <row r="558">
          <cell r="F558"/>
          <cell r="G558">
            <v>3.3473099999999998</v>
          </cell>
        </row>
        <row r="559">
          <cell r="F559"/>
          <cell r="G559">
            <v>16.149159999999998</v>
          </cell>
        </row>
        <row r="560">
          <cell r="F560"/>
          <cell r="G560"/>
        </row>
        <row r="561">
          <cell r="F561"/>
          <cell r="G561">
            <v>-41.092089999999999</v>
          </cell>
        </row>
        <row r="562">
          <cell r="F562"/>
          <cell r="G562">
            <v>-4.0000000000000003E-5</v>
          </cell>
        </row>
        <row r="563">
          <cell r="F563">
            <v>16.92154</v>
          </cell>
          <cell r="G563">
            <v>14.650679999999999</v>
          </cell>
        </row>
        <row r="564">
          <cell r="F564"/>
          <cell r="G564"/>
        </row>
        <row r="565">
          <cell r="F565">
            <v>20.209499999999998</v>
          </cell>
          <cell r="G565">
            <v>18.28923</v>
          </cell>
        </row>
        <row r="566">
          <cell r="F566"/>
          <cell r="G566"/>
        </row>
        <row r="567">
          <cell r="F567"/>
          <cell r="G567"/>
        </row>
        <row r="568">
          <cell r="F568"/>
          <cell r="G568"/>
        </row>
        <row r="569">
          <cell r="F569">
            <v>5.3435699999999997</v>
          </cell>
          <cell r="G569">
            <v>5.1056900000000001</v>
          </cell>
        </row>
        <row r="570">
          <cell r="F570">
            <v>25.68188</v>
          </cell>
          <cell r="G570">
            <v>24.632459999999998</v>
          </cell>
        </row>
        <row r="571">
          <cell r="F571">
            <v>2.4601199999999999</v>
          </cell>
          <cell r="G571">
            <v>2.44082</v>
          </cell>
        </row>
        <row r="572">
          <cell r="F572"/>
          <cell r="G572"/>
        </row>
        <row r="573">
          <cell r="F573">
            <v>31.731259999999999</v>
          </cell>
          <cell r="G573">
            <v>2.7461099999999998</v>
          </cell>
        </row>
        <row r="574">
          <cell r="F574">
            <v>0.25414999999999999</v>
          </cell>
          <cell r="G574"/>
        </row>
        <row r="575">
          <cell r="F575">
            <v>-15.20415</v>
          </cell>
          <cell r="G575">
            <v>-15.95213</v>
          </cell>
        </row>
        <row r="576">
          <cell r="F576"/>
          <cell r="G576"/>
        </row>
        <row r="577">
          <cell r="F577">
            <v>-38.359070000000003</v>
          </cell>
          <cell r="G577">
            <v>-16.96537</v>
          </cell>
        </row>
        <row r="578">
          <cell r="F578"/>
          <cell r="G578"/>
        </row>
        <row r="579">
          <cell r="F579">
            <v>49.038800000000002</v>
          </cell>
          <cell r="G579">
            <v>34.947490000000002</v>
          </cell>
        </row>
        <row r="580">
          <cell r="F580"/>
          <cell r="G580">
            <v>11.319229999999999</v>
          </cell>
        </row>
        <row r="581">
          <cell r="F581"/>
          <cell r="G581">
            <v>75.154020000000003</v>
          </cell>
        </row>
        <row r="582">
          <cell r="F582"/>
          <cell r="G582">
            <v>13.40335</v>
          </cell>
        </row>
        <row r="583">
          <cell r="F583"/>
          <cell r="G583">
            <v>64.664699999999996</v>
          </cell>
        </row>
        <row r="584">
          <cell r="F584"/>
          <cell r="G584"/>
        </row>
        <row r="585">
          <cell r="F585"/>
          <cell r="G585"/>
        </row>
        <row r="586">
          <cell r="F586"/>
          <cell r="G586">
            <v>-21.538250000000001</v>
          </cell>
        </row>
        <row r="587">
          <cell r="F587"/>
          <cell r="G587">
            <v>-143.00307000000001</v>
          </cell>
        </row>
        <row r="588">
          <cell r="F588"/>
          <cell r="G588">
            <v>-2.0000000000000002E-5</v>
          </cell>
        </row>
        <row r="589">
          <cell r="F589"/>
          <cell r="G589">
            <v>0</v>
          </cell>
        </row>
        <row r="590">
          <cell r="F590"/>
          <cell r="G590">
            <v>0</v>
          </cell>
        </row>
        <row r="591">
          <cell r="F591">
            <v>127.09811000000001</v>
          </cell>
          <cell r="G591">
            <v>133.31390999999999</v>
          </cell>
        </row>
        <row r="592">
          <cell r="F592">
            <v>2.41235</v>
          </cell>
          <cell r="G592">
            <v>3.3032499999999998</v>
          </cell>
        </row>
        <row r="593">
          <cell r="F593"/>
          <cell r="G593">
            <v>0.35915000000000002</v>
          </cell>
        </row>
        <row r="594">
          <cell r="F594"/>
          <cell r="G594"/>
        </row>
        <row r="595">
          <cell r="F595">
            <v>21.231729999999999</v>
          </cell>
          <cell r="G595">
            <v>21.175660000000001</v>
          </cell>
        </row>
        <row r="596">
          <cell r="F596">
            <v>102.04404</v>
          </cell>
          <cell r="G596">
            <v>102.16231000000001</v>
          </cell>
        </row>
        <row r="597">
          <cell r="F597">
            <v>-183.49046000000001</v>
          </cell>
          <cell r="G597">
            <v>-178.82239999999999</v>
          </cell>
        </row>
        <row r="598">
          <cell r="F598">
            <v>-1.40784</v>
          </cell>
          <cell r="G598">
            <v>-4.3997999999999999</v>
          </cell>
        </row>
        <row r="599">
          <cell r="F599">
            <v>67.887929999999997</v>
          </cell>
          <cell r="G599">
            <v>77.092079999999996</v>
          </cell>
        </row>
        <row r="600">
          <cell r="F600"/>
          <cell r="G600">
            <v>0</v>
          </cell>
        </row>
        <row r="601">
          <cell r="F601"/>
          <cell r="G601">
            <v>0</v>
          </cell>
        </row>
        <row r="602">
          <cell r="F602">
            <v>340.12306000000001</v>
          </cell>
          <cell r="G602">
            <v>328.11693000000002</v>
          </cell>
        </row>
        <row r="603">
          <cell r="F603"/>
          <cell r="G603"/>
        </row>
        <row r="604">
          <cell r="F604">
            <v>60.586289999999998</v>
          </cell>
          <cell r="G604">
            <v>61.090850000000003</v>
          </cell>
        </row>
        <row r="605">
          <cell r="F605">
            <v>0.88736000000000004</v>
          </cell>
          <cell r="G605">
            <v>1.236</v>
          </cell>
        </row>
        <row r="606">
          <cell r="F606"/>
          <cell r="G606">
            <v>0</v>
          </cell>
        </row>
        <row r="607">
          <cell r="F607"/>
          <cell r="G607"/>
        </row>
        <row r="608">
          <cell r="F608">
            <v>59.821359999999999</v>
          </cell>
          <cell r="G608">
            <v>60.327219999999997</v>
          </cell>
        </row>
        <row r="609">
          <cell r="F609">
            <v>287.65827000000002</v>
          </cell>
          <cell r="G609">
            <v>291.04957999999999</v>
          </cell>
        </row>
        <row r="610">
          <cell r="F610"/>
          <cell r="G610">
            <v>0</v>
          </cell>
        </row>
        <row r="611">
          <cell r="F611">
            <v>27.569030000000001</v>
          </cell>
          <cell r="G611">
            <v>1.7477199999999999</v>
          </cell>
        </row>
        <row r="612">
          <cell r="F612">
            <v>25.102779999999999</v>
          </cell>
          <cell r="G612">
            <v>1.7966500000000001</v>
          </cell>
        </row>
        <row r="613">
          <cell r="F613">
            <v>0.44278000000000001</v>
          </cell>
          <cell r="G613"/>
        </row>
        <row r="614">
          <cell r="F614">
            <v>-141.63345000000001</v>
          </cell>
          <cell r="G614">
            <v>-113.25521000000001</v>
          </cell>
        </row>
        <row r="615">
          <cell r="F615"/>
          <cell r="G615"/>
        </row>
        <row r="616">
          <cell r="F616">
            <v>-87.054900000000004</v>
          </cell>
          <cell r="G616">
            <v>-70.481700000000004</v>
          </cell>
        </row>
        <row r="617">
          <cell r="F617">
            <v>-0.3589</v>
          </cell>
          <cell r="G617"/>
        </row>
        <row r="618">
          <cell r="F618">
            <v>573.14368000000002</v>
          </cell>
          <cell r="G618">
            <v>561.62804000000006</v>
          </cell>
        </row>
        <row r="619">
          <cell r="F619">
            <v>30.234929999999999</v>
          </cell>
          <cell r="G619">
            <v>26.58812</v>
          </cell>
        </row>
        <row r="620">
          <cell r="F620">
            <v>4.1870700000000003</v>
          </cell>
          <cell r="G620">
            <v>4.1211599999999997</v>
          </cell>
        </row>
        <row r="621">
          <cell r="F621">
            <v>20.123650000000001</v>
          </cell>
          <cell r="G621">
            <v>19.8826</v>
          </cell>
        </row>
        <row r="622">
          <cell r="F622">
            <v>3.9407999999999999</v>
          </cell>
          <cell r="G622"/>
        </row>
        <row r="623">
          <cell r="F623">
            <v>-9.3265600000000006</v>
          </cell>
          <cell r="G623">
            <v>0</v>
          </cell>
        </row>
        <row r="624">
          <cell r="F624">
            <v>49.159889999999997</v>
          </cell>
          <cell r="G624">
            <v>50.591880000000003</v>
          </cell>
        </row>
        <row r="625">
          <cell r="F625">
            <v>30.234929999999999</v>
          </cell>
          <cell r="G625">
            <v>26.58812</v>
          </cell>
        </row>
        <row r="626">
          <cell r="F626">
            <v>4.1870700000000003</v>
          </cell>
          <cell r="G626">
            <v>4.1211599999999997</v>
          </cell>
        </row>
        <row r="627">
          <cell r="F627">
            <v>20.123650000000001</v>
          </cell>
          <cell r="G627">
            <v>19.8826</v>
          </cell>
        </row>
        <row r="628">
          <cell r="F628">
            <v>3.9407999999999999</v>
          </cell>
          <cell r="G628"/>
        </row>
        <row r="629">
          <cell r="F629">
            <v>-9.3265600000000006</v>
          </cell>
          <cell r="G629">
            <v>0</v>
          </cell>
        </row>
        <row r="630">
          <cell r="F630">
            <v>49.159889999999997</v>
          </cell>
          <cell r="G630">
            <v>50.591880000000003</v>
          </cell>
        </row>
        <row r="631">
          <cell r="F631"/>
          <cell r="G631"/>
        </row>
        <row r="632">
          <cell r="F632"/>
          <cell r="G632"/>
        </row>
        <row r="633">
          <cell r="F633">
            <v>21.93329</v>
          </cell>
          <cell r="G633">
            <v>21.460930000000001</v>
          </cell>
        </row>
        <row r="634">
          <cell r="F634">
            <v>3.51111</v>
          </cell>
          <cell r="G634">
            <v>3.3264499999999999</v>
          </cell>
        </row>
        <row r="635">
          <cell r="F635">
            <v>16.87527</v>
          </cell>
          <cell r="G635">
            <v>16.048480000000001</v>
          </cell>
        </row>
        <row r="636">
          <cell r="F636"/>
          <cell r="G636">
            <v>-0.56893000000000005</v>
          </cell>
        </row>
        <row r="637">
          <cell r="F637">
            <v>42.319670000000002</v>
          </cell>
          <cell r="G637">
            <v>40.266930000000002</v>
          </cell>
        </row>
        <row r="638">
          <cell r="F638">
            <v>218.09962999999999</v>
          </cell>
          <cell r="G638">
            <v>210.93636000000001</v>
          </cell>
        </row>
        <row r="639">
          <cell r="F639">
            <v>19.146730000000002</v>
          </cell>
          <cell r="G639">
            <v>20.930910000000001</v>
          </cell>
        </row>
        <row r="640">
          <cell r="F640">
            <v>0.81788000000000005</v>
          </cell>
          <cell r="G640"/>
        </row>
        <row r="641">
          <cell r="F641"/>
          <cell r="G641">
            <v>0</v>
          </cell>
        </row>
        <row r="642">
          <cell r="F642"/>
          <cell r="G642"/>
        </row>
        <row r="643">
          <cell r="F643">
            <v>34.760840000000002</v>
          </cell>
          <cell r="G643">
            <v>35.939430000000002</v>
          </cell>
        </row>
        <row r="644">
          <cell r="F644">
            <v>167.20144999999999</v>
          </cell>
          <cell r="G644">
            <v>173.39034000000001</v>
          </cell>
        </row>
        <row r="645">
          <cell r="F645">
            <v>14.797879999999999</v>
          </cell>
          <cell r="G645"/>
        </row>
        <row r="646">
          <cell r="F646">
            <v>0.27840999999999999</v>
          </cell>
          <cell r="G646"/>
        </row>
        <row r="647">
          <cell r="F647">
            <v>-52.97137</v>
          </cell>
          <cell r="G647">
            <v>-52.562150000000003</v>
          </cell>
        </row>
        <row r="648">
          <cell r="F648">
            <v>-15.24508</v>
          </cell>
          <cell r="G648">
            <v>-0.94281999999999999</v>
          </cell>
        </row>
        <row r="649">
          <cell r="F649">
            <v>-0.27840999999999999</v>
          </cell>
          <cell r="G649"/>
        </row>
        <row r="650">
          <cell r="F650">
            <v>386.60795999999999</v>
          </cell>
          <cell r="G650">
            <v>387.69207</v>
          </cell>
        </row>
        <row r="651">
          <cell r="F651">
            <v>160.10973000000001</v>
          </cell>
          <cell r="G651">
            <v>159.85437999999999</v>
          </cell>
        </row>
        <row r="652">
          <cell r="F652">
            <v>19.146730000000002</v>
          </cell>
          <cell r="G652">
            <v>20.930910000000001</v>
          </cell>
        </row>
        <row r="653">
          <cell r="F653">
            <v>0.81788000000000005</v>
          </cell>
          <cell r="G653"/>
        </row>
        <row r="654">
          <cell r="F654"/>
          <cell r="G654">
            <v>0</v>
          </cell>
        </row>
        <row r="655">
          <cell r="F655"/>
          <cell r="G655"/>
        </row>
        <row r="656">
          <cell r="F656">
            <v>26.702439999999999</v>
          </cell>
          <cell r="G656">
            <v>28.021719999999998</v>
          </cell>
        </row>
        <row r="657">
          <cell r="F657">
            <v>128.47089</v>
          </cell>
          <cell r="G657">
            <v>135.19122999999999</v>
          </cell>
        </row>
        <row r="658">
          <cell r="F658">
            <v>14.797879999999999</v>
          </cell>
          <cell r="G658"/>
        </row>
        <row r="659">
          <cell r="F659">
            <v>0.27840999999999999</v>
          </cell>
          <cell r="G659"/>
        </row>
        <row r="660">
          <cell r="F660">
            <v>-33.13532</v>
          </cell>
          <cell r="G660">
            <v>-52.207799999999999</v>
          </cell>
        </row>
        <row r="661">
          <cell r="F661">
            <v>-15.24508</v>
          </cell>
          <cell r="G661">
            <v>-0.94281999999999999</v>
          </cell>
        </row>
        <row r="662">
          <cell r="F662">
            <v>-0.27840999999999999</v>
          </cell>
          <cell r="G662"/>
        </row>
        <row r="663">
          <cell r="F663">
            <v>301.66514999999998</v>
          </cell>
          <cell r="G663">
            <v>290.84762000000001</v>
          </cell>
        </row>
        <row r="664">
          <cell r="F664">
            <v>140.74306999999999</v>
          </cell>
          <cell r="G664">
            <v>143.08901</v>
          </cell>
        </row>
        <row r="665">
          <cell r="F665">
            <v>19.146730000000002</v>
          </cell>
          <cell r="G665">
            <v>20.930910000000001</v>
          </cell>
        </row>
        <row r="666">
          <cell r="F666">
            <v>0.81788000000000005</v>
          </cell>
          <cell r="G666"/>
        </row>
        <row r="667">
          <cell r="F667"/>
          <cell r="G667">
            <v>0</v>
          </cell>
        </row>
        <row r="668">
          <cell r="F668"/>
          <cell r="G668"/>
        </row>
        <row r="669">
          <cell r="F669">
            <v>24.09374</v>
          </cell>
          <cell r="G669">
            <v>25.423089999999998</v>
          </cell>
        </row>
        <row r="670">
          <cell r="F670">
            <v>115.93291000000001</v>
          </cell>
          <cell r="G670">
            <v>122.65409</v>
          </cell>
        </row>
        <row r="671">
          <cell r="F671">
            <v>14.797879999999999</v>
          </cell>
          <cell r="G671"/>
        </row>
        <row r="672">
          <cell r="F672">
            <v>0.27840999999999999</v>
          </cell>
          <cell r="G672"/>
        </row>
        <row r="673">
          <cell r="F673">
            <v>-33.13532</v>
          </cell>
          <cell r="G673">
            <v>-51.474080000000001</v>
          </cell>
        </row>
        <row r="674">
          <cell r="F674">
            <v>-15.24508</v>
          </cell>
          <cell r="G674">
            <v>-0.94281999999999999</v>
          </cell>
        </row>
        <row r="675">
          <cell r="F675">
            <v>-0.27840999999999999</v>
          </cell>
          <cell r="G675"/>
        </row>
        <row r="676">
          <cell r="F676">
            <v>267.15181000000001</v>
          </cell>
          <cell r="G676">
            <v>259.68020000000001</v>
          </cell>
        </row>
        <row r="677">
          <cell r="F677">
            <v>29.586030000000001</v>
          </cell>
          <cell r="G677"/>
        </row>
        <row r="678">
          <cell r="F678">
            <v>4.4210799999999999</v>
          </cell>
          <cell r="G678"/>
        </row>
        <row r="679">
          <cell r="F679">
            <v>21.248809999999999</v>
          </cell>
          <cell r="G679"/>
        </row>
        <row r="680">
          <cell r="F680">
            <v>-11.6221</v>
          </cell>
          <cell r="G680"/>
        </row>
        <row r="681">
          <cell r="F681">
            <v>43.63382</v>
          </cell>
          <cell r="G681"/>
        </row>
        <row r="682">
          <cell r="F682">
            <v>32.251989999999999</v>
          </cell>
          <cell r="G682">
            <v>34.812510000000003</v>
          </cell>
        </row>
        <row r="683">
          <cell r="F683"/>
          <cell r="G683">
            <v>0</v>
          </cell>
        </row>
        <row r="684">
          <cell r="F684"/>
          <cell r="G684"/>
        </row>
        <row r="685">
          <cell r="F685">
            <v>4.67178</v>
          </cell>
          <cell r="G685">
            <v>5.3959400000000004</v>
          </cell>
        </row>
        <row r="686">
          <cell r="F686">
            <v>22.453510000000001</v>
          </cell>
          <cell r="G686">
            <v>26.032789999999999</v>
          </cell>
        </row>
        <row r="687">
          <cell r="F687">
            <v>-8.8489999999999999E-2</v>
          </cell>
          <cell r="G687">
            <v>-6.64947</v>
          </cell>
        </row>
        <row r="688">
          <cell r="F688"/>
          <cell r="G688">
            <v>0</v>
          </cell>
        </row>
        <row r="689">
          <cell r="F689">
            <v>59.288789999999999</v>
          </cell>
          <cell r="G689">
            <v>59.591769999999997</v>
          </cell>
        </row>
        <row r="690">
          <cell r="F690">
            <v>41.192799999999998</v>
          </cell>
          <cell r="G690">
            <v>40.074950000000001</v>
          </cell>
        </row>
        <row r="691">
          <cell r="F691">
            <v>6.1134599999999999</v>
          </cell>
          <cell r="G691">
            <v>6.2116199999999999</v>
          </cell>
        </row>
        <row r="692">
          <cell r="F692">
            <v>29.382760000000001</v>
          </cell>
          <cell r="G692">
            <v>29.968050000000002</v>
          </cell>
        </row>
        <row r="693">
          <cell r="F693">
            <v>-20.686730000000001</v>
          </cell>
          <cell r="G693">
            <v>-22.187629999999999</v>
          </cell>
        </row>
        <row r="694">
          <cell r="F694">
            <v>56.002290000000002</v>
          </cell>
          <cell r="G694">
            <v>54.066989999999997</v>
          </cell>
        </row>
        <row r="695">
          <cell r="F695">
            <v>37.712249999999997</v>
          </cell>
          <cell r="G695">
            <v>68.201549999999997</v>
          </cell>
        </row>
        <row r="696">
          <cell r="F696">
            <v>19.146730000000002</v>
          </cell>
          <cell r="G696">
            <v>20.930910000000001</v>
          </cell>
        </row>
        <row r="697">
          <cell r="F697">
            <v>0.81788000000000005</v>
          </cell>
          <cell r="G697"/>
        </row>
        <row r="698">
          <cell r="F698"/>
          <cell r="G698">
            <v>0</v>
          </cell>
        </row>
        <row r="699">
          <cell r="F699"/>
          <cell r="G699"/>
        </row>
        <row r="700">
          <cell r="F700">
            <v>8.8874200000000005</v>
          </cell>
          <cell r="G700">
            <v>13.815530000000001</v>
          </cell>
        </row>
        <row r="701">
          <cell r="F701">
            <v>42.847830000000002</v>
          </cell>
          <cell r="G701">
            <v>66.65325</v>
          </cell>
        </row>
        <row r="702">
          <cell r="F702">
            <v>14.797879999999999</v>
          </cell>
          <cell r="G702"/>
        </row>
        <row r="703">
          <cell r="F703">
            <v>0.27840999999999999</v>
          </cell>
          <cell r="G703"/>
        </row>
        <row r="704">
          <cell r="F704">
            <v>-0.73799999999999999</v>
          </cell>
          <cell r="G704">
            <v>-22.636980000000001</v>
          </cell>
        </row>
        <row r="705">
          <cell r="F705">
            <v>-15.24508</v>
          </cell>
          <cell r="G705">
            <v>-0.94281999999999999</v>
          </cell>
        </row>
        <row r="706">
          <cell r="F706">
            <v>-0.27840999999999999</v>
          </cell>
          <cell r="G706"/>
        </row>
        <row r="707">
          <cell r="F707">
            <v>108.22691</v>
          </cell>
          <cell r="G707">
            <v>146.02144000000001</v>
          </cell>
        </row>
        <row r="708">
          <cell r="F708">
            <v>20.25001</v>
          </cell>
          <cell r="G708">
            <v>36.104959999999998</v>
          </cell>
        </row>
        <row r="709">
          <cell r="F709"/>
          <cell r="G709">
            <v>4.3713600000000001</v>
          </cell>
        </row>
        <row r="710">
          <cell r="F710"/>
          <cell r="G710"/>
        </row>
        <row r="711">
          <cell r="F711">
            <v>3.48421</v>
          </cell>
          <cell r="G711">
            <v>6.2738300000000002</v>
          </cell>
        </row>
        <row r="712">
          <cell r="F712">
            <v>16.745539999999998</v>
          </cell>
          <cell r="G712">
            <v>30.268190000000001</v>
          </cell>
        </row>
        <row r="713">
          <cell r="F713">
            <v>7.8738999999999999</v>
          </cell>
          <cell r="G713"/>
        </row>
        <row r="714">
          <cell r="F714">
            <v>0.27840999999999999</v>
          </cell>
          <cell r="G714"/>
        </row>
        <row r="715">
          <cell r="F715">
            <v>-7.3800000000000004E-2</v>
          </cell>
          <cell r="G715">
            <v>-2.5919599999999998</v>
          </cell>
        </row>
        <row r="716">
          <cell r="F716"/>
          <cell r="G716"/>
        </row>
        <row r="717">
          <cell r="F717">
            <v>48.55827</v>
          </cell>
          <cell r="G717">
            <v>74.426379999999995</v>
          </cell>
        </row>
        <row r="718">
          <cell r="F718">
            <v>6.2113500000000004</v>
          </cell>
          <cell r="G718">
            <v>5.8666900000000002</v>
          </cell>
        </row>
        <row r="719">
          <cell r="F719">
            <v>19.146730000000002</v>
          </cell>
          <cell r="G719">
            <v>16.559550000000002</v>
          </cell>
        </row>
        <row r="720">
          <cell r="F720">
            <v>0.81788000000000005</v>
          </cell>
          <cell r="G720"/>
        </row>
        <row r="721">
          <cell r="F721"/>
          <cell r="G721">
            <v>0</v>
          </cell>
        </row>
        <row r="722">
          <cell r="F722">
            <v>3.8877100000000002</v>
          </cell>
          <cell r="G722">
            <v>3.47607</v>
          </cell>
        </row>
        <row r="723">
          <cell r="F723">
            <v>18.818470000000001</v>
          </cell>
          <cell r="G723">
            <v>16.770340000000001</v>
          </cell>
        </row>
        <row r="724">
          <cell r="F724">
            <v>6.9239800000000002</v>
          </cell>
          <cell r="G724"/>
        </row>
        <row r="725">
          <cell r="F725">
            <v>-0.66420000000000001</v>
          </cell>
          <cell r="G725">
            <v>-0.33488000000000001</v>
          </cell>
        </row>
        <row r="726">
          <cell r="F726">
            <v>-15.24508</v>
          </cell>
          <cell r="G726">
            <v>-0.94281999999999999</v>
          </cell>
        </row>
        <row r="727">
          <cell r="F727">
            <v>-0.27840999999999999</v>
          </cell>
          <cell r="G727"/>
        </row>
        <row r="728">
          <cell r="F728">
            <v>39.618429999999996</v>
          </cell>
          <cell r="G728">
            <v>41.394950000000001</v>
          </cell>
        </row>
        <row r="729">
          <cell r="F729">
            <v>11.25089</v>
          </cell>
          <cell r="G729">
            <v>26.229900000000001</v>
          </cell>
        </row>
        <row r="730">
          <cell r="F730">
            <v>1.5155000000000001</v>
          </cell>
          <cell r="G730">
            <v>4.0656299999999996</v>
          </cell>
        </row>
        <row r="731">
          <cell r="F731">
            <v>7.2838200000000004</v>
          </cell>
          <cell r="G731">
            <v>19.614719999999998</v>
          </cell>
        </row>
        <row r="732">
          <cell r="F732"/>
          <cell r="G732">
            <v>-19.710139999999999</v>
          </cell>
        </row>
        <row r="733">
          <cell r="F733">
            <v>20.05021</v>
          </cell>
          <cell r="G733">
            <v>30.200109999999999</v>
          </cell>
        </row>
        <row r="734">
          <cell r="F734">
            <v>19.36666</v>
          </cell>
          <cell r="G734">
            <v>16.765370000000001</v>
          </cell>
        </row>
        <row r="735">
          <cell r="F735">
            <v>2.6086999999999998</v>
          </cell>
          <cell r="G735">
            <v>2.59863</v>
          </cell>
        </row>
        <row r="736">
          <cell r="F736">
            <v>12.537979999999999</v>
          </cell>
          <cell r="G736">
            <v>12.537140000000001</v>
          </cell>
        </row>
        <row r="737">
          <cell r="F737"/>
          <cell r="G737">
            <v>-0.73372000000000004</v>
          </cell>
        </row>
        <row r="738">
          <cell r="F738">
            <v>34.513339999999999</v>
          </cell>
          <cell r="G738">
            <v>31.16742</v>
          </cell>
        </row>
        <row r="739">
          <cell r="F739">
            <v>48.204900000000002</v>
          </cell>
          <cell r="G739">
            <v>42.610120000000002</v>
          </cell>
        </row>
        <row r="740">
          <cell r="F740">
            <v>6.7403599999999999</v>
          </cell>
          <cell r="G740">
            <v>6.6045699999999998</v>
          </cell>
        </row>
        <row r="741">
          <cell r="F741">
            <v>32.395760000000003</v>
          </cell>
          <cell r="G741">
            <v>31.863849999999999</v>
          </cell>
        </row>
        <row r="742">
          <cell r="F742">
            <v>-10.34619</v>
          </cell>
          <cell r="G742">
            <v>-0.35435</v>
          </cell>
        </row>
        <row r="743">
          <cell r="F743">
            <v>76.994829999999993</v>
          </cell>
          <cell r="G743">
            <v>80.724189999999993</v>
          </cell>
        </row>
        <row r="744">
          <cell r="F744">
            <v>9.7850000000000001</v>
          </cell>
          <cell r="G744">
            <v>8.4718599999999995</v>
          </cell>
        </row>
        <row r="745">
          <cell r="F745">
            <v>1.3180400000000001</v>
          </cell>
          <cell r="G745">
            <v>1.31314</v>
          </cell>
        </row>
        <row r="746">
          <cell r="F746">
            <v>6.3348000000000004</v>
          </cell>
          <cell r="G746">
            <v>6.3352599999999999</v>
          </cell>
        </row>
        <row r="747">
          <cell r="F747">
            <v>-9.4898600000000002</v>
          </cell>
          <cell r="G747"/>
        </row>
        <row r="748">
          <cell r="F748">
            <v>7.9479800000000003</v>
          </cell>
          <cell r="G748">
            <v>16.120259999999998</v>
          </cell>
        </row>
        <row r="749">
          <cell r="F749">
            <v>17.82471</v>
          </cell>
          <cell r="G749">
            <v>17.71489</v>
          </cell>
        </row>
        <row r="750">
          <cell r="F750">
            <v>2.7502300000000002</v>
          </cell>
          <cell r="G750">
            <v>2.7458100000000001</v>
          </cell>
        </row>
        <row r="751">
          <cell r="F751">
            <v>13.21828</v>
          </cell>
          <cell r="G751">
            <v>13.24719</v>
          </cell>
        </row>
        <row r="752">
          <cell r="F752">
            <v>33.793219999999998</v>
          </cell>
          <cell r="G752">
            <v>33.707889999999999</v>
          </cell>
        </row>
        <row r="753">
          <cell r="F753">
            <v>44.926369999999999</v>
          </cell>
          <cell r="G753">
            <v>45.010860000000001</v>
          </cell>
        </row>
        <row r="754">
          <cell r="F754">
            <v>7.0005300000000004</v>
          </cell>
          <cell r="G754">
            <v>6.97668</v>
          </cell>
        </row>
        <row r="755">
          <cell r="F755">
            <v>33.645980000000002</v>
          </cell>
          <cell r="G755">
            <v>33.659129999999998</v>
          </cell>
        </row>
        <row r="756">
          <cell r="F756">
            <v>20.78331</v>
          </cell>
          <cell r="G756">
            <v>0</v>
          </cell>
        </row>
        <row r="757">
          <cell r="F757">
            <v>-64.996799999999993</v>
          </cell>
          <cell r="G757">
            <v>-49.032249999999998</v>
          </cell>
        </row>
        <row r="758">
          <cell r="F758">
            <v>41.359389999999998</v>
          </cell>
          <cell r="G758">
            <v>36.614420000000003</v>
          </cell>
        </row>
        <row r="759">
          <cell r="F759">
            <v>7.1041299999999996</v>
          </cell>
          <cell r="G759">
            <v>6.4057700000000004</v>
          </cell>
        </row>
        <row r="760">
          <cell r="F760"/>
          <cell r="G760"/>
        </row>
        <row r="761">
          <cell r="F761">
            <v>41.43956</v>
          </cell>
          <cell r="G761">
            <v>40.159939999999999</v>
          </cell>
        </row>
        <row r="762">
          <cell r="F762">
            <v>6.948E-2</v>
          </cell>
          <cell r="G762">
            <v>1.236</v>
          </cell>
        </row>
        <row r="763">
          <cell r="F763">
            <v>7.61158</v>
          </cell>
          <cell r="G763">
            <v>7.2176900000000002</v>
          </cell>
        </row>
        <row r="764">
          <cell r="F764">
            <v>36.593640000000001</v>
          </cell>
          <cell r="G764">
            <v>34.821840000000002</v>
          </cell>
        </row>
        <row r="765">
          <cell r="F765">
            <v>2.8449200000000001</v>
          </cell>
          <cell r="G765">
            <v>1.7477199999999999</v>
          </cell>
        </row>
        <row r="766">
          <cell r="F766">
            <v>10.3049</v>
          </cell>
          <cell r="G766">
            <v>1.7966500000000001</v>
          </cell>
        </row>
        <row r="767">
          <cell r="F767">
            <v>0.16436999999999999</v>
          </cell>
          <cell r="G767"/>
        </row>
        <row r="768">
          <cell r="F768">
            <v>-14.33872</v>
          </cell>
          <cell r="G768">
            <v>-11.09188</v>
          </cell>
        </row>
        <row r="769">
          <cell r="F769"/>
          <cell r="G769"/>
        </row>
        <row r="770">
          <cell r="F770">
            <v>-71.809820000000002</v>
          </cell>
          <cell r="G770">
            <v>-69.538880000000006</v>
          </cell>
        </row>
        <row r="771">
          <cell r="F771">
            <v>-8.0490000000000006E-2</v>
          </cell>
          <cell r="G771"/>
        </row>
        <row r="772">
          <cell r="F772">
            <v>19.903549999999999</v>
          </cell>
          <cell r="G772">
            <v>12.754849999999999</v>
          </cell>
        </row>
        <row r="773">
          <cell r="F773"/>
          <cell r="G773">
            <v>0</v>
          </cell>
        </row>
        <row r="774">
          <cell r="F774"/>
          <cell r="G774">
            <v>0</v>
          </cell>
        </row>
        <row r="775">
          <cell r="F775">
            <v>85.220349999999996</v>
          </cell>
          <cell r="G775">
            <v>86.445930000000004</v>
          </cell>
        </row>
        <row r="776">
          <cell r="F776">
            <v>1.92624</v>
          </cell>
          <cell r="G776">
            <v>1.7497</v>
          </cell>
        </row>
        <row r="777">
          <cell r="F777">
            <v>12.062110000000001</v>
          </cell>
          <cell r="G777">
            <v>13.39913</v>
          </cell>
        </row>
        <row r="778">
          <cell r="F778">
            <v>58.16648</v>
          </cell>
          <cell r="G778">
            <v>64.644270000000006</v>
          </cell>
        </row>
        <row r="779">
          <cell r="F779"/>
          <cell r="G779">
            <v>0</v>
          </cell>
        </row>
        <row r="780">
          <cell r="F780"/>
          <cell r="G780">
            <v>0</v>
          </cell>
        </row>
        <row r="781">
          <cell r="F781">
            <v>-1.9695400000000001</v>
          </cell>
          <cell r="G781">
            <v>0</v>
          </cell>
        </row>
        <row r="782">
          <cell r="F782">
            <v>155.40564000000001</v>
          </cell>
          <cell r="G782">
            <v>166.23903000000001</v>
          </cell>
        </row>
        <row r="783">
          <cell r="F783">
            <v>41.193620000000003</v>
          </cell>
          <cell r="G783">
            <v>40.943980000000003</v>
          </cell>
        </row>
        <row r="784">
          <cell r="F784">
            <v>1.92624</v>
          </cell>
          <cell r="G784">
            <v>1.7497</v>
          </cell>
        </row>
        <row r="785">
          <cell r="F785">
            <v>5.9923200000000003</v>
          </cell>
          <cell r="G785">
            <v>6.3463200000000004</v>
          </cell>
        </row>
        <row r="786">
          <cell r="F786">
            <v>28.993729999999999</v>
          </cell>
          <cell r="G786">
            <v>30.617909999999998</v>
          </cell>
        </row>
        <row r="787">
          <cell r="F787">
            <v>-1.9695400000000001</v>
          </cell>
          <cell r="G787">
            <v>0</v>
          </cell>
        </row>
        <row r="788">
          <cell r="F788">
            <v>76.136369999999999</v>
          </cell>
          <cell r="G788">
            <v>79.657910000000001</v>
          </cell>
        </row>
        <row r="789">
          <cell r="F789">
            <v>44.026730000000001</v>
          </cell>
          <cell r="G789">
            <v>45.501950000000001</v>
          </cell>
        </row>
        <row r="790">
          <cell r="F790">
            <v>6.0697900000000002</v>
          </cell>
          <cell r="G790">
            <v>7.05281</v>
          </cell>
        </row>
        <row r="791">
          <cell r="F791">
            <v>29.172750000000001</v>
          </cell>
          <cell r="G791">
            <v>34.026359999999997</v>
          </cell>
        </row>
        <row r="792">
          <cell r="F792"/>
          <cell r="G792">
            <v>0</v>
          </cell>
        </row>
        <row r="793">
          <cell r="F793"/>
          <cell r="G793">
            <v>0</v>
          </cell>
        </row>
        <row r="794">
          <cell r="F794">
            <v>79.269270000000006</v>
          </cell>
          <cell r="G794">
            <v>86.581119999999999</v>
          </cell>
        </row>
        <row r="795">
          <cell r="F795">
            <v>23.31831</v>
          </cell>
          <cell r="G795">
            <v>21.065069999999999</v>
          </cell>
        </row>
        <row r="796">
          <cell r="F796">
            <v>3.2803499999999999</v>
          </cell>
          <cell r="G796">
            <v>3.2650899999999998</v>
          </cell>
        </row>
        <row r="797">
          <cell r="F797">
            <v>15.76613</v>
          </cell>
          <cell r="G797">
            <v>15.752459999999999</v>
          </cell>
        </row>
        <row r="798">
          <cell r="F798"/>
          <cell r="G798">
            <v>0</v>
          </cell>
        </row>
        <row r="799">
          <cell r="F799">
            <v>42.364789999999999</v>
          </cell>
          <cell r="G799">
            <v>40.082619999999999</v>
          </cell>
        </row>
        <row r="800">
          <cell r="F800">
            <v>20.70842</v>
          </cell>
          <cell r="G800">
            <v>24.436879999999999</v>
          </cell>
        </row>
        <row r="801">
          <cell r="F801">
            <v>2.7894399999999999</v>
          </cell>
          <cell r="G801">
            <v>3.7877200000000002</v>
          </cell>
        </row>
        <row r="802">
          <cell r="F802">
            <v>13.40662</v>
          </cell>
          <cell r="G802">
            <v>18.273900000000001</v>
          </cell>
        </row>
        <row r="803">
          <cell r="F803"/>
          <cell r="G803">
            <v>0</v>
          </cell>
        </row>
        <row r="804">
          <cell r="F804">
            <v>36.90448</v>
          </cell>
          <cell r="G804">
            <v>46.4985</v>
          </cell>
        </row>
        <row r="805">
          <cell r="F805"/>
          <cell r="G805">
            <v>0</v>
          </cell>
        </row>
        <row r="806">
          <cell r="F806"/>
          <cell r="G806">
            <v>0</v>
          </cell>
        </row>
        <row r="807">
          <cell r="F807">
            <v>303.49085000000002</v>
          </cell>
          <cell r="G807">
            <v>331.06128000000001</v>
          </cell>
        </row>
        <row r="808">
          <cell r="F808">
            <v>0.37147999999999998</v>
          </cell>
          <cell r="G808"/>
        </row>
        <row r="809">
          <cell r="F809">
            <v>81.329390000000004</v>
          </cell>
          <cell r="G809">
            <v>81.131410000000002</v>
          </cell>
        </row>
        <row r="810">
          <cell r="F810">
            <v>4.4207200000000002</v>
          </cell>
          <cell r="G810">
            <v>2.7037499999999999</v>
          </cell>
        </row>
        <row r="811">
          <cell r="F811"/>
          <cell r="G811">
            <v>4.2942200000000001</v>
          </cell>
        </row>
        <row r="812">
          <cell r="F812">
            <v>10.66667</v>
          </cell>
          <cell r="G812"/>
        </row>
        <row r="813">
          <cell r="F813"/>
          <cell r="G813">
            <v>4.5985699999999996</v>
          </cell>
        </row>
        <row r="814">
          <cell r="F814">
            <v>59.340499999999999</v>
          </cell>
          <cell r="G814">
            <v>65.268270000000001</v>
          </cell>
        </row>
        <row r="815">
          <cell r="F815">
            <v>294.87477999999999</v>
          </cell>
          <cell r="G815">
            <v>306.50931000000003</v>
          </cell>
        </row>
        <row r="816">
          <cell r="F816"/>
          <cell r="G816">
            <v>0</v>
          </cell>
        </row>
        <row r="817">
          <cell r="F817">
            <v>145.17519999999999</v>
          </cell>
          <cell r="G817">
            <v>8.7158099999999994</v>
          </cell>
        </row>
        <row r="818">
          <cell r="F818">
            <v>0.44736999999999999</v>
          </cell>
          <cell r="G818"/>
        </row>
        <row r="819">
          <cell r="F819">
            <v>57.177379999999999</v>
          </cell>
          <cell r="G819"/>
        </row>
        <row r="820">
          <cell r="F820">
            <v>4.7544300000000002</v>
          </cell>
          <cell r="G820"/>
        </row>
        <row r="821">
          <cell r="F821">
            <v>-319.74988000000002</v>
          </cell>
          <cell r="G821">
            <v>-211.63265000000001</v>
          </cell>
        </row>
        <row r="822">
          <cell r="F822">
            <v>-0.44736999999999999</v>
          </cell>
          <cell r="G822"/>
        </row>
        <row r="823">
          <cell r="F823">
            <v>-97.932519999999997</v>
          </cell>
          <cell r="G823">
            <v>-55.790700000000001</v>
          </cell>
        </row>
        <row r="824">
          <cell r="F824">
            <v>-4.9461599999999999</v>
          </cell>
          <cell r="G824"/>
        </row>
        <row r="825">
          <cell r="F825"/>
          <cell r="G825">
            <v>-8.1710499999999993</v>
          </cell>
        </row>
        <row r="826">
          <cell r="F826"/>
          <cell r="G826">
            <v>-7.1613499999999997</v>
          </cell>
        </row>
        <row r="827">
          <cell r="F827">
            <v>538.97284000000002</v>
          </cell>
          <cell r="G827">
            <v>521.52687000000003</v>
          </cell>
        </row>
        <row r="828">
          <cell r="F828">
            <v>159.40179000000001</v>
          </cell>
          <cell r="G828">
            <v>180.0694</v>
          </cell>
        </row>
        <row r="829">
          <cell r="F829">
            <v>42.568199999999997</v>
          </cell>
          <cell r="G829">
            <v>42.634689999999999</v>
          </cell>
        </row>
        <row r="830">
          <cell r="F830">
            <v>0.61889000000000005</v>
          </cell>
          <cell r="G830"/>
        </row>
        <row r="831">
          <cell r="F831"/>
          <cell r="G831">
            <v>4.2942200000000001</v>
          </cell>
        </row>
        <row r="832">
          <cell r="F832">
            <v>0.66666999999999998</v>
          </cell>
          <cell r="G832"/>
        </row>
        <row r="833">
          <cell r="F833"/>
          <cell r="G833">
            <v>4.5985699999999996</v>
          </cell>
        </row>
        <row r="834">
          <cell r="F834">
            <v>31.210100000000001</v>
          </cell>
          <cell r="G834">
            <v>35.897530000000003</v>
          </cell>
        </row>
        <row r="835">
          <cell r="F835">
            <v>150.16167999999999</v>
          </cell>
          <cell r="G835">
            <v>164.80972</v>
          </cell>
        </row>
        <row r="836">
          <cell r="F836">
            <v>138.33171999999999</v>
          </cell>
          <cell r="G836">
            <v>2.7612199999999998</v>
          </cell>
        </row>
        <row r="837">
          <cell r="F837">
            <v>14.52028</v>
          </cell>
          <cell r="G837"/>
        </row>
        <row r="838">
          <cell r="F838">
            <v>0.52029999999999998</v>
          </cell>
          <cell r="G838"/>
        </row>
        <row r="839">
          <cell r="F839">
            <v>-288.45107000000002</v>
          </cell>
          <cell r="G839">
            <v>-167.99974</v>
          </cell>
        </row>
        <row r="840">
          <cell r="F840">
            <v>-58.726660000000003</v>
          </cell>
          <cell r="G840">
            <v>-54.95044</v>
          </cell>
        </row>
        <row r="841">
          <cell r="F841">
            <v>-0.52029999999999998</v>
          </cell>
          <cell r="G841"/>
        </row>
        <row r="842">
          <cell r="F842"/>
          <cell r="G842">
            <v>-8.1710499999999993</v>
          </cell>
        </row>
        <row r="843">
          <cell r="F843"/>
          <cell r="G843">
            <v>-7.1613499999999997</v>
          </cell>
        </row>
        <row r="844">
          <cell r="F844">
            <v>190.30160000000001</v>
          </cell>
          <cell r="G844">
            <v>196.78277</v>
          </cell>
        </row>
        <row r="845">
          <cell r="F845"/>
          <cell r="G845">
            <v>19.651599999999998</v>
          </cell>
        </row>
        <row r="846">
          <cell r="F846"/>
          <cell r="G846">
            <v>7.4303900000000001</v>
          </cell>
        </row>
        <row r="847">
          <cell r="F847"/>
          <cell r="G847">
            <v>4.2942200000000001</v>
          </cell>
        </row>
        <row r="848">
          <cell r="F848"/>
          <cell r="G848">
            <v>4.5985699999999996</v>
          </cell>
        </row>
        <row r="849">
          <cell r="F849"/>
          <cell r="G849">
            <v>5.5760899999999998</v>
          </cell>
        </row>
        <row r="850">
          <cell r="F850"/>
          <cell r="G850">
            <v>18.523510000000002</v>
          </cell>
        </row>
        <row r="851">
          <cell r="F851"/>
          <cell r="G851">
            <v>-30.603429999999999</v>
          </cell>
        </row>
        <row r="852">
          <cell r="F852"/>
          <cell r="G852">
            <v>-14.138540000000001</v>
          </cell>
        </row>
        <row r="853">
          <cell r="F853"/>
          <cell r="G853">
            <v>-8.1710499999999993</v>
          </cell>
        </row>
        <row r="854">
          <cell r="F854"/>
          <cell r="G854">
            <v>-7.1613499999999997</v>
          </cell>
        </row>
        <row r="855">
          <cell r="F855"/>
          <cell r="G855">
            <v>1.0000000000000001E-5</v>
          </cell>
        </row>
        <row r="856">
          <cell r="F856">
            <v>99.029809999999998</v>
          </cell>
          <cell r="G856">
            <v>69.293499999999995</v>
          </cell>
        </row>
        <row r="857">
          <cell r="F857"/>
          <cell r="G857"/>
        </row>
        <row r="858">
          <cell r="F858">
            <v>15.15075</v>
          </cell>
          <cell r="G858">
            <v>10.740500000000001</v>
          </cell>
        </row>
        <row r="859">
          <cell r="F859">
            <v>72.817740000000001</v>
          </cell>
          <cell r="G859">
            <v>51.817680000000003</v>
          </cell>
        </row>
        <row r="860">
          <cell r="F860">
            <v>106.94436</v>
          </cell>
          <cell r="G860"/>
        </row>
        <row r="861">
          <cell r="F861">
            <v>-160.63779</v>
          </cell>
          <cell r="G861">
            <v>-8.6607199999999995</v>
          </cell>
        </row>
        <row r="862">
          <cell r="F862">
            <v>133.30486999999999</v>
          </cell>
          <cell r="G862">
            <v>123.19096</v>
          </cell>
        </row>
        <row r="863">
          <cell r="F863">
            <v>52.510689999999997</v>
          </cell>
          <cell r="G863">
            <v>27.659050000000001</v>
          </cell>
        </row>
        <row r="864">
          <cell r="F864"/>
          <cell r="G864"/>
        </row>
        <row r="865">
          <cell r="F865">
            <v>7.8335699999999999</v>
          </cell>
          <cell r="G865">
            <v>4.2871499999999996</v>
          </cell>
        </row>
        <row r="866">
          <cell r="F866">
            <v>37.649700000000003</v>
          </cell>
          <cell r="G866">
            <v>20.683440000000001</v>
          </cell>
        </row>
        <row r="867">
          <cell r="F867">
            <v>24.2</v>
          </cell>
          <cell r="G867"/>
        </row>
        <row r="868">
          <cell r="F868">
            <v>-78.25112</v>
          </cell>
          <cell r="G868">
            <v>0</v>
          </cell>
        </row>
        <row r="869">
          <cell r="F869">
            <v>43.942839999999997</v>
          </cell>
          <cell r="G869">
            <v>52.629640000000002</v>
          </cell>
        </row>
        <row r="870">
          <cell r="F870">
            <v>46.519120000000001</v>
          </cell>
          <cell r="G870">
            <v>41.634450000000001</v>
          </cell>
        </row>
        <row r="871">
          <cell r="F871"/>
          <cell r="G871"/>
        </row>
        <row r="872">
          <cell r="F872">
            <v>7.3171799999999996</v>
          </cell>
          <cell r="G872">
            <v>6.4533500000000004</v>
          </cell>
        </row>
        <row r="873">
          <cell r="F873">
            <v>35.168039999999998</v>
          </cell>
          <cell r="G873">
            <v>31.134239999999998</v>
          </cell>
        </row>
        <row r="874">
          <cell r="F874">
            <v>82.74436</v>
          </cell>
          <cell r="G874"/>
        </row>
        <row r="875">
          <cell r="F875">
            <v>-82.386669999999995</v>
          </cell>
          <cell r="G875">
            <v>-8.6607199999999995</v>
          </cell>
        </row>
        <row r="876">
          <cell r="F876">
            <v>89.362030000000004</v>
          </cell>
          <cell r="G876">
            <v>70.561319999999995</v>
          </cell>
        </row>
        <row r="877">
          <cell r="F877">
            <v>31.892669999999999</v>
          </cell>
          <cell r="G877">
            <v>59.005420000000001</v>
          </cell>
        </row>
        <row r="878">
          <cell r="F878">
            <v>35.088169999999998</v>
          </cell>
          <cell r="G878">
            <v>28.59779</v>
          </cell>
        </row>
        <row r="879">
          <cell r="F879">
            <v>0.51654999999999995</v>
          </cell>
          <cell r="G879"/>
        </row>
        <row r="880">
          <cell r="F880">
            <v>10.71621</v>
          </cell>
          <cell r="G880">
            <v>13.5785</v>
          </cell>
        </row>
        <row r="881">
          <cell r="F881">
            <v>51.581600000000002</v>
          </cell>
          <cell r="G881">
            <v>65.509680000000003</v>
          </cell>
        </row>
        <row r="882">
          <cell r="F882">
            <v>19.240359999999999</v>
          </cell>
          <cell r="G882">
            <v>2.7612199999999998</v>
          </cell>
        </row>
        <row r="883">
          <cell r="F883">
            <v>14.52028</v>
          </cell>
          <cell r="G883"/>
        </row>
        <row r="884">
          <cell r="F884">
            <v>0.52029999999999998</v>
          </cell>
          <cell r="G884"/>
        </row>
        <row r="885">
          <cell r="F885">
            <v>-72.944959999999995</v>
          </cell>
          <cell r="G885">
            <v>-78.791520000000006</v>
          </cell>
        </row>
        <row r="886">
          <cell r="F886">
            <v>-58.726660000000003</v>
          </cell>
          <cell r="G886">
            <v>-40.811900000000001</v>
          </cell>
        </row>
        <row r="887">
          <cell r="F887">
            <v>-0.52029999999999998</v>
          </cell>
          <cell r="G887"/>
        </row>
        <row r="888">
          <cell r="F888">
            <v>31.884219999999999</v>
          </cell>
          <cell r="G888">
            <v>49.84919</v>
          </cell>
        </row>
        <row r="889">
          <cell r="F889">
            <v>31.892669999999999</v>
          </cell>
          <cell r="G889">
            <v>59.005420000000001</v>
          </cell>
        </row>
        <row r="890">
          <cell r="F890">
            <v>5.3474199999999996</v>
          </cell>
          <cell r="G890">
            <v>9.1458399999999997</v>
          </cell>
        </row>
        <row r="891">
          <cell r="F891">
            <v>25.701419999999999</v>
          </cell>
          <cell r="G891">
            <v>44.124250000000004</v>
          </cell>
        </row>
        <row r="892">
          <cell r="F892">
            <v>13.808680000000001</v>
          </cell>
          <cell r="G892">
            <v>2.7612199999999998</v>
          </cell>
        </row>
        <row r="893">
          <cell r="F893">
            <v>-72.944959999999995</v>
          </cell>
          <cell r="G893">
            <v>-78.791520000000006</v>
          </cell>
        </row>
        <row r="894">
          <cell r="F894">
            <v>3.8052299999999999</v>
          </cell>
          <cell r="G894">
            <v>36.24521</v>
          </cell>
        </row>
        <row r="895">
          <cell r="F895">
            <v>35.088169999999998</v>
          </cell>
          <cell r="G895">
            <v>28.59779</v>
          </cell>
        </row>
        <row r="896">
          <cell r="F896">
            <v>0.51654999999999995</v>
          </cell>
          <cell r="G896"/>
        </row>
        <row r="897">
          <cell r="F897">
            <v>5.3687899999999997</v>
          </cell>
          <cell r="G897">
            <v>4.4326600000000003</v>
          </cell>
        </row>
        <row r="898">
          <cell r="F898">
            <v>25.880179999999999</v>
          </cell>
          <cell r="G898">
            <v>21.385429999999999</v>
          </cell>
        </row>
        <row r="899">
          <cell r="F899">
            <v>5.4316800000000001</v>
          </cell>
          <cell r="G899"/>
        </row>
        <row r="900">
          <cell r="F900">
            <v>14.52028</v>
          </cell>
          <cell r="G900"/>
        </row>
        <row r="901">
          <cell r="F901">
            <v>0.52029999999999998</v>
          </cell>
          <cell r="G901"/>
        </row>
        <row r="902">
          <cell r="F902">
            <v>-58.726660000000003</v>
          </cell>
          <cell r="G902">
            <v>-40.811900000000001</v>
          </cell>
        </row>
        <row r="903">
          <cell r="F903">
            <v>-0.52029999999999998</v>
          </cell>
          <cell r="G903"/>
        </row>
        <row r="904">
          <cell r="F904">
            <v>28.078990000000001</v>
          </cell>
          <cell r="G904">
            <v>13.60398</v>
          </cell>
        </row>
        <row r="905">
          <cell r="F905">
            <v>28.479310000000002</v>
          </cell>
          <cell r="G905">
            <v>27.651230000000002</v>
          </cell>
        </row>
        <row r="906">
          <cell r="F906">
            <v>7.4800300000000002</v>
          </cell>
          <cell r="G906">
            <v>6.6065100000000001</v>
          </cell>
        </row>
        <row r="907">
          <cell r="F907">
            <v>0.10234</v>
          </cell>
          <cell r="G907"/>
        </row>
        <row r="908">
          <cell r="F908">
            <v>0.66666999999999998</v>
          </cell>
          <cell r="G908"/>
        </row>
        <row r="909">
          <cell r="F909">
            <v>5.34314</v>
          </cell>
          <cell r="G909">
            <v>5.3099499999999997</v>
          </cell>
        </row>
        <row r="910">
          <cell r="F910">
            <v>25.762339999999998</v>
          </cell>
          <cell r="G910">
            <v>25.617940000000001</v>
          </cell>
        </row>
        <row r="911">
          <cell r="F911">
            <v>12.147</v>
          </cell>
          <cell r="G911"/>
        </row>
        <row r="912">
          <cell r="F912">
            <v>-54.868319999999997</v>
          </cell>
          <cell r="G912">
            <v>-41.443040000000003</v>
          </cell>
        </row>
        <row r="913">
          <cell r="F913">
            <v>25.11251</v>
          </cell>
          <cell r="G913">
            <v>23.74259</v>
          </cell>
        </row>
        <row r="914">
          <cell r="F914"/>
          <cell r="G914">
            <v>4.4676499999999999</v>
          </cell>
        </row>
        <row r="915">
          <cell r="F915"/>
          <cell r="G915">
            <v>0.69249000000000005</v>
          </cell>
        </row>
        <row r="916">
          <cell r="F916"/>
          <cell r="G916">
            <v>3.34091</v>
          </cell>
        </row>
        <row r="917">
          <cell r="F917"/>
          <cell r="G917">
            <v>-8.5010300000000001</v>
          </cell>
        </row>
        <row r="918">
          <cell r="F918"/>
          <cell r="G918">
            <v>2.0000000000000002E-5</v>
          </cell>
        </row>
        <row r="919">
          <cell r="F919">
            <v>44.119929999999997</v>
          </cell>
          <cell r="G919">
            <v>44.502920000000003</v>
          </cell>
        </row>
        <row r="920">
          <cell r="F920">
            <v>10</v>
          </cell>
          <cell r="G920"/>
        </row>
        <row r="921">
          <cell r="F921">
            <v>6.53444</v>
          </cell>
          <cell r="G921">
            <v>6.8979600000000003</v>
          </cell>
        </row>
        <row r="922">
          <cell r="F922">
            <v>40.257939999999998</v>
          </cell>
          <cell r="G922">
            <v>33.279290000000003</v>
          </cell>
        </row>
        <row r="923">
          <cell r="F923">
            <v>-31.29881</v>
          </cell>
          <cell r="G923">
            <v>-33.872039999999998</v>
          </cell>
        </row>
        <row r="924">
          <cell r="F924">
            <v>69.613500000000002</v>
          </cell>
          <cell r="G924">
            <v>50.808129999999998</v>
          </cell>
        </row>
        <row r="925">
          <cell r="F925">
            <v>35.361809999999998</v>
          </cell>
          <cell r="G925">
            <v>32.844279999999998</v>
          </cell>
        </row>
        <row r="926">
          <cell r="F926"/>
          <cell r="G926"/>
        </row>
        <row r="927">
          <cell r="F927">
            <v>5.2114599999999998</v>
          </cell>
          <cell r="G927">
            <v>5.0908600000000002</v>
          </cell>
        </row>
        <row r="928">
          <cell r="F928">
            <v>25.047219999999999</v>
          </cell>
          <cell r="G928">
            <v>24.560960000000001</v>
          </cell>
        </row>
        <row r="929">
          <cell r="F929">
            <v>65.620490000000004</v>
          </cell>
          <cell r="G929">
            <v>62.496099999999998</v>
          </cell>
        </row>
        <row r="930">
          <cell r="F930">
            <v>20.462689999999998</v>
          </cell>
          <cell r="G930">
            <v>20.615379999999998</v>
          </cell>
        </row>
        <row r="931">
          <cell r="F931">
            <v>3.2188699999999999</v>
          </cell>
          <cell r="G931">
            <v>3.1953800000000001</v>
          </cell>
        </row>
        <row r="932">
          <cell r="F932">
            <v>15.470599999999999</v>
          </cell>
          <cell r="G932">
            <v>15.416180000000001</v>
          </cell>
        </row>
        <row r="933">
          <cell r="F933">
            <v>39.152160000000002</v>
          </cell>
          <cell r="G933">
            <v>39.226939999999999</v>
          </cell>
        </row>
        <row r="934">
          <cell r="F934">
            <v>1.4583299999999999</v>
          </cell>
          <cell r="G934">
            <v>10.25947</v>
          </cell>
        </row>
        <row r="935">
          <cell r="F935">
            <v>0.19644</v>
          </cell>
          <cell r="G935">
            <v>1.59022</v>
          </cell>
        </row>
        <row r="936">
          <cell r="F936">
            <v>0.94413000000000002</v>
          </cell>
          <cell r="G936">
            <v>7.6720300000000003</v>
          </cell>
        </row>
        <row r="937">
          <cell r="F937"/>
          <cell r="G937">
            <v>-9.7608700000000006</v>
          </cell>
        </row>
        <row r="938">
          <cell r="F938">
            <v>2.5989</v>
          </cell>
          <cell r="G938">
            <v>9.7608499999999996</v>
          </cell>
        </row>
        <row r="939">
          <cell r="F939">
            <v>42.686300000000003</v>
          </cell>
          <cell r="G939">
            <v>42.769829999999999</v>
          </cell>
        </row>
        <row r="940">
          <cell r="F940">
            <v>0.37147999999999998</v>
          </cell>
          <cell r="G940"/>
        </row>
        <row r="941">
          <cell r="F941">
            <v>38.761189999999999</v>
          </cell>
          <cell r="G941">
            <v>38.496720000000003</v>
          </cell>
        </row>
        <row r="942">
          <cell r="F942">
            <v>3.8018299999999998</v>
          </cell>
          <cell r="G942">
            <v>2.7037499999999999</v>
          </cell>
        </row>
        <row r="943">
          <cell r="F943">
            <v>12.969189999999999</v>
          </cell>
          <cell r="G943">
            <v>12.59632</v>
          </cell>
        </row>
        <row r="944">
          <cell r="F944">
            <v>62.993209999999998</v>
          </cell>
          <cell r="G944">
            <v>60.771129999999999</v>
          </cell>
        </row>
        <row r="945">
          <cell r="F945">
            <v>6.8434799999999996</v>
          </cell>
          <cell r="G945">
            <v>5.9545899999999996</v>
          </cell>
        </row>
        <row r="946">
          <cell r="F946">
            <v>0.44736999999999999</v>
          </cell>
          <cell r="G946"/>
        </row>
        <row r="947">
          <cell r="F947">
            <v>42.6571</v>
          </cell>
          <cell r="G947"/>
        </row>
        <row r="948">
          <cell r="F948">
            <v>4.2341300000000004</v>
          </cell>
          <cell r="G948"/>
        </row>
        <row r="949">
          <cell r="F949">
            <v>-0.44736999999999999</v>
          </cell>
          <cell r="G949"/>
        </row>
        <row r="950">
          <cell r="F950">
            <v>-39.205860000000001</v>
          </cell>
          <cell r="G950">
            <v>-0.84026000000000001</v>
          </cell>
        </row>
        <row r="951">
          <cell r="F951">
            <v>-4.4258600000000001</v>
          </cell>
          <cell r="G951"/>
        </row>
        <row r="952">
          <cell r="F952">
            <v>171.68619000000001</v>
          </cell>
          <cell r="G952">
            <v>162.45208</v>
          </cell>
        </row>
        <row r="953">
          <cell r="F953">
            <v>35.953029999999998</v>
          </cell>
          <cell r="G953">
            <v>35.510710000000003</v>
          </cell>
        </row>
        <row r="954">
          <cell r="F954">
            <v>5.4964899999999997</v>
          </cell>
          <cell r="G954">
            <v>5.5041599999999997</v>
          </cell>
        </row>
        <row r="955">
          <cell r="F955">
            <v>26.417449999999999</v>
          </cell>
          <cell r="G955">
            <v>26.55491</v>
          </cell>
        </row>
        <row r="956">
          <cell r="F956">
            <v>67.866969999999995</v>
          </cell>
          <cell r="G956">
            <v>67.569779999999994</v>
          </cell>
        </row>
        <row r="957">
          <cell r="F957">
            <v>6.7332700000000001</v>
          </cell>
          <cell r="G957">
            <v>7.2591200000000002</v>
          </cell>
        </row>
        <row r="958">
          <cell r="F958">
            <v>0.37147999999999998</v>
          </cell>
          <cell r="G958"/>
        </row>
        <row r="959">
          <cell r="F959">
            <v>20.120550000000001</v>
          </cell>
          <cell r="G959">
            <v>22.07939</v>
          </cell>
        </row>
        <row r="960">
          <cell r="F960">
            <v>3.6882199999999998</v>
          </cell>
          <cell r="G960">
            <v>2.3174999999999999</v>
          </cell>
        </row>
        <row r="961">
          <cell r="F961">
            <v>4.7611100000000004</v>
          </cell>
          <cell r="G961">
            <v>4.5474699999999997</v>
          </cell>
        </row>
        <row r="962">
          <cell r="F962">
            <v>23.525960000000001</v>
          </cell>
          <cell r="G962">
            <v>21.939340000000001</v>
          </cell>
        </row>
        <row r="963">
          <cell r="F963">
            <v>0.44736999999999999</v>
          </cell>
          <cell r="G963"/>
        </row>
        <row r="964">
          <cell r="F964">
            <v>42.6571</v>
          </cell>
          <cell r="G964"/>
        </row>
        <row r="965">
          <cell r="F965">
            <v>4.2341300000000004</v>
          </cell>
          <cell r="G965"/>
        </row>
        <row r="966">
          <cell r="F966">
            <v>-0.44736999999999999</v>
          </cell>
          <cell r="G966"/>
        </row>
        <row r="967">
          <cell r="F967">
            <v>-39.205860000000001</v>
          </cell>
          <cell r="G967">
            <v>-0.84026000000000001</v>
          </cell>
        </row>
        <row r="968">
          <cell r="F968">
            <v>-4.4258600000000001</v>
          </cell>
          <cell r="G968"/>
        </row>
        <row r="969">
          <cell r="F969">
            <v>62.460099999999997</v>
          </cell>
          <cell r="G969">
            <v>57.30256</v>
          </cell>
        </row>
        <row r="970">
          <cell r="F970">
            <v>18.640640000000001</v>
          </cell>
          <cell r="G970">
            <v>16.41733</v>
          </cell>
        </row>
        <row r="971">
          <cell r="F971">
            <v>0.11361</v>
          </cell>
          <cell r="G971">
            <v>0.38624999999999998</v>
          </cell>
        </row>
        <row r="972">
          <cell r="F972">
            <v>2.7115900000000002</v>
          </cell>
          <cell r="G972">
            <v>2.5446900000000001</v>
          </cell>
        </row>
        <row r="973">
          <cell r="F973">
            <v>13.049799999999999</v>
          </cell>
          <cell r="G973">
            <v>12.27688</v>
          </cell>
        </row>
        <row r="974">
          <cell r="F974">
            <v>6.8434799999999996</v>
          </cell>
          <cell r="G974">
            <v>5.9545899999999996</v>
          </cell>
        </row>
        <row r="975">
          <cell r="F975">
            <v>41.359119999999997</v>
          </cell>
          <cell r="G975">
            <v>37.579740000000001</v>
          </cell>
        </row>
        <row r="976">
          <cell r="F976"/>
          <cell r="G976">
            <v>0</v>
          </cell>
        </row>
        <row r="977">
          <cell r="F977"/>
          <cell r="G977">
            <v>0</v>
          </cell>
        </row>
        <row r="978">
          <cell r="F978">
            <v>821.97378000000003</v>
          </cell>
          <cell r="G978">
            <v>873.92836</v>
          </cell>
        </row>
        <row r="979">
          <cell r="F979">
            <v>0.80949000000000004</v>
          </cell>
          <cell r="G979"/>
        </row>
        <row r="980">
          <cell r="F980">
            <v>0.54140999999999995</v>
          </cell>
          <cell r="G980"/>
        </row>
        <row r="981">
          <cell r="F981">
            <v>98.143619999999999</v>
          </cell>
          <cell r="G981">
            <v>95.194590000000005</v>
          </cell>
        </row>
        <row r="982">
          <cell r="F982">
            <v>10.40216</v>
          </cell>
          <cell r="G982">
            <v>6.4889999999999999</v>
          </cell>
        </row>
        <row r="983">
          <cell r="F983">
            <v>2.0249999999999999</v>
          </cell>
          <cell r="G983">
            <v>1.2134100000000001</v>
          </cell>
        </row>
        <row r="984">
          <cell r="F984">
            <v>7.25</v>
          </cell>
          <cell r="G984">
            <v>2.875</v>
          </cell>
        </row>
        <row r="985">
          <cell r="F985"/>
          <cell r="G985"/>
        </row>
        <row r="986">
          <cell r="F986">
            <v>5.6896800000000001</v>
          </cell>
          <cell r="G986">
            <v>6.0305600000000004</v>
          </cell>
        </row>
        <row r="987">
          <cell r="F987">
            <v>143.17325</v>
          </cell>
          <cell r="G987">
            <v>151.33684</v>
          </cell>
        </row>
        <row r="988">
          <cell r="F988">
            <v>690.58565999999996</v>
          </cell>
          <cell r="G988">
            <v>730.12719000000004</v>
          </cell>
        </row>
        <row r="989">
          <cell r="F989"/>
          <cell r="G989">
            <v>0</v>
          </cell>
        </row>
        <row r="990">
          <cell r="F990">
            <v>10.54022</v>
          </cell>
          <cell r="G990"/>
        </row>
        <row r="991">
          <cell r="F991">
            <v>0.63907999999999998</v>
          </cell>
          <cell r="G991"/>
        </row>
        <row r="992">
          <cell r="F992">
            <v>57.466659999999997</v>
          </cell>
          <cell r="G992">
            <v>1.16415</v>
          </cell>
        </row>
        <row r="993">
          <cell r="F993">
            <v>7.3816800000000002</v>
          </cell>
          <cell r="G993"/>
        </row>
        <row r="994">
          <cell r="F994">
            <v>-203.18386000000001</v>
          </cell>
          <cell r="G994">
            <v>-195.26578000000001</v>
          </cell>
        </row>
        <row r="995">
          <cell r="F995">
            <v>-0.63907999999999998</v>
          </cell>
          <cell r="G995"/>
        </row>
        <row r="996">
          <cell r="F996">
            <v>-68.372609999999995</v>
          </cell>
          <cell r="G996">
            <v>-17.914739999999998</v>
          </cell>
        </row>
        <row r="997">
          <cell r="F997">
            <v>-7.8929600000000004</v>
          </cell>
          <cell r="G997"/>
        </row>
        <row r="998">
          <cell r="F998">
            <v>1576.5331799999999</v>
          </cell>
          <cell r="G998">
            <v>1655.17858</v>
          </cell>
        </row>
        <row r="999">
          <cell r="F999">
            <v>7.8333399999999997</v>
          </cell>
          <cell r="G999">
            <v>6.95608</v>
          </cell>
        </row>
        <row r="1000">
          <cell r="F1000">
            <v>1.0551600000000001</v>
          </cell>
          <cell r="G1000">
            <v>1.07819</v>
          </cell>
        </row>
        <row r="1001">
          <cell r="F1001">
            <v>5.0712999999999999</v>
          </cell>
          <cell r="G1001">
            <v>5.2017600000000002</v>
          </cell>
        </row>
        <row r="1002">
          <cell r="F1002">
            <v>13.9598</v>
          </cell>
          <cell r="G1002">
            <v>13.23603</v>
          </cell>
        </row>
        <row r="1003">
          <cell r="F1003">
            <v>17.493179999999999</v>
          </cell>
          <cell r="G1003">
            <v>16.960599999999999</v>
          </cell>
        </row>
        <row r="1004">
          <cell r="F1004">
            <v>1.25</v>
          </cell>
          <cell r="G1004">
            <v>2.875</v>
          </cell>
        </row>
        <row r="1005">
          <cell r="F1005">
            <v>2.5744500000000001</v>
          </cell>
          <cell r="G1005">
            <v>2.6288900000000002</v>
          </cell>
        </row>
        <row r="1006">
          <cell r="F1006">
            <v>12.498419999999999</v>
          </cell>
          <cell r="G1006">
            <v>12.68314</v>
          </cell>
        </row>
        <row r="1007">
          <cell r="F1007">
            <v>33.816049999999997</v>
          </cell>
          <cell r="G1007">
            <v>35.147629999999999</v>
          </cell>
        </row>
        <row r="1008">
          <cell r="F1008">
            <v>16.434360000000002</v>
          </cell>
          <cell r="G1008">
            <v>16.967880000000001</v>
          </cell>
        </row>
        <row r="1009">
          <cell r="F1009">
            <v>15.99381</v>
          </cell>
          <cell r="G1009">
            <v>13.642720000000001</v>
          </cell>
        </row>
        <row r="1010">
          <cell r="F1010">
            <v>0.57445999999999997</v>
          </cell>
          <cell r="G1010">
            <v>1.133</v>
          </cell>
        </row>
        <row r="1011">
          <cell r="F1011"/>
          <cell r="G1011"/>
        </row>
        <row r="1012">
          <cell r="F1012">
            <v>4.9748200000000002</v>
          </cell>
          <cell r="G1012">
            <v>4.7446400000000004</v>
          </cell>
        </row>
        <row r="1013">
          <cell r="F1013">
            <v>24.001539999999999</v>
          </cell>
          <cell r="G1013">
            <v>22.890609999999999</v>
          </cell>
        </row>
        <row r="1014">
          <cell r="F1014"/>
          <cell r="G1014">
            <v>-13.331440000000001</v>
          </cell>
        </row>
        <row r="1015">
          <cell r="F1015">
            <v>61.978990000000003</v>
          </cell>
          <cell r="G1015">
            <v>46.047409999999999</v>
          </cell>
        </row>
        <row r="1016">
          <cell r="F1016">
            <v>16.434360000000002</v>
          </cell>
          <cell r="G1016">
            <v>16.967880000000001</v>
          </cell>
        </row>
        <row r="1017">
          <cell r="F1017">
            <v>15.99381</v>
          </cell>
          <cell r="G1017">
            <v>13.642720000000001</v>
          </cell>
        </row>
        <row r="1018">
          <cell r="F1018">
            <v>0.57445999999999997</v>
          </cell>
          <cell r="G1018">
            <v>1.133</v>
          </cell>
        </row>
        <row r="1019">
          <cell r="F1019"/>
          <cell r="G1019"/>
        </row>
        <row r="1020">
          <cell r="F1020">
            <v>4.9748200000000002</v>
          </cell>
          <cell r="G1020">
            <v>4.7446400000000004</v>
          </cell>
        </row>
        <row r="1021">
          <cell r="F1021">
            <v>24.001539999999999</v>
          </cell>
          <cell r="G1021">
            <v>22.890609999999999</v>
          </cell>
        </row>
        <row r="1022">
          <cell r="F1022"/>
          <cell r="G1022">
            <v>-13.331440000000001</v>
          </cell>
        </row>
        <row r="1023">
          <cell r="F1023">
            <v>61.978990000000003</v>
          </cell>
          <cell r="G1023">
            <v>46.047409999999999</v>
          </cell>
        </row>
        <row r="1024">
          <cell r="F1024">
            <v>154.12116</v>
          </cell>
          <cell r="G1024">
            <v>163.60433</v>
          </cell>
        </row>
        <row r="1025">
          <cell r="F1025">
            <v>0.72228999999999999</v>
          </cell>
          <cell r="G1025"/>
        </row>
        <row r="1026">
          <cell r="F1026"/>
          <cell r="G1026"/>
        </row>
        <row r="1027">
          <cell r="F1027">
            <v>5.0569600000000001</v>
          </cell>
          <cell r="G1027">
            <v>4.3713600000000001</v>
          </cell>
        </row>
        <row r="1028">
          <cell r="F1028">
            <v>1.64076</v>
          </cell>
          <cell r="G1028">
            <v>0.20599999999999999</v>
          </cell>
        </row>
        <row r="1029">
          <cell r="F1029"/>
          <cell r="G1029"/>
        </row>
        <row r="1030">
          <cell r="F1030">
            <v>3.7820800000000001</v>
          </cell>
          <cell r="G1030">
            <v>4.4582499999999996</v>
          </cell>
        </row>
        <row r="1031">
          <cell r="F1031">
            <v>25.098579999999998</v>
          </cell>
          <cell r="G1031">
            <v>26.727260000000001</v>
          </cell>
        </row>
        <row r="1032">
          <cell r="F1032">
            <v>121.00351999999999</v>
          </cell>
          <cell r="G1032">
            <v>128.9461</v>
          </cell>
        </row>
        <row r="1033">
          <cell r="F1033"/>
          <cell r="G1033"/>
        </row>
        <row r="1034">
          <cell r="F1034">
            <v>-0.58460000000000001</v>
          </cell>
          <cell r="G1034">
            <v>-1.13392</v>
          </cell>
        </row>
        <row r="1035">
          <cell r="F1035"/>
          <cell r="G1035"/>
        </row>
        <row r="1036">
          <cell r="F1036">
            <v>-0.47133000000000003</v>
          </cell>
          <cell r="G1036"/>
        </row>
        <row r="1037">
          <cell r="F1037">
            <v>310.36941999999999</v>
          </cell>
          <cell r="G1037">
            <v>327.17937999999998</v>
          </cell>
        </row>
        <row r="1038">
          <cell r="F1038">
            <v>54.361879999999999</v>
          </cell>
          <cell r="G1038">
            <v>57.421309999999998</v>
          </cell>
        </row>
        <row r="1039">
          <cell r="F1039"/>
          <cell r="G1039"/>
        </row>
        <row r="1040">
          <cell r="F1040">
            <v>3.7820800000000001</v>
          </cell>
          <cell r="G1040">
            <v>4.4582499999999996</v>
          </cell>
        </row>
        <row r="1041">
          <cell r="F1041">
            <v>9.3482000000000003</v>
          </cell>
          <cell r="G1041">
            <v>9.5913299999999992</v>
          </cell>
        </row>
        <row r="1042">
          <cell r="F1042">
            <v>44.929729999999999</v>
          </cell>
          <cell r="G1042">
            <v>46.273530000000001</v>
          </cell>
        </row>
        <row r="1043">
          <cell r="F1043"/>
          <cell r="G1043"/>
        </row>
        <row r="1044">
          <cell r="F1044">
            <v>112.42189</v>
          </cell>
          <cell r="G1044">
            <v>117.74442000000001</v>
          </cell>
        </row>
        <row r="1045">
          <cell r="F1045">
            <v>4.9496200000000004</v>
          </cell>
          <cell r="G1045">
            <v>4.0174399999999997</v>
          </cell>
        </row>
        <row r="1046">
          <cell r="F1046">
            <v>0.72228999999999999</v>
          </cell>
          <cell r="G1046"/>
        </row>
        <row r="1047">
          <cell r="F1047"/>
          <cell r="G1047">
            <v>0</v>
          </cell>
        </row>
        <row r="1048">
          <cell r="F1048">
            <v>0.66678000000000004</v>
          </cell>
          <cell r="G1048">
            <v>0.62270999999999999</v>
          </cell>
        </row>
        <row r="1049">
          <cell r="F1049">
            <v>3.3188</v>
          </cell>
          <cell r="G1049">
            <v>3.0042399999999998</v>
          </cell>
        </row>
        <row r="1050">
          <cell r="F1050">
            <v>9.6574899999999992</v>
          </cell>
          <cell r="G1050">
            <v>7.6443899999999996</v>
          </cell>
        </row>
        <row r="1051">
          <cell r="F1051">
            <v>47.42895</v>
          </cell>
          <cell r="G1051">
            <v>53.535240000000002</v>
          </cell>
        </row>
        <row r="1052">
          <cell r="F1052"/>
          <cell r="G1052"/>
        </row>
        <row r="1053">
          <cell r="F1053">
            <v>7.2159500000000003</v>
          </cell>
          <cell r="G1053">
            <v>8.2979599999999998</v>
          </cell>
        </row>
        <row r="1054">
          <cell r="F1054">
            <v>34.681429999999999</v>
          </cell>
          <cell r="G1054">
            <v>40.033650000000002</v>
          </cell>
        </row>
        <row r="1055">
          <cell r="F1055"/>
          <cell r="G1055"/>
        </row>
        <row r="1056">
          <cell r="F1056">
            <v>-8.8499999999999995E-2</v>
          </cell>
          <cell r="G1056">
            <v>-0.52402000000000004</v>
          </cell>
        </row>
        <row r="1057">
          <cell r="F1057">
            <v>89.237830000000002</v>
          </cell>
          <cell r="G1057">
            <v>101.34283000000001</v>
          </cell>
        </row>
        <row r="1058">
          <cell r="F1058">
            <v>22.98949</v>
          </cell>
          <cell r="G1058">
            <v>23.019079999999999</v>
          </cell>
        </row>
        <row r="1059">
          <cell r="F1059">
            <v>3.4532500000000002</v>
          </cell>
          <cell r="G1059">
            <v>3.5679599999999998</v>
          </cell>
        </row>
        <row r="1060">
          <cell r="F1060">
            <v>16.597010000000001</v>
          </cell>
          <cell r="G1060">
            <v>17.21367</v>
          </cell>
        </row>
        <row r="1061">
          <cell r="F1061">
            <v>-8.8499999999999995E-2</v>
          </cell>
          <cell r="G1061">
            <v>-0.20549999999999999</v>
          </cell>
        </row>
        <row r="1062">
          <cell r="F1062">
            <v>42.951250000000002</v>
          </cell>
          <cell r="G1062">
            <v>43.595210000000002</v>
          </cell>
        </row>
        <row r="1063">
          <cell r="F1063">
            <v>24.43946</v>
          </cell>
          <cell r="G1063">
            <v>30.516159999999999</v>
          </cell>
        </row>
        <row r="1064">
          <cell r="F1064"/>
          <cell r="G1064"/>
        </row>
        <row r="1065">
          <cell r="F1065">
            <v>3.7627000000000002</v>
          </cell>
          <cell r="G1065">
            <v>4.7300000000000004</v>
          </cell>
        </row>
        <row r="1066">
          <cell r="F1066">
            <v>18.084420000000001</v>
          </cell>
          <cell r="G1066">
            <v>22.819980000000001</v>
          </cell>
        </row>
        <row r="1067">
          <cell r="F1067"/>
          <cell r="G1067"/>
        </row>
        <row r="1068">
          <cell r="F1068"/>
          <cell r="G1068">
            <v>-0.31852000000000003</v>
          </cell>
        </row>
        <row r="1069">
          <cell r="F1069">
            <v>46.286580000000001</v>
          </cell>
          <cell r="G1069">
            <v>57.747619999999998</v>
          </cell>
        </row>
        <row r="1070">
          <cell r="F1070">
            <v>28.284490000000002</v>
          </cell>
          <cell r="G1070">
            <v>27.52909</v>
          </cell>
        </row>
        <row r="1071">
          <cell r="F1071"/>
          <cell r="G1071"/>
        </row>
        <row r="1072">
          <cell r="F1072">
            <v>4.20763</v>
          </cell>
          <cell r="G1072">
            <v>4.26701</v>
          </cell>
        </row>
        <row r="1073">
          <cell r="F1073">
            <v>20.222729999999999</v>
          </cell>
          <cell r="G1073">
            <v>20.586259999999999</v>
          </cell>
        </row>
        <row r="1074">
          <cell r="F1074"/>
          <cell r="G1074"/>
        </row>
        <row r="1075">
          <cell r="F1075">
            <v>52.714849999999998</v>
          </cell>
          <cell r="G1075">
            <v>52.382359999999998</v>
          </cell>
        </row>
        <row r="1076">
          <cell r="F1076">
            <v>19.096219999999999</v>
          </cell>
          <cell r="G1076">
            <v>21.10125</v>
          </cell>
        </row>
        <row r="1077">
          <cell r="F1077"/>
          <cell r="G1077"/>
        </row>
        <row r="1078">
          <cell r="F1078">
            <v>5.0569600000000001</v>
          </cell>
          <cell r="G1078">
            <v>4.3713600000000001</v>
          </cell>
        </row>
        <row r="1079">
          <cell r="F1079">
            <v>1.64076</v>
          </cell>
          <cell r="G1079">
            <v>0.20599999999999999</v>
          </cell>
        </row>
        <row r="1080">
          <cell r="F1080">
            <v>3.6600199999999998</v>
          </cell>
          <cell r="G1080">
            <v>3.9482499999999998</v>
          </cell>
        </row>
        <row r="1081">
          <cell r="F1081">
            <v>17.850829999999998</v>
          </cell>
          <cell r="G1081">
            <v>19.04842</v>
          </cell>
        </row>
        <row r="1082">
          <cell r="F1082">
            <v>-0.49609999999999999</v>
          </cell>
          <cell r="G1082">
            <v>-0.6099</v>
          </cell>
        </row>
        <row r="1083">
          <cell r="F1083"/>
          <cell r="G1083"/>
        </row>
        <row r="1084">
          <cell r="F1084">
            <v>-0.47133000000000003</v>
          </cell>
          <cell r="G1084"/>
        </row>
        <row r="1085">
          <cell r="F1085">
            <v>46.337359999999997</v>
          </cell>
          <cell r="G1085">
            <v>48.065379999999998</v>
          </cell>
        </row>
        <row r="1086">
          <cell r="F1086">
            <v>595.67985999999996</v>
          </cell>
          <cell r="G1086">
            <v>631.94336999999996</v>
          </cell>
        </row>
        <row r="1087">
          <cell r="F1087">
            <v>8.72E-2</v>
          </cell>
          <cell r="G1087"/>
        </row>
        <row r="1088">
          <cell r="F1088">
            <v>0.54140999999999995</v>
          </cell>
          <cell r="G1088"/>
        </row>
        <row r="1089">
          <cell r="F1089">
            <v>77.092849999999999</v>
          </cell>
          <cell r="G1089">
            <v>77.180509999999998</v>
          </cell>
        </row>
        <row r="1090">
          <cell r="F1090">
            <v>8.1869399999999999</v>
          </cell>
          <cell r="G1090">
            <v>5.15</v>
          </cell>
        </row>
        <row r="1091">
          <cell r="F1091">
            <v>2.0249999999999999</v>
          </cell>
          <cell r="G1091">
            <v>1.2134100000000001</v>
          </cell>
        </row>
        <row r="1092">
          <cell r="F1092">
            <v>6</v>
          </cell>
          <cell r="G1092"/>
        </row>
        <row r="1093">
          <cell r="F1093"/>
          <cell r="G1093"/>
        </row>
        <row r="1094">
          <cell r="F1094">
            <v>1.9076</v>
          </cell>
          <cell r="G1094">
            <v>1.5723100000000001</v>
          </cell>
        </row>
        <row r="1095">
          <cell r="F1095">
            <v>104.54271</v>
          </cell>
          <cell r="G1095">
            <v>110.34596000000001</v>
          </cell>
        </row>
        <row r="1096">
          <cell r="F1096">
            <v>504.32799</v>
          </cell>
          <cell r="G1096">
            <v>532.36599999999999</v>
          </cell>
        </row>
        <row r="1097">
          <cell r="F1097">
            <v>10.54022</v>
          </cell>
          <cell r="G1097"/>
        </row>
        <row r="1098">
          <cell r="F1098">
            <v>0.63907999999999998</v>
          </cell>
          <cell r="G1098"/>
        </row>
        <row r="1099">
          <cell r="F1099">
            <v>56.872900000000001</v>
          </cell>
          <cell r="G1099">
            <v>1.16415</v>
          </cell>
        </row>
        <row r="1100">
          <cell r="F1100">
            <v>7.3816800000000002</v>
          </cell>
          <cell r="G1100"/>
        </row>
        <row r="1101">
          <cell r="F1101">
            <v>-201.41846000000001</v>
          </cell>
          <cell r="G1101">
            <v>-180.29091</v>
          </cell>
        </row>
        <row r="1102">
          <cell r="F1102">
            <v>-0.63907999999999998</v>
          </cell>
          <cell r="G1102"/>
        </row>
        <row r="1103">
          <cell r="F1103">
            <v>-67.90128</v>
          </cell>
          <cell r="G1103">
            <v>-17.914739999999998</v>
          </cell>
        </row>
        <row r="1104">
          <cell r="F1104">
            <v>-7.8929600000000004</v>
          </cell>
          <cell r="G1104"/>
        </row>
        <row r="1105">
          <cell r="F1105">
            <v>1097.9736600000001</v>
          </cell>
          <cell r="G1105">
            <v>1162.7300600000001</v>
          </cell>
        </row>
        <row r="1106">
          <cell r="F1106">
            <v>550.34909000000005</v>
          </cell>
          <cell r="G1106">
            <v>573.69218000000001</v>
          </cell>
        </row>
        <row r="1107">
          <cell r="F1107">
            <v>8.72E-2</v>
          </cell>
          <cell r="G1107"/>
        </row>
        <row r="1108">
          <cell r="F1108">
            <v>0.54140999999999995</v>
          </cell>
          <cell r="G1108"/>
        </row>
        <row r="1109">
          <cell r="F1109">
            <v>77.092849999999999</v>
          </cell>
          <cell r="G1109">
            <v>77.180509999999998</v>
          </cell>
        </row>
        <row r="1110">
          <cell r="F1110">
            <v>8.1869399999999999</v>
          </cell>
          <cell r="G1110">
            <v>5.15</v>
          </cell>
        </row>
        <row r="1111">
          <cell r="F1111">
            <v>2.0249999999999999</v>
          </cell>
          <cell r="G1111">
            <v>1.2134100000000001</v>
          </cell>
        </row>
        <row r="1112">
          <cell r="F1112">
            <v>6</v>
          </cell>
          <cell r="G1112"/>
        </row>
        <row r="1113">
          <cell r="F1113"/>
          <cell r="G1113"/>
        </row>
        <row r="1114">
          <cell r="F1114">
            <v>1.9076</v>
          </cell>
          <cell r="G1114">
            <v>1.5723100000000001</v>
          </cell>
        </row>
        <row r="1115">
          <cell r="F1115">
            <v>96.689369999999997</v>
          </cell>
          <cell r="G1115">
            <v>101.31703</v>
          </cell>
        </row>
        <row r="1116">
          <cell r="F1116">
            <v>466.58249000000001</v>
          </cell>
          <cell r="G1116">
            <v>488.80576000000002</v>
          </cell>
        </row>
        <row r="1117">
          <cell r="F1117">
            <v>10.54022</v>
          </cell>
          <cell r="G1117"/>
        </row>
        <row r="1118">
          <cell r="F1118">
            <v>0.63907999999999998</v>
          </cell>
          <cell r="G1118"/>
        </row>
        <row r="1119">
          <cell r="F1119">
            <v>56.872900000000001</v>
          </cell>
          <cell r="G1119">
            <v>1.16415</v>
          </cell>
        </row>
        <row r="1120">
          <cell r="F1120">
            <v>7.3816800000000002</v>
          </cell>
          <cell r="G1120"/>
        </row>
        <row r="1121">
          <cell r="F1121">
            <v>-166.16051999999999</v>
          </cell>
          <cell r="G1121">
            <v>-156.05821</v>
          </cell>
        </row>
        <row r="1122">
          <cell r="F1122">
            <v>-0.63907999999999998</v>
          </cell>
          <cell r="G1122"/>
        </row>
        <row r="1123">
          <cell r="F1123">
            <v>-67.90128</v>
          </cell>
          <cell r="G1123">
            <v>-17.914739999999998</v>
          </cell>
        </row>
        <row r="1124">
          <cell r="F1124">
            <v>-7.8929600000000004</v>
          </cell>
          <cell r="G1124"/>
        </row>
        <row r="1125">
          <cell r="F1125">
            <v>1042.3019899999999</v>
          </cell>
          <cell r="G1125">
            <v>1076.1224</v>
          </cell>
        </row>
        <row r="1126">
          <cell r="F1126">
            <v>43.108350000000002</v>
          </cell>
          <cell r="G1126">
            <v>49.414670000000001</v>
          </cell>
        </row>
        <row r="1127">
          <cell r="F1127">
            <v>0.54140999999999995</v>
          </cell>
          <cell r="G1127"/>
        </row>
        <row r="1128">
          <cell r="F1128">
            <v>40.853299999999997</v>
          </cell>
          <cell r="G1128">
            <v>44.158799999999999</v>
          </cell>
        </row>
        <row r="1129">
          <cell r="F1129">
            <v>7.8121999999999998</v>
          </cell>
          <cell r="G1129">
            <v>5.15</v>
          </cell>
        </row>
        <row r="1130">
          <cell r="F1130">
            <v>13.43397</v>
          </cell>
          <cell r="G1130">
            <v>14.503880000000001</v>
          </cell>
        </row>
        <row r="1131">
          <cell r="F1131">
            <v>65.891329999999996</v>
          </cell>
          <cell r="G1131">
            <v>69.974239999999995</v>
          </cell>
        </row>
        <row r="1132">
          <cell r="F1132"/>
          <cell r="G1132"/>
        </row>
        <row r="1133">
          <cell r="F1133">
            <v>0.63907999999999998</v>
          </cell>
          <cell r="G1133"/>
        </row>
        <row r="1134">
          <cell r="F1134">
            <v>55.062899999999999</v>
          </cell>
          <cell r="G1134"/>
        </row>
        <row r="1135">
          <cell r="F1135">
            <v>7.3816800000000002</v>
          </cell>
          <cell r="G1135"/>
        </row>
        <row r="1136">
          <cell r="F1136">
            <v>-20.233350000000002</v>
          </cell>
          <cell r="G1136">
            <v>-16.947489999999998</v>
          </cell>
        </row>
        <row r="1137">
          <cell r="F1137">
            <v>-0.63907999999999998</v>
          </cell>
          <cell r="G1137"/>
        </row>
        <row r="1138">
          <cell r="F1138">
            <v>-67.629720000000006</v>
          </cell>
          <cell r="G1138">
            <v>-17.645330000000001</v>
          </cell>
        </row>
        <row r="1139">
          <cell r="F1139">
            <v>-7.8929600000000004</v>
          </cell>
          <cell r="G1139"/>
        </row>
        <row r="1140">
          <cell r="F1140">
            <v>138.32910999999999</v>
          </cell>
          <cell r="G1140">
            <v>148.60876999999999</v>
          </cell>
        </row>
        <row r="1141">
          <cell r="F1141">
            <v>31.907350000000001</v>
          </cell>
          <cell r="G1141">
            <v>23.542179999999998</v>
          </cell>
        </row>
        <row r="1142">
          <cell r="F1142">
            <v>4.56968</v>
          </cell>
          <cell r="G1142">
            <v>3.6490399999999998</v>
          </cell>
        </row>
        <row r="1143">
          <cell r="F1143">
            <v>21.962990000000001</v>
          </cell>
          <cell r="G1143">
            <v>17.604839999999999</v>
          </cell>
        </row>
        <row r="1144">
          <cell r="F1144">
            <v>-0.56447999999999998</v>
          </cell>
          <cell r="G1144">
            <v>-6.8697499999999998</v>
          </cell>
        </row>
        <row r="1145">
          <cell r="F1145">
            <v>57.875540000000001</v>
          </cell>
          <cell r="G1145">
            <v>37.926310000000001</v>
          </cell>
        </row>
        <row r="1146">
          <cell r="F1146">
            <v>245.30495999999999</v>
          </cell>
          <cell r="G1146">
            <v>253.69003000000001</v>
          </cell>
        </row>
        <row r="1147">
          <cell r="F1147">
            <v>6</v>
          </cell>
          <cell r="G1147"/>
        </row>
        <row r="1148">
          <cell r="F1148">
            <v>36.75414</v>
          </cell>
          <cell r="G1148">
            <v>39.321950000000001</v>
          </cell>
        </row>
        <row r="1149">
          <cell r="F1149">
            <v>177.14949999999999</v>
          </cell>
          <cell r="G1149">
            <v>189.70939999999999</v>
          </cell>
        </row>
        <row r="1150">
          <cell r="F1150">
            <v>3.7218</v>
          </cell>
          <cell r="G1150"/>
        </row>
        <row r="1151">
          <cell r="F1151">
            <v>-76.972800000000007</v>
          </cell>
          <cell r="G1151">
            <v>-81.211479999999995</v>
          </cell>
        </row>
        <row r="1152">
          <cell r="F1152">
            <v>391.95760000000001</v>
          </cell>
          <cell r="G1152">
            <v>401.50990000000002</v>
          </cell>
        </row>
        <row r="1153">
          <cell r="F1153">
            <v>39.77008</v>
          </cell>
          <cell r="G1153">
            <v>54.885579999999997</v>
          </cell>
        </row>
        <row r="1154">
          <cell r="F1154">
            <v>6.5285700000000002</v>
          </cell>
          <cell r="G1154">
            <v>8.5072600000000005</v>
          </cell>
        </row>
        <row r="1155">
          <cell r="F1155">
            <v>31.377500000000001</v>
          </cell>
          <cell r="G1155">
            <v>41.043439999999997</v>
          </cell>
        </row>
        <row r="1156">
          <cell r="F1156">
            <v>-7.3203699999999996</v>
          </cell>
          <cell r="G1156">
            <v>-15.362830000000001</v>
          </cell>
        </row>
        <row r="1157">
          <cell r="F1157">
            <v>70.355779999999996</v>
          </cell>
          <cell r="G1157">
            <v>89.073449999999994</v>
          </cell>
        </row>
        <row r="1158">
          <cell r="F1158">
            <v>51.036940000000001</v>
          </cell>
          <cell r="G1158">
            <v>48.147370000000002</v>
          </cell>
        </row>
        <row r="1159">
          <cell r="F1159">
            <v>7.5732999999999997</v>
          </cell>
          <cell r="G1159">
            <v>7.4628399999999999</v>
          </cell>
        </row>
        <row r="1160">
          <cell r="F1160">
            <v>36.398800000000001</v>
          </cell>
          <cell r="G1160">
            <v>36.004600000000003</v>
          </cell>
        </row>
        <row r="1161">
          <cell r="F1161"/>
          <cell r="G1161">
            <v>-0.91734000000000004</v>
          </cell>
        </row>
        <row r="1162">
          <cell r="F1162">
            <v>95.009039999999999</v>
          </cell>
          <cell r="G1162">
            <v>90.697469999999996</v>
          </cell>
        </row>
        <row r="1163">
          <cell r="F1163">
            <v>5.81189</v>
          </cell>
          <cell r="G1163">
            <v>6.7777099999999999</v>
          </cell>
        </row>
        <row r="1164">
          <cell r="F1164"/>
          <cell r="G1164"/>
        </row>
        <row r="1165">
          <cell r="F1165">
            <v>36.239550000000001</v>
          </cell>
          <cell r="G1165">
            <v>33.021709999999999</v>
          </cell>
        </row>
        <row r="1166">
          <cell r="F1166">
            <v>0.37474000000000002</v>
          </cell>
          <cell r="G1166"/>
        </row>
        <row r="1167">
          <cell r="F1167">
            <v>2.0249999999999999</v>
          </cell>
          <cell r="G1167">
            <v>1.2134100000000001</v>
          </cell>
        </row>
        <row r="1168">
          <cell r="F1168"/>
          <cell r="G1168"/>
        </row>
        <row r="1169">
          <cell r="F1169">
            <v>7.0305299999999997</v>
          </cell>
          <cell r="G1169">
            <v>6.3569899999999997</v>
          </cell>
        </row>
        <row r="1170">
          <cell r="F1170">
            <v>33.822569999999999</v>
          </cell>
          <cell r="G1170">
            <v>30.6694</v>
          </cell>
        </row>
        <row r="1171">
          <cell r="F1171">
            <v>1.81</v>
          </cell>
          <cell r="G1171">
            <v>1.16415</v>
          </cell>
        </row>
        <row r="1172">
          <cell r="F1172">
            <v>-0.27156000000000002</v>
          </cell>
          <cell r="G1172">
            <v>-0.26940999999999998</v>
          </cell>
        </row>
        <row r="1173">
          <cell r="F1173">
            <v>86.84272</v>
          </cell>
          <cell r="G1173">
            <v>78.933959999999999</v>
          </cell>
        </row>
        <row r="1174">
          <cell r="F1174">
            <v>133.40951999999999</v>
          </cell>
          <cell r="G1174">
            <v>137.23464000000001</v>
          </cell>
        </row>
        <row r="1175">
          <cell r="F1175">
            <v>8.72E-2</v>
          </cell>
          <cell r="G1175"/>
        </row>
        <row r="1176">
          <cell r="F1176"/>
          <cell r="G1176"/>
        </row>
        <row r="1177">
          <cell r="F1177">
            <v>1.9076</v>
          </cell>
          <cell r="G1177">
            <v>1.5723100000000001</v>
          </cell>
        </row>
        <row r="1178">
          <cell r="F1178">
            <v>20.79918</v>
          </cell>
          <cell r="G1178">
            <v>21.515070000000001</v>
          </cell>
        </row>
        <row r="1179">
          <cell r="F1179">
            <v>99.979799999999997</v>
          </cell>
          <cell r="G1179">
            <v>103.79984</v>
          </cell>
        </row>
        <row r="1180">
          <cell r="F1180">
            <v>6.8184199999999997</v>
          </cell>
          <cell r="G1180"/>
        </row>
        <row r="1181">
          <cell r="F1181">
            <v>-61.069519999999997</v>
          </cell>
          <cell r="G1181">
            <v>-34.749319999999997</v>
          </cell>
        </row>
        <row r="1182">
          <cell r="F1182">
            <v>201.93219999999999</v>
          </cell>
          <cell r="G1182">
            <v>229.37253999999999</v>
          </cell>
        </row>
        <row r="1183">
          <cell r="F1183">
            <v>45.330770000000001</v>
          </cell>
          <cell r="G1183">
            <v>58.251190000000001</v>
          </cell>
        </row>
        <row r="1184">
          <cell r="F1184"/>
          <cell r="G1184"/>
        </row>
        <row r="1185">
          <cell r="F1185">
            <v>7.8533400000000002</v>
          </cell>
          <cell r="G1185">
            <v>9.0289300000000008</v>
          </cell>
        </row>
        <row r="1186">
          <cell r="F1186">
            <v>37.7455</v>
          </cell>
          <cell r="G1186">
            <v>43.56024</v>
          </cell>
        </row>
        <row r="1187">
          <cell r="F1187"/>
          <cell r="G1187"/>
        </row>
        <row r="1188">
          <cell r="F1188">
            <v>-35.257939999999998</v>
          </cell>
          <cell r="G1188">
            <v>-24.232700000000001</v>
          </cell>
        </row>
        <row r="1189">
          <cell r="F1189">
            <v>55.671669999999999</v>
          </cell>
          <cell r="G1189">
            <v>86.607659999999996</v>
          </cell>
        </row>
        <row r="1190">
          <cell r="F1190">
            <v>30.41188</v>
          </cell>
          <cell r="G1190">
            <v>37.496099999999998</v>
          </cell>
        </row>
        <row r="1191">
          <cell r="F1191">
            <v>4.92753</v>
          </cell>
          <cell r="G1191">
            <v>5.8118999999999996</v>
          </cell>
        </row>
        <row r="1192">
          <cell r="F1192">
            <v>23.68289</v>
          </cell>
          <cell r="G1192">
            <v>28.039580000000001</v>
          </cell>
        </row>
        <row r="1193">
          <cell r="F1193">
            <v>0.59375999999999995</v>
          </cell>
          <cell r="G1193"/>
        </row>
        <row r="1194">
          <cell r="F1194">
            <v>-1.1808000000000001</v>
          </cell>
          <cell r="G1194">
            <v>-0.50951000000000002</v>
          </cell>
        </row>
        <row r="1195">
          <cell r="F1195">
            <v>58.43526</v>
          </cell>
          <cell r="G1195">
            <v>70.838070000000002</v>
          </cell>
        </row>
        <row r="1196">
          <cell r="F1196"/>
          <cell r="G1196">
            <v>0</v>
          </cell>
        </row>
        <row r="1197">
          <cell r="F1197"/>
          <cell r="G1197">
            <v>0</v>
          </cell>
        </row>
        <row r="1198">
          <cell r="F1198">
            <v>181.77367000000001</v>
          </cell>
          <cell r="G1198">
            <v>171.16831999999999</v>
          </cell>
        </row>
        <row r="1199">
          <cell r="F1199"/>
          <cell r="G1199"/>
        </row>
        <row r="1200">
          <cell r="F1200">
            <v>1.6666700000000001</v>
          </cell>
          <cell r="G1200"/>
        </row>
        <row r="1201">
          <cell r="F1201">
            <v>26.29298</v>
          </cell>
          <cell r="G1201">
            <v>26.531089999999999</v>
          </cell>
        </row>
        <row r="1202">
          <cell r="F1202">
            <v>126.53673000000001</v>
          </cell>
          <cell r="G1202">
            <v>127.99966999999999</v>
          </cell>
        </row>
        <row r="1203">
          <cell r="F1203"/>
          <cell r="G1203">
            <v>0</v>
          </cell>
        </row>
        <row r="1204">
          <cell r="F1204">
            <v>0.97943999999999998</v>
          </cell>
          <cell r="G1204">
            <v>4.8118299999999996</v>
          </cell>
        </row>
        <row r="1205">
          <cell r="F1205">
            <v>-25.667359999999999</v>
          </cell>
          <cell r="G1205">
            <v>-1.8738300000000001</v>
          </cell>
        </row>
        <row r="1206">
          <cell r="F1206">
            <v>311.58213000000001</v>
          </cell>
          <cell r="G1206">
            <v>328.63708000000003</v>
          </cell>
        </row>
        <row r="1207">
          <cell r="F1207">
            <v>7.5689500000000001</v>
          </cell>
          <cell r="G1207">
            <v>7.2085100000000004</v>
          </cell>
        </row>
        <row r="1208">
          <cell r="F1208">
            <v>1.1214900000000001</v>
          </cell>
          <cell r="G1208">
            <v>1.1173200000000001</v>
          </cell>
        </row>
        <row r="1209">
          <cell r="F1209">
            <v>5.3901500000000002</v>
          </cell>
          <cell r="G1209">
            <v>5.3905200000000004</v>
          </cell>
        </row>
        <row r="1210">
          <cell r="F1210">
            <v>4.9202399999999997</v>
          </cell>
          <cell r="G1210">
            <v>4.8118299999999996</v>
          </cell>
        </row>
        <row r="1211">
          <cell r="F1211"/>
          <cell r="G1211">
            <v>0</v>
          </cell>
        </row>
        <row r="1212">
          <cell r="F1212">
            <v>19.000830000000001</v>
          </cell>
          <cell r="G1212">
            <v>18.528179999999999</v>
          </cell>
        </row>
        <row r="1213">
          <cell r="F1213">
            <v>4.9202399999999997</v>
          </cell>
          <cell r="G1213">
            <v>4.8118299999999996</v>
          </cell>
        </row>
        <row r="1214">
          <cell r="F1214">
            <v>4.9202399999999997</v>
          </cell>
          <cell r="G1214">
            <v>4.8118299999999996</v>
          </cell>
        </row>
        <row r="1215">
          <cell r="F1215">
            <v>7.5689500000000001</v>
          </cell>
          <cell r="G1215">
            <v>7.2085100000000004</v>
          </cell>
        </row>
        <row r="1216">
          <cell r="F1216">
            <v>1.1214900000000001</v>
          </cell>
          <cell r="G1216">
            <v>1.1173200000000001</v>
          </cell>
        </row>
        <row r="1217">
          <cell r="F1217">
            <v>5.3901500000000002</v>
          </cell>
          <cell r="G1217">
            <v>5.3905200000000004</v>
          </cell>
        </row>
        <row r="1218">
          <cell r="F1218"/>
          <cell r="G1218">
            <v>0</v>
          </cell>
        </row>
        <row r="1219">
          <cell r="F1219">
            <v>14.080590000000001</v>
          </cell>
          <cell r="G1219">
            <v>13.71635</v>
          </cell>
        </row>
        <row r="1220">
          <cell r="F1220">
            <v>70.711680000000001</v>
          </cell>
          <cell r="G1220">
            <v>66.304130000000001</v>
          </cell>
        </row>
        <row r="1221">
          <cell r="F1221">
            <v>1.6666700000000001</v>
          </cell>
          <cell r="G1221"/>
        </row>
        <row r="1222">
          <cell r="F1222">
            <v>10.09347</v>
          </cell>
          <cell r="G1222">
            <v>10.277139999999999</v>
          </cell>
        </row>
        <row r="1223">
          <cell r="F1223">
            <v>48.678100000000001</v>
          </cell>
          <cell r="G1223">
            <v>49.582230000000003</v>
          </cell>
        </row>
        <row r="1224">
          <cell r="F1224">
            <v>-3.9407999999999999</v>
          </cell>
          <cell r="G1224"/>
        </row>
        <row r="1225">
          <cell r="F1225">
            <v>-16.945440000000001</v>
          </cell>
          <cell r="G1225">
            <v>-1.8738300000000001</v>
          </cell>
        </row>
        <row r="1226">
          <cell r="F1226">
            <v>110.26367999999999</v>
          </cell>
          <cell r="G1226">
            <v>124.28967</v>
          </cell>
        </row>
        <row r="1227">
          <cell r="F1227">
            <v>70.711680000000001</v>
          </cell>
          <cell r="G1227">
            <v>66.304130000000001</v>
          </cell>
        </row>
        <row r="1228">
          <cell r="F1228">
            <v>1.6666700000000001</v>
          </cell>
          <cell r="G1228"/>
        </row>
        <row r="1229">
          <cell r="F1229">
            <v>10.09347</v>
          </cell>
          <cell r="G1229">
            <v>10.277139999999999</v>
          </cell>
        </row>
        <row r="1230">
          <cell r="F1230">
            <v>48.678100000000001</v>
          </cell>
          <cell r="G1230">
            <v>49.582230000000003</v>
          </cell>
        </row>
        <row r="1231">
          <cell r="F1231">
            <v>-3.9407999999999999</v>
          </cell>
          <cell r="G1231"/>
        </row>
        <row r="1232">
          <cell r="F1232">
            <v>-16.945440000000001</v>
          </cell>
          <cell r="G1232">
            <v>-1.8738300000000001</v>
          </cell>
        </row>
        <row r="1233">
          <cell r="F1233">
            <v>110.26367999999999</v>
          </cell>
          <cell r="G1233">
            <v>124.28967</v>
          </cell>
        </row>
        <row r="1234">
          <cell r="F1234">
            <v>69.093279999999993</v>
          </cell>
          <cell r="G1234">
            <v>65.387550000000005</v>
          </cell>
        </row>
        <row r="1235">
          <cell r="F1235">
            <v>10.010160000000001</v>
          </cell>
          <cell r="G1235">
            <v>10.135070000000001</v>
          </cell>
        </row>
        <row r="1236">
          <cell r="F1236">
            <v>48.111289999999997</v>
          </cell>
          <cell r="G1236">
            <v>48.896810000000002</v>
          </cell>
        </row>
        <row r="1237">
          <cell r="F1237">
            <v>-3.94448</v>
          </cell>
          <cell r="G1237"/>
        </row>
        <row r="1238">
          <cell r="F1238">
            <v>123.27025</v>
          </cell>
          <cell r="G1238">
            <v>124.41943000000001</v>
          </cell>
        </row>
        <row r="1239">
          <cell r="F1239">
            <v>34.399760000000001</v>
          </cell>
          <cell r="G1239">
            <v>32.268129999999999</v>
          </cell>
        </row>
        <row r="1240">
          <cell r="F1240"/>
          <cell r="G1240"/>
        </row>
        <row r="1241">
          <cell r="F1241">
            <v>5.0678599999999996</v>
          </cell>
          <cell r="G1241">
            <v>5.0015599999999996</v>
          </cell>
        </row>
        <row r="1242">
          <cell r="F1242">
            <v>24.357189999999999</v>
          </cell>
          <cell r="G1242">
            <v>24.130109999999998</v>
          </cell>
        </row>
        <row r="1243">
          <cell r="F1243">
            <v>-4.7774400000000004</v>
          </cell>
          <cell r="G1243">
            <v>0</v>
          </cell>
        </row>
        <row r="1244">
          <cell r="F1244">
            <v>59.047370000000001</v>
          </cell>
          <cell r="G1244">
            <v>61.399799999999999</v>
          </cell>
        </row>
        <row r="1245">
          <cell r="F1245">
            <v>34.399760000000001</v>
          </cell>
          <cell r="G1245">
            <v>32.268129999999999</v>
          </cell>
        </row>
        <row r="1246">
          <cell r="F1246"/>
          <cell r="G1246"/>
        </row>
        <row r="1247">
          <cell r="F1247">
            <v>5.0678599999999996</v>
          </cell>
          <cell r="G1247">
            <v>5.0015599999999996</v>
          </cell>
        </row>
        <row r="1248">
          <cell r="F1248">
            <v>24.357189999999999</v>
          </cell>
          <cell r="G1248">
            <v>24.130109999999998</v>
          </cell>
        </row>
        <row r="1249">
          <cell r="F1249">
            <v>-4.7774400000000004</v>
          </cell>
          <cell r="G1249">
            <v>0</v>
          </cell>
        </row>
        <row r="1250">
          <cell r="F1250">
            <v>59.047370000000001</v>
          </cell>
          <cell r="G1250">
            <v>61.399799999999999</v>
          </cell>
        </row>
        <row r="1251">
          <cell r="F1251"/>
          <cell r="G1251">
            <v>0</v>
          </cell>
        </row>
        <row r="1252">
          <cell r="F1252"/>
          <cell r="G1252">
            <v>0</v>
          </cell>
        </row>
        <row r="1253">
          <cell r="F1253"/>
          <cell r="G1253">
            <v>-56.83652</v>
          </cell>
        </row>
        <row r="1254">
          <cell r="F1254"/>
          <cell r="G1254">
            <v>-56.83652</v>
          </cell>
        </row>
        <row r="1255">
          <cell r="F1255"/>
          <cell r="G1255">
            <v>-56.83652</v>
          </cell>
        </row>
        <row r="1256">
          <cell r="F1256"/>
          <cell r="G1256">
            <v>-56.83652</v>
          </cell>
        </row>
        <row r="1257">
          <cell r="F1257">
            <v>120.83831000000001</v>
          </cell>
          <cell r="G1257">
            <v>128.15592000000001</v>
          </cell>
        </row>
        <row r="1258">
          <cell r="F1258">
            <v>3.5</v>
          </cell>
          <cell r="G1258">
            <v>5.5</v>
          </cell>
        </row>
        <row r="1259">
          <cell r="F1259">
            <v>18.085139999999999</v>
          </cell>
          <cell r="G1259">
            <v>19.864149999999999</v>
          </cell>
        </row>
        <row r="1260">
          <cell r="F1260">
            <v>87.27158</v>
          </cell>
          <cell r="G1260">
            <v>95.834999999999994</v>
          </cell>
        </row>
        <row r="1261">
          <cell r="F1261"/>
          <cell r="G1261">
            <v>0</v>
          </cell>
        </row>
        <row r="1262">
          <cell r="F1262">
            <v>41.02816</v>
          </cell>
          <cell r="G1262">
            <v>41.182340000000003</v>
          </cell>
        </row>
        <row r="1263">
          <cell r="F1263">
            <v>-18.930959999999999</v>
          </cell>
          <cell r="G1263">
            <v>-44.780619999999999</v>
          </cell>
        </row>
        <row r="1264">
          <cell r="F1264">
            <v>251.79222999999999</v>
          </cell>
          <cell r="G1264">
            <v>245.75679</v>
          </cell>
        </row>
        <row r="1265">
          <cell r="F1265">
            <v>2.04494</v>
          </cell>
          <cell r="G1265">
            <v>9.2740899999999993</v>
          </cell>
        </row>
        <row r="1266">
          <cell r="F1266">
            <v>0.28858</v>
          </cell>
          <cell r="G1266">
            <v>1.4374800000000001</v>
          </cell>
        </row>
        <row r="1267">
          <cell r="F1267">
            <v>1.3869400000000001</v>
          </cell>
          <cell r="G1267">
            <v>6.9351599999999998</v>
          </cell>
        </row>
        <row r="1268">
          <cell r="F1268"/>
          <cell r="G1268">
            <v>0.48320999999999997</v>
          </cell>
        </row>
        <row r="1269">
          <cell r="F1269"/>
          <cell r="G1269">
            <v>-14.117380000000001</v>
          </cell>
        </row>
        <row r="1270">
          <cell r="F1270">
            <v>3.7204600000000001</v>
          </cell>
          <cell r="G1270">
            <v>4.0125599999999997</v>
          </cell>
        </row>
        <row r="1271">
          <cell r="F1271">
            <v>20.989180000000001</v>
          </cell>
          <cell r="G1271">
            <v>21.580649999999999</v>
          </cell>
        </row>
        <row r="1272">
          <cell r="F1272">
            <v>3.3196599999999998</v>
          </cell>
          <cell r="G1272">
            <v>3.3449900000000001</v>
          </cell>
        </row>
        <row r="1273">
          <cell r="F1273">
            <v>15.955170000000001</v>
          </cell>
          <cell r="G1273">
            <v>16.138010000000001</v>
          </cell>
        </row>
        <row r="1274">
          <cell r="F1274">
            <v>40.264009999999999</v>
          </cell>
          <cell r="G1274">
            <v>41.063650000000003</v>
          </cell>
        </row>
        <row r="1275">
          <cell r="F1275">
            <v>73.610960000000006</v>
          </cell>
          <cell r="G1275">
            <v>67.950220000000002</v>
          </cell>
        </row>
        <row r="1276">
          <cell r="F1276">
            <v>3.5</v>
          </cell>
          <cell r="G1276">
            <v>5.5</v>
          </cell>
        </row>
        <row r="1277">
          <cell r="F1277">
            <v>10.93652</v>
          </cell>
          <cell r="G1277">
            <v>10.53228</v>
          </cell>
        </row>
        <row r="1278">
          <cell r="F1278">
            <v>52.913539999999998</v>
          </cell>
          <cell r="G1278">
            <v>50.813180000000003</v>
          </cell>
        </row>
        <row r="1279">
          <cell r="F1279">
            <v>8.2609600000000007</v>
          </cell>
          <cell r="G1279">
            <v>13.12679</v>
          </cell>
        </row>
        <row r="1280">
          <cell r="F1280">
            <v>-18.930959999999999</v>
          </cell>
          <cell r="G1280">
            <v>-16.141580000000001</v>
          </cell>
        </row>
        <row r="1281">
          <cell r="F1281">
            <v>130.29102</v>
          </cell>
          <cell r="G1281">
            <v>131.78089</v>
          </cell>
        </row>
        <row r="1282">
          <cell r="F1282">
            <v>26.479990000000001</v>
          </cell>
          <cell r="G1282">
            <v>24.146149999999999</v>
          </cell>
        </row>
        <row r="1283">
          <cell r="F1283"/>
          <cell r="G1283"/>
        </row>
        <row r="1284">
          <cell r="F1284">
            <v>3.82219</v>
          </cell>
          <cell r="G1284">
            <v>3.7426499999999998</v>
          </cell>
        </row>
        <row r="1285">
          <cell r="F1285">
            <v>18.37041</v>
          </cell>
          <cell r="G1285">
            <v>18.05649</v>
          </cell>
        </row>
        <row r="1286">
          <cell r="F1286">
            <v>-4.08073</v>
          </cell>
          <cell r="G1286">
            <v>-0.67634000000000005</v>
          </cell>
        </row>
        <row r="1287">
          <cell r="F1287">
            <v>44.591859999999997</v>
          </cell>
          <cell r="G1287">
            <v>45.268949999999997</v>
          </cell>
        </row>
        <row r="1288">
          <cell r="F1288">
            <v>30.156420000000001</v>
          </cell>
          <cell r="G1288">
            <v>29.58494</v>
          </cell>
        </row>
        <row r="1289">
          <cell r="F1289">
            <v>4.6692200000000001</v>
          </cell>
          <cell r="G1289">
            <v>4.5856599999999998</v>
          </cell>
        </row>
        <row r="1290">
          <cell r="F1290">
            <v>22.441320000000001</v>
          </cell>
          <cell r="G1290">
            <v>22.123619999999999</v>
          </cell>
        </row>
        <row r="1291">
          <cell r="F1291">
            <v>8.2609600000000007</v>
          </cell>
          <cell r="G1291">
            <v>13.12679</v>
          </cell>
        </row>
        <row r="1292">
          <cell r="F1292">
            <v>-14.85023</v>
          </cell>
          <cell r="G1292">
            <v>-15.46524</v>
          </cell>
        </row>
        <row r="1293">
          <cell r="F1293">
            <v>50.677689999999998</v>
          </cell>
          <cell r="G1293">
            <v>53.955770000000001</v>
          </cell>
        </row>
        <row r="1294">
          <cell r="F1294">
            <v>14.06118</v>
          </cell>
          <cell r="G1294">
            <v>13.641120000000001</v>
          </cell>
        </row>
        <row r="1295">
          <cell r="F1295">
            <v>2.1863000000000001</v>
          </cell>
          <cell r="G1295">
            <v>2.1143700000000001</v>
          </cell>
        </row>
        <row r="1296">
          <cell r="F1296">
            <v>10.50779</v>
          </cell>
          <cell r="G1296">
            <v>10.20083</v>
          </cell>
        </row>
        <row r="1297">
          <cell r="F1297">
            <v>0.97818000000000005</v>
          </cell>
          <cell r="G1297">
            <v>1.64584</v>
          </cell>
        </row>
        <row r="1298">
          <cell r="F1298">
            <v>-9.6454299999999993</v>
          </cell>
          <cell r="G1298">
            <v>-10.63311</v>
          </cell>
        </row>
        <row r="1299">
          <cell r="F1299">
            <v>18.08802</v>
          </cell>
          <cell r="G1299">
            <v>16.969049999999999</v>
          </cell>
        </row>
        <row r="1300">
          <cell r="F1300">
            <v>7.1217800000000002</v>
          </cell>
          <cell r="G1300">
            <v>7.4508599999999996</v>
          </cell>
        </row>
        <row r="1301">
          <cell r="F1301">
            <v>1.1580699999999999</v>
          </cell>
          <cell r="G1301">
            <v>1.1548799999999999</v>
          </cell>
        </row>
        <row r="1302">
          <cell r="F1302">
            <v>5.5659700000000001</v>
          </cell>
          <cell r="G1302">
            <v>5.5717499999999998</v>
          </cell>
        </row>
        <row r="1303">
          <cell r="F1303">
            <v>0.97818000000000005</v>
          </cell>
          <cell r="G1303">
            <v>1.64584</v>
          </cell>
        </row>
        <row r="1304">
          <cell r="F1304">
            <v>-9.6454299999999993</v>
          </cell>
          <cell r="G1304">
            <v>-10.63311</v>
          </cell>
        </row>
        <row r="1305">
          <cell r="F1305">
            <v>5.1785699999999997</v>
          </cell>
          <cell r="G1305">
            <v>5.1902200000000001</v>
          </cell>
        </row>
        <row r="1306">
          <cell r="F1306">
            <v>6.9394</v>
          </cell>
          <cell r="G1306">
            <v>6.1902600000000003</v>
          </cell>
        </row>
        <row r="1307">
          <cell r="F1307">
            <v>1.02823</v>
          </cell>
          <cell r="G1307">
            <v>0.95948999999999995</v>
          </cell>
        </row>
        <row r="1308">
          <cell r="F1308">
            <v>4.9418199999999999</v>
          </cell>
          <cell r="G1308">
            <v>4.6290800000000001</v>
          </cell>
        </row>
        <row r="1309">
          <cell r="F1309">
            <v>12.90945</v>
          </cell>
          <cell r="G1309">
            <v>11.778829999999999</v>
          </cell>
        </row>
        <row r="1310">
          <cell r="F1310">
            <v>16.09524</v>
          </cell>
          <cell r="G1310">
            <v>15.943820000000001</v>
          </cell>
        </row>
        <row r="1311">
          <cell r="F1311">
            <v>2.48292</v>
          </cell>
          <cell r="G1311">
            <v>2.4712900000000002</v>
          </cell>
        </row>
        <row r="1312">
          <cell r="F1312">
            <v>11.933529999999999</v>
          </cell>
          <cell r="G1312">
            <v>11.922790000000001</v>
          </cell>
        </row>
        <row r="1313">
          <cell r="F1313">
            <v>7.2827799999999998</v>
          </cell>
          <cell r="G1313">
            <v>11.48095</v>
          </cell>
        </row>
        <row r="1314">
          <cell r="F1314">
            <v>-5.2047999999999996</v>
          </cell>
          <cell r="G1314">
            <v>-4.8321300000000003</v>
          </cell>
        </row>
        <row r="1315">
          <cell r="F1315">
            <v>32.589669999999998</v>
          </cell>
          <cell r="G1315">
            <v>36.986719999999998</v>
          </cell>
        </row>
        <row r="1316">
          <cell r="F1316">
            <v>16.974550000000001</v>
          </cell>
          <cell r="G1316">
            <v>14.21913</v>
          </cell>
        </row>
        <row r="1317">
          <cell r="F1317">
            <v>3.5</v>
          </cell>
          <cell r="G1317">
            <v>5.5</v>
          </cell>
        </row>
        <row r="1318">
          <cell r="F1318">
            <v>2.4451100000000001</v>
          </cell>
          <cell r="G1318">
            <v>2.20397</v>
          </cell>
        </row>
        <row r="1319">
          <cell r="F1319">
            <v>12.10181</v>
          </cell>
          <cell r="G1319">
            <v>10.63307</v>
          </cell>
        </row>
        <row r="1320">
          <cell r="F1320">
            <v>35.021470000000001</v>
          </cell>
          <cell r="G1320">
            <v>32.556170000000002</v>
          </cell>
        </row>
        <row r="1321">
          <cell r="F1321">
            <v>24.19323</v>
          </cell>
          <cell r="G1321">
            <v>29.350960000000001</v>
          </cell>
        </row>
        <row r="1322">
          <cell r="F1322">
            <v>3.5403799999999999</v>
          </cell>
          <cell r="G1322">
            <v>4.5494000000000003</v>
          </cell>
        </row>
        <row r="1323">
          <cell r="F1323">
            <v>17.015930000000001</v>
          </cell>
          <cell r="G1323">
            <v>21.948650000000001</v>
          </cell>
        </row>
        <row r="1324">
          <cell r="F1324">
            <v>32.767200000000003</v>
          </cell>
          <cell r="G1324">
            <v>27.572340000000001</v>
          </cell>
        </row>
        <row r="1325">
          <cell r="F1325"/>
          <cell r="G1325">
            <v>-14.521660000000001</v>
          </cell>
        </row>
        <row r="1326">
          <cell r="F1326">
            <v>77.516739999999999</v>
          </cell>
          <cell r="G1326">
            <v>68.899690000000007</v>
          </cell>
        </row>
        <row r="1327">
          <cell r="F1327"/>
          <cell r="G1327">
            <v>0</v>
          </cell>
        </row>
        <row r="1328">
          <cell r="F1328"/>
          <cell r="G1328">
            <v>0</v>
          </cell>
        </row>
      </sheetData>
      <sheetData sheetId="3"/>
      <sheetData sheetId="4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tistics"/>
      <sheetName val="Allocation by CC"/>
      <sheetName val="PR GL Data"/>
      <sheetName val="Unloaded All Costs"/>
      <sheetName val="Loaded All Costs"/>
    </sheetNames>
    <sheetDataSet>
      <sheetData sheetId="0"/>
      <sheetData sheetId="1"/>
      <sheetData sheetId="2">
        <row r="5">
          <cell r="F5">
            <v>2865.6481199999998</v>
          </cell>
          <cell r="G5">
            <v>3250.6633000000002</v>
          </cell>
        </row>
        <row r="6">
          <cell r="F6">
            <v>-3.8559999999999997E-2</v>
          </cell>
        </row>
        <row r="7">
          <cell r="F7">
            <v>-18.832999999999998</v>
          </cell>
        </row>
        <row r="8">
          <cell r="F8">
            <v>150.58002999999999</v>
          </cell>
        </row>
        <row r="9">
          <cell r="F9">
            <v>2240.68091</v>
          </cell>
          <cell r="G9">
            <v>2981.7969800000001</v>
          </cell>
        </row>
        <row r="10">
          <cell r="F10">
            <v>209.03630000000001</v>
          </cell>
          <cell r="G10">
            <v>228.56859</v>
          </cell>
        </row>
        <row r="11">
          <cell r="F11">
            <v>9.2081900000000001</v>
          </cell>
          <cell r="G11">
            <v>10.6891</v>
          </cell>
        </row>
        <row r="12">
          <cell r="F12">
            <v>205.61836</v>
          </cell>
          <cell r="G12">
            <v>428.72953000000001</v>
          </cell>
        </row>
        <row r="14">
          <cell r="F14">
            <v>7.4407399999999999</v>
          </cell>
          <cell r="G14">
            <v>13.837809999999999</v>
          </cell>
        </row>
        <row r="15">
          <cell r="F15">
            <v>918.81704999999999</v>
          </cell>
          <cell r="G15">
            <v>926.52781000000004</v>
          </cell>
        </row>
        <row r="16">
          <cell r="F16">
            <v>4323.7616900000003</v>
          </cell>
          <cell r="G16">
            <v>4509.3508599999996</v>
          </cell>
        </row>
        <row r="17">
          <cell r="F17">
            <v>177.25689</v>
          </cell>
          <cell r="G17">
            <v>204.60434000000001</v>
          </cell>
        </row>
        <row r="18">
          <cell r="G18">
            <v>-97.816069999999996</v>
          </cell>
        </row>
        <row r="19">
          <cell r="F19">
            <v>232.13624999999999</v>
          </cell>
          <cell r="G19">
            <v>52.246270000000003</v>
          </cell>
        </row>
        <row r="20">
          <cell r="F20">
            <v>94.478830000000002</v>
          </cell>
        </row>
        <row r="21">
          <cell r="F21">
            <v>2097.1728800000001</v>
          </cell>
          <cell r="G21">
            <v>56.240789999999997</v>
          </cell>
        </row>
        <row r="22">
          <cell r="F22">
            <v>152.15159</v>
          </cell>
        </row>
        <row r="23">
          <cell r="F23">
            <v>-1880.9284700000001</v>
          </cell>
          <cell r="G23">
            <v>-1749.2941000000001</v>
          </cell>
        </row>
        <row r="24">
          <cell r="F24">
            <v>-115.16037</v>
          </cell>
        </row>
        <row r="25">
          <cell r="F25">
            <v>-4036.68977</v>
          </cell>
          <cell r="G25">
            <v>-2034.77541</v>
          </cell>
        </row>
        <row r="26">
          <cell r="F26">
            <v>-262.97620000000001</v>
          </cell>
        </row>
        <row r="27">
          <cell r="G27">
            <v>-7.1544299999999996</v>
          </cell>
        </row>
        <row r="28">
          <cell r="G28">
            <v>-6.0871500000000003</v>
          </cell>
        </row>
        <row r="29">
          <cell r="F29">
            <v>7369.3614600000001</v>
          </cell>
          <cell r="G29">
            <v>8768.1282200000005</v>
          </cell>
        </row>
        <row r="30">
          <cell r="F30">
            <v>2865.6481199999998</v>
          </cell>
          <cell r="G30">
            <v>3250.6633000000002</v>
          </cell>
        </row>
        <row r="31">
          <cell r="F31">
            <v>-3.8559999999999997E-2</v>
          </cell>
        </row>
        <row r="32">
          <cell r="F32">
            <v>-18.832999999999998</v>
          </cell>
        </row>
        <row r="33">
          <cell r="F33">
            <v>150.58002999999999</v>
          </cell>
        </row>
        <row r="34">
          <cell r="F34">
            <v>2240.68091</v>
          </cell>
          <cell r="G34">
            <v>2981.7969800000001</v>
          </cell>
        </row>
        <row r="35">
          <cell r="F35">
            <v>209.03630000000001</v>
          </cell>
          <cell r="G35">
            <v>228.56859</v>
          </cell>
        </row>
        <row r="36">
          <cell r="F36">
            <v>9.2081900000000001</v>
          </cell>
          <cell r="G36">
            <v>10.6891</v>
          </cell>
        </row>
        <row r="37">
          <cell r="F37">
            <v>205.61836</v>
          </cell>
          <cell r="G37">
            <v>428.72953000000001</v>
          </cell>
        </row>
        <row r="39">
          <cell r="F39">
            <v>7.4407399999999999</v>
          </cell>
          <cell r="G39">
            <v>13.837809999999999</v>
          </cell>
        </row>
        <row r="40">
          <cell r="F40">
            <v>918.81704999999999</v>
          </cell>
          <cell r="G40">
            <v>926.52781000000004</v>
          </cell>
        </row>
        <row r="41">
          <cell r="F41">
            <v>4323.7616900000003</v>
          </cell>
          <cell r="G41">
            <v>4509.3508599999996</v>
          </cell>
        </row>
        <row r="42">
          <cell r="F42">
            <v>177.25689</v>
          </cell>
          <cell r="G42">
            <v>204.60434000000001</v>
          </cell>
        </row>
        <row r="43">
          <cell r="G43">
            <v>-97.816069999999996</v>
          </cell>
        </row>
        <row r="44">
          <cell r="F44">
            <v>232.13624999999999</v>
          </cell>
          <cell r="G44">
            <v>52.246270000000003</v>
          </cell>
        </row>
        <row r="45">
          <cell r="F45">
            <v>94.478830000000002</v>
          </cell>
        </row>
        <row r="46">
          <cell r="F46">
            <v>2097.1728800000001</v>
          </cell>
          <cell r="G46">
            <v>56.240789999999997</v>
          </cell>
        </row>
        <row r="47">
          <cell r="F47">
            <v>152.15159</v>
          </cell>
        </row>
        <row r="48">
          <cell r="F48">
            <v>-1880.9284700000001</v>
          </cell>
          <cell r="G48">
            <v>-1749.2941000000001</v>
          </cell>
        </row>
        <row r="49">
          <cell r="F49">
            <v>-115.16037</v>
          </cell>
        </row>
        <row r="50">
          <cell r="F50">
            <v>-4036.68977</v>
          </cell>
          <cell r="G50">
            <v>-2034.77541</v>
          </cell>
        </row>
        <row r="51">
          <cell r="F51">
            <v>-262.97620000000001</v>
          </cell>
        </row>
        <row r="52">
          <cell r="G52">
            <v>-7.1544299999999996</v>
          </cell>
        </row>
        <row r="53">
          <cell r="G53">
            <v>-6.0871500000000003</v>
          </cell>
        </row>
        <row r="54">
          <cell r="F54">
            <v>7369.3614600000001</v>
          </cell>
          <cell r="G54">
            <v>8768.1282200000005</v>
          </cell>
        </row>
        <row r="55">
          <cell r="F55">
            <v>3049.4826400000002</v>
          </cell>
          <cell r="G55">
            <v>3550.8440700000001</v>
          </cell>
        </row>
        <row r="56">
          <cell r="F56">
            <v>-3.8559999999999997E-2</v>
          </cell>
        </row>
        <row r="57">
          <cell r="F57">
            <v>150.58002999999999</v>
          </cell>
        </row>
        <row r="58">
          <cell r="F58">
            <v>2240.68091</v>
          </cell>
          <cell r="G58">
            <v>3060.43408</v>
          </cell>
        </row>
        <row r="59">
          <cell r="F59">
            <v>209.03630000000001</v>
          </cell>
          <cell r="G59">
            <v>230.92931999999999</v>
          </cell>
        </row>
        <row r="60">
          <cell r="F60">
            <v>9.5751899999999992</v>
          </cell>
          <cell r="G60">
            <v>11.54011</v>
          </cell>
        </row>
        <row r="61">
          <cell r="F61">
            <v>84.004180000000005</v>
          </cell>
          <cell r="G61">
            <v>14.35547</v>
          </cell>
        </row>
        <row r="63">
          <cell r="F63">
            <v>8.6517400000000002</v>
          </cell>
          <cell r="G63">
            <v>15.493029999999999</v>
          </cell>
        </row>
        <row r="64">
          <cell r="F64">
            <v>969.24305000000004</v>
          </cell>
          <cell r="G64">
            <v>1028.9382700000001</v>
          </cell>
        </row>
        <row r="65">
          <cell r="F65">
            <v>4571.8076899999996</v>
          </cell>
          <cell r="G65">
            <v>4763.1922400000003</v>
          </cell>
        </row>
        <row r="66">
          <cell r="F66">
            <v>177.25689</v>
          </cell>
          <cell r="G66">
            <v>240.71099000000001</v>
          </cell>
        </row>
        <row r="67">
          <cell r="G67">
            <v>-183.98895999999999</v>
          </cell>
        </row>
        <row r="68">
          <cell r="F68">
            <v>228.64379</v>
          </cell>
          <cell r="G68">
            <v>58.898519999999998</v>
          </cell>
        </row>
        <row r="69">
          <cell r="F69">
            <v>94.478830000000002</v>
          </cell>
        </row>
        <row r="70">
          <cell r="F70">
            <v>2097.1728800000001</v>
          </cell>
          <cell r="G70">
            <v>56.420670000000001</v>
          </cell>
        </row>
        <row r="71">
          <cell r="F71">
            <v>152.15159</v>
          </cell>
        </row>
        <row r="72">
          <cell r="F72">
            <v>-1880.9284700000001</v>
          </cell>
          <cell r="G72">
            <v>-1816.8543099999999</v>
          </cell>
        </row>
        <row r="73">
          <cell r="F73">
            <v>-115.16037</v>
          </cell>
        </row>
        <row r="74">
          <cell r="F74">
            <v>-4036.68977</v>
          </cell>
          <cell r="G74">
            <v>-2150.9831600000002</v>
          </cell>
        </row>
        <row r="75">
          <cell r="F75">
            <v>-262.97620000000001</v>
          </cell>
        </row>
        <row r="76">
          <cell r="G76">
            <v>-8.4169800000000006</v>
          </cell>
        </row>
        <row r="77">
          <cell r="G77">
            <v>-7.1613499999999997</v>
          </cell>
        </row>
        <row r="78">
          <cell r="F78">
            <v>7746.9723400000003</v>
          </cell>
          <cell r="G78">
            <v>8864.3520100000005</v>
          </cell>
        </row>
        <row r="79">
          <cell r="F79">
            <v>263.55604</v>
          </cell>
          <cell r="G79">
            <v>301.52882</v>
          </cell>
        </row>
        <row r="81">
          <cell r="F81">
            <v>48.944560000000003</v>
          </cell>
          <cell r="G81">
            <v>62.929499999999997</v>
          </cell>
        </row>
        <row r="82">
          <cell r="F82">
            <v>1.2286300000000001</v>
          </cell>
          <cell r="G82">
            <v>1.2732000000000001</v>
          </cell>
        </row>
        <row r="83">
          <cell r="G83">
            <v>0</v>
          </cell>
        </row>
        <row r="84">
          <cell r="F84">
            <v>10</v>
          </cell>
        </row>
        <row r="85">
          <cell r="F85">
            <v>53.804090000000002</v>
          </cell>
          <cell r="G85">
            <v>56.491050000000001</v>
          </cell>
        </row>
        <row r="86">
          <cell r="F86">
            <v>259.78498000000002</v>
          </cell>
          <cell r="G86">
            <v>272.54192999999998</v>
          </cell>
        </row>
        <row r="87">
          <cell r="G87">
            <v>0</v>
          </cell>
        </row>
        <row r="88">
          <cell r="F88">
            <v>31.239190000000001</v>
          </cell>
          <cell r="G88">
            <v>1.7477199999999999</v>
          </cell>
        </row>
        <row r="89">
          <cell r="F89">
            <v>26.5748</v>
          </cell>
          <cell r="G89">
            <v>1.8507199999999999</v>
          </cell>
        </row>
        <row r="90">
          <cell r="F90">
            <v>0.46457999999999999</v>
          </cell>
        </row>
        <row r="91">
          <cell r="F91">
            <v>-146.56936999999999</v>
          </cell>
          <cell r="G91">
            <v>-113.25521000000001</v>
          </cell>
        </row>
        <row r="93">
          <cell r="F93">
            <v>-82.658000000000001</v>
          </cell>
          <cell r="G93">
            <v>-72.603009999999998</v>
          </cell>
        </row>
        <row r="94">
          <cell r="F94">
            <v>-0.77485999999999999</v>
          </cell>
        </row>
        <row r="95">
          <cell r="F95">
            <v>465.59464000000003</v>
          </cell>
          <cell r="G95">
            <v>512.50472000000002</v>
          </cell>
        </row>
        <row r="96">
          <cell r="G96">
            <v>0</v>
          </cell>
        </row>
        <row r="97">
          <cell r="G97">
            <v>0</v>
          </cell>
        </row>
        <row r="98">
          <cell r="F98">
            <v>6.4021400000000002</v>
          </cell>
          <cell r="G98">
            <v>6.4057700000000004</v>
          </cell>
        </row>
        <row r="100">
          <cell r="F100">
            <v>34.818559999999998</v>
          </cell>
          <cell r="G100">
            <v>41.368630000000003</v>
          </cell>
        </row>
        <row r="101">
          <cell r="F101">
            <v>0.2918</v>
          </cell>
          <cell r="G101">
            <v>1.2732000000000001</v>
          </cell>
        </row>
        <row r="102">
          <cell r="F102">
            <v>7.3047800000000001</v>
          </cell>
          <cell r="G102">
            <v>7.40503</v>
          </cell>
        </row>
        <row r="103">
          <cell r="F103">
            <v>35.150849999999998</v>
          </cell>
          <cell r="G103">
            <v>35.725700000000003</v>
          </cell>
        </row>
        <row r="104">
          <cell r="F104">
            <v>4.1064600000000002</v>
          </cell>
          <cell r="G104">
            <v>1.7477199999999999</v>
          </cell>
        </row>
        <row r="105">
          <cell r="F105">
            <v>10.28669</v>
          </cell>
          <cell r="G105">
            <v>1.8507199999999999</v>
          </cell>
        </row>
        <row r="106">
          <cell r="F106">
            <v>4.6019999999999998E-2</v>
          </cell>
        </row>
        <row r="107">
          <cell r="F107">
            <v>-12.38344</v>
          </cell>
          <cell r="G107">
            <v>-11.09188</v>
          </cell>
        </row>
        <row r="109">
          <cell r="F109">
            <v>-65.577200000000005</v>
          </cell>
          <cell r="G109">
            <v>-71.631810000000002</v>
          </cell>
        </row>
        <row r="110">
          <cell r="F110">
            <v>-0.35630000000000001</v>
          </cell>
        </row>
        <row r="111">
          <cell r="F111">
            <v>20.09036</v>
          </cell>
          <cell r="G111">
            <v>13.05308</v>
          </cell>
        </row>
        <row r="112">
          <cell r="F112">
            <v>36.963569999999997</v>
          </cell>
          <cell r="G112">
            <v>45.010869999999997</v>
          </cell>
        </row>
        <row r="113">
          <cell r="F113">
            <v>7.0005800000000002</v>
          </cell>
          <cell r="G113">
            <v>6.9766899999999996</v>
          </cell>
        </row>
        <row r="114">
          <cell r="F114">
            <v>33.646000000000001</v>
          </cell>
          <cell r="G114">
            <v>33.659129999999998</v>
          </cell>
        </row>
        <row r="115">
          <cell r="F115">
            <v>27.132729999999999</v>
          </cell>
          <cell r="G115">
            <v>0</v>
          </cell>
        </row>
        <row r="116">
          <cell r="F116">
            <v>-109.29345000000001</v>
          </cell>
          <cell r="G116">
            <v>-49.032249999999998</v>
          </cell>
        </row>
        <row r="117">
          <cell r="F117">
            <v>-4.5505699999999996</v>
          </cell>
          <cell r="G117">
            <v>36.614440000000002</v>
          </cell>
        </row>
        <row r="118">
          <cell r="F118">
            <v>19.0413</v>
          </cell>
          <cell r="G118">
            <v>21.460930000000001</v>
          </cell>
        </row>
        <row r="119">
          <cell r="F119">
            <v>3.3008600000000001</v>
          </cell>
          <cell r="G119">
            <v>3.3264499999999999</v>
          </cell>
        </row>
        <row r="120">
          <cell r="F120">
            <v>15.864520000000001</v>
          </cell>
          <cell r="G120">
            <v>16.048480000000001</v>
          </cell>
        </row>
        <row r="121">
          <cell r="G121">
            <v>-0.56893000000000005</v>
          </cell>
        </row>
        <row r="122">
          <cell r="F122">
            <v>38.206679999999999</v>
          </cell>
          <cell r="G122">
            <v>40.266930000000002</v>
          </cell>
        </row>
        <row r="123">
          <cell r="F123">
            <v>15.54363</v>
          </cell>
          <cell r="G123">
            <v>17.71489</v>
          </cell>
        </row>
        <row r="124">
          <cell r="F124">
            <v>2.7502399999999998</v>
          </cell>
          <cell r="G124">
            <v>2.7458100000000001</v>
          </cell>
        </row>
        <row r="125">
          <cell r="F125">
            <v>13.21828</v>
          </cell>
          <cell r="G125">
            <v>13.24719</v>
          </cell>
        </row>
        <row r="126">
          <cell r="F126">
            <v>31.512149999999998</v>
          </cell>
          <cell r="G126">
            <v>33.707889999999999</v>
          </cell>
        </row>
        <row r="127">
          <cell r="F127">
            <v>185.6054</v>
          </cell>
          <cell r="G127">
            <v>210.93636000000001</v>
          </cell>
        </row>
        <row r="128">
          <cell r="F128">
            <v>14.125999999999999</v>
          </cell>
          <cell r="G128">
            <v>21.560870000000001</v>
          </cell>
        </row>
        <row r="129">
          <cell r="F129">
            <v>0.93683000000000005</v>
          </cell>
        </row>
        <row r="130">
          <cell r="G130">
            <v>0</v>
          </cell>
        </row>
        <row r="131">
          <cell r="F131">
            <v>10</v>
          </cell>
        </row>
        <row r="132">
          <cell r="F132">
            <v>33.447629999999997</v>
          </cell>
          <cell r="G132">
            <v>36.03707</v>
          </cell>
        </row>
        <row r="133">
          <cell r="F133">
            <v>161.90532999999999</v>
          </cell>
          <cell r="G133">
            <v>173.86143000000001</v>
          </cell>
        </row>
        <row r="134">
          <cell r="F134">
            <v>16.28811</v>
          </cell>
        </row>
        <row r="135">
          <cell r="F135">
            <v>0.41855999999999999</v>
          </cell>
        </row>
        <row r="136">
          <cell r="F136">
            <v>-24.892479999999999</v>
          </cell>
          <cell r="G136">
            <v>-52.562150000000003</v>
          </cell>
        </row>
        <row r="137">
          <cell r="F137">
            <v>-17.0808</v>
          </cell>
          <cell r="G137">
            <v>-0.97119999999999995</v>
          </cell>
        </row>
        <row r="138">
          <cell r="F138">
            <v>-0.41855999999999999</v>
          </cell>
        </row>
        <row r="139">
          <cell r="F139">
            <v>380.33602000000002</v>
          </cell>
          <cell r="G139">
            <v>388.86237999999997</v>
          </cell>
        </row>
        <row r="140">
          <cell r="F140">
            <v>38.507210000000001</v>
          </cell>
          <cell r="G140">
            <v>42.610120000000002</v>
          </cell>
        </row>
        <row r="141">
          <cell r="F141">
            <v>6.7403700000000004</v>
          </cell>
          <cell r="G141">
            <v>6.6045699999999998</v>
          </cell>
        </row>
        <row r="142">
          <cell r="F142">
            <v>32.39575</v>
          </cell>
          <cell r="G142">
            <v>31.863849999999999</v>
          </cell>
        </row>
        <row r="143">
          <cell r="F143">
            <v>-0.14760000000000001</v>
          </cell>
          <cell r="G143">
            <v>-0.35435</v>
          </cell>
        </row>
        <row r="144">
          <cell r="F144">
            <v>77.495729999999995</v>
          </cell>
          <cell r="G144">
            <v>80.724189999999993</v>
          </cell>
        </row>
        <row r="145">
          <cell r="F145">
            <v>7.1163600000000002</v>
          </cell>
          <cell r="G145">
            <v>8.4718599999999995</v>
          </cell>
        </row>
        <row r="146">
          <cell r="F146">
            <v>1.3180400000000001</v>
          </cell>
          <cell r="G146">
            <v>1.31314</v>
          </cell>
        </row>
        <row r="147">
          <cell r="F147">
            <v>6.3348300000000002</v>
          </cell>
          <cell r="G147">
            <v>6.3352599999999999</v>
          </cell>
        </row>
        <row r="149">
          <cell r="F149">
            <v>14.76923</v>
          </cell>
          <cell r="G149">
            <v>16.120259999999998</v>
          </cell>
        </row>
        <row r="150">
          <cell r="F150">
            <v>139.98183</v>
          </cell>
          <cell r="G150">
            <v>159.85437999999999</v>
          </cell>
        </row>
        <row r="151">
          <cell r="F151">
            <v>14.125999999999999</v>
          </cell>
          <cell r="G151">
            <v>21.560870000000001</v>
          </cell>
        </row>
        <row r="152">
          <cell r="F152">
            <v>0.93683000000000005</v>
          </cell>
        </row>
        <row r="153">
          <cell r="G153">
            <v>0</v>
          </cell>
        </row>
        <row r="154">
          <cell r="F154">
            <v>10</v>
          </cell>
        </row>
        <row r="155">
          <cell r="F155">
            <v>25.389220000000002</v>
          </cell>
          <cell r="G155">
            <v>28.11936</v>
          </cell>
        </row>
        <row r="156">
          <cell r="F156">
            <v>123.17475</v>
          </cell>
          <cell r="G156">
            <v>135.66231999999999</v>
          </cell>
        </row>
        <row r="157">
          <cell r="F157">
            <v>16.28811</v>
          </cell>
        </row>
        <row r="158">
          <cell r="F158">
            <v>0.41855999999999999</v>
          </cell>
        </row>
        <row r="159">
          <cell r="F159">
            <v>-24.744879999999998</v>
          </cell>
          <cell r="G159">
            <v>-52.207799999999999</v>
          </cell>
        </row>
        <row r="160">
          <cell r="F160">
            <v>-17.0808</v>
          </cell>
          <cell r="G160">
            <v>-0.97119999999999995</v>
          </cell>
        </row>
        <row r="161">
          <cell r="F161">
            <v>-0.41855999999999999</v>
          </cell>
        </row>
        <row r="162">
          <cell r="F162">
            <v>288.07105999999999</v>
          </cell>
          <cell r="G162">
            <v>292.01792999999998</v>
          </cell>
        </row>
        <row r="163">
          <cell r="F163">
            <v>17.246970000000001</v>
          </cell>
          <cell r="G163">
            <v>16.765370000000001</v>
          </cell>
        </row>
        <row r="164">
          <cell r="F164">
            <v>2.6086999999999998</v>
          </cell>
          <cell r="G164">
            <v>2.59863</v>
          </cell>
        </row>
        <row r="165">
          <cell r="F165">
            <v>12.537979999999999</v>
          </cell>
          <cell r="G165">
            <v>12.537140000000001</v>
          </cell>
        </row>
        <row r="166">
          <cell r="F166">
            <v>-1.4522200000000001</v>
          </cell>
          <cell r="G166">
            <v>-0.73372000000000004</v>
          </cell>
        </row>
        <row r="167">
          <cell r="F167">
            <v>30.94143</v>
          </cell>
          <cell r="G167">
            <v>31.16742</v>
          </cell>
        </row>
        <row r="168">
          <cell r="F168">
            <v>122.73486</v>
          </cell>
          <cell r="G168">
            <v>143.08901</v>
          </cell>
        </row>
        <row r="169">
          <cell r="F169">
            <v>14.125999999999999</v>
          </cell>
          <cell r="G169">
            <v>21.560870000000001</v>
          </cell>
        </row>
        <row r="170">
          <cell r="F170">
            <v>0.93683000000000005</v>
          </cell>
        </row>
        <row r="171">
          <cell r="G171">
            <v>0</v>
          </cell>
        </row>
        <row r="172">
          <cell r="F172">
            <v>10</v>
          </cell>
        </row>
        <row r="173">
          <cell r="F173">
            <v>22.780519999999999</v>
          </cell>
          <cell r="G173">
            <v>25.52073</v>
          </cell>
        </row>
        <row r="174">
          <cell r="F174">
            <v>110.63677</v>
          </cell>
          <cell r="G174">
            <v>123.12518</v>
          </cell>
        </row>
        <row r="175">
          <cell r="F175">
            <v>16.28811</v>
          </cell>
        </row>
        <row r="176">
          <cell r="F176">
            <v>0.41855999999999999</v>
          </cell>
        </row>
        <row r="177">
          <cell r="F177">
            <v>-23.292660000000001</v>
          </cell>
          <cell r="G177">
            <v>-51.474080000000001</v>
          </cell>
        </row>
        <row r="178">
          <cell r="F178">
            <v>-17.0808</v>
          </cell>
          <cell r="G178">
            <v>-0.97119999999999995</v>
          </cell>
        </row>
        <row r="179">
          <cell r="F179">
            <v>-0.41855999999999999</v>
          </cell>
        </row>
        <row r="180">
          <cell r="F180">
            <v>257.12963000000002</v>
          </cell>
          <cell r="G180">
            <v>260.85050999999999</v>
          </cell>
        </row>
        <row r="181">
          <cell r="F181">
            <v>32.770539999999997</v>
          </cell>
          <cell r="G181">
            <v>40.074950000000001</v>
          </cell>
        </row>
        <row r="182">
          <cell r="F182">
            <v>5.0273700000000003</v>
          </cell>
          <cell r="G182">
            <v>6.2116199999999999</v>
          </cell>
        </row>
        <row r="183">
          <cell r="F183">
            <v>24.162749999999999</v>
          </cell>
          <cell r="G183">
            <v>29.968050000000002</v>
          </cell>
        </row>
        <row r="184">
          <cell r="F184">
            <v>-10.036799999999999</v>
          </cell>
          <cell r="G184">
            <v>-22.187629999999999</v>
          </cell>
        </row>
        <row r="185">
          <cell r="F185">
            <v>51.923859999999998</v>
          </cell>
          <cell r="G185">
            <v>54.066989999999997</v>
          </cell>
        </row>
        <row r="186">
          <cell r="F186">
            <v>27.0322</v>
          </cell>
          <cell r="G186">
            <v>34.812510000000003</v>
          </cell>
        </row>
        <row r="187">
          <cell r="G187">
            <v>0</v>
          </cell>
        </row>
        <row r="189">
          <cell r="F189">
            <v>4.6717599999999999</v>
          </cell>
          <cell r="G189">
            <v>5.3959400000000004</v>
          </cell>
        </row>
        <row r="190">
          <cell r="F190">
            <v>22.453530000000001</v>
          </cell>
          <cell r="G190">
            <v>26.032789999999999</v>
          </cell>
        </row>
        <row r="191">
          <cell r="F191">
            <v>-8.8489999999999999E-2</v>
          </cell>
          <cell r="G191">
            <v>-6.64947</v>
          </cell>
        </row>
        <row r="192">
          <cell r="G192">
            <v>0</v>
          </cell>
        </row>
        <row r="193">
          <cell r="F193">
            <v>54.069000000000003</v>
          </cell>
          <cell r="G193">
            <v>59.591769999999997</v>
          </cell>
        </row>
        <row r="194">
          <cell r="F194">
            <v>26.787520000000001</v>
          </cell>
        </row>
        <row r="195">
          <cell r="F195">
            <v>4.4210799999999999</v>
          </cell>
        </row>
        <row r="196">
          <cell r="F196">
            <v>21.24878</v>
          </cell>
        </row>
        <row r="197">
          <cell r="F197">
            <v>-12.772640000000001</v>
          </cell>
        </row>
        <row r="198">
          <cell r="F198">
            <v>39.684739999999998</v>
          </cell>
        </row>
        <row r="199">
          <cell r="F199">
            <v>36.144599999999997</v>
          </cell>
          <cell r="G199">
            <v>68.201549999999997</v>
          </cell>
        </row>
        <row r="200">
          <cell r="F200">
            <v>14.125999999999999</v>
          </cell>
          <cell r="G200">
            <v>21.560870000000001</v>
          </cell>
        </row>
        <row r="201">
          <cell r="F201">
            <v>0.93683000000000005</v>
          </cell>
        </row>
        <row r="202">
          <cell r="G202">
            <v>0</v>
          </cell>
        </row>
        <row r="203">
          <cell r="F203">
            <v>10</v>
          </cell>
        </row>
        <row r="204">
          <cell r="F204">
            <v>8.6603100000000008</v>
          </cell>
          <cell r="G204">
            <v>13.913169999999999</v>
          </cell>
        </row>
        <row r="205">
          <cell r="F205">
            <v>42.771709999999999</v>
          </cell>
          <cell r="G205">
            <v>67.124340000000004</v>
          </cell>
        </row>
        <row r="206">
          <cell r="F206">
            <v>16.28811</v>
          </cell>
        </row>
        <row r="207">
          <cell r="F207">
            <v>0.41855999999999999</v>
          </cell>
        </row>
        <row r="208">
          <cell r="F208">
            <v>-0.39473000000000003</v>
          </cell>
          <cell r="G208">
            <v>-22.636980000000001</v>
          </cell>
        </row>
        <row r="209">
          <cell r="F209">
            <v>-17.0808</v>
          </cell>
          <cell r="G209">
            <v>-0.97119999999999995</v>
          </cell>
        </row>
        <row r="210">
          <cell r="F210">
            <v>-0.41855999999999999</v>
          </cell>
        </row>
        <row r="211">
          <cell r="F211">
            <v>111.45202999999999</v>
          </cell>
          <cell r="G211">
            <v>147.19175000000001</v>
          </cell>
        </row>
        <row r="212">
          <cell r="F212">
            <v>17.21781</v>
          </cell>
          <cell r="G212">
            <v>36.104959999999998</v>
          </cell>
        </row>
        <row r="213">
          <cell r="G213">
            <v>4.5029300000000001</v>
          </cell>
        </row>
        <row r="214">
          <cell r="F214">
            <v>10</v>
          </cell>
        </row>
        <row r="215">
          <cell r="F215">
            <v>2.93329</v>
          </cell>
          <cell r="G215">
            <v>6.2942200000000001</v>
          </cell>
        </row>
        <row r="216">
          <cell r="F216">
            <v>15.09812</v>
          </cell>
          <cell r="G216">
            <v>30.366579999999999</v>
          </cell>
        </row>
        <row r="217">
          <cell r="F217">
            <v>8.8902400000000004</v>
          </cell>
        </row>
        <row r="218">
          <cell r="F218">
            <v>0.41855999999999999</v>
          </cell>
        </row>
        <row r="219">
          <cell r="F219">
            <v>-0.29520000000000002</v>
          </cell>
          <cell r="G219">
            <v>-2.5919599999999998</v>
          </cell>
        </row>
        <row r="221">
          <cell r="F221">
            <v>54.262819999999998</v>
          </cell>
          <cell r="G221">
            <v>74.676730000000006</v>
          </cell>
        </row>
        <row r="222">
          <cell r="F222">
            <v>13.074769999999999</v>
          </cell>
          <cell r="G222">
            <v>26.229900000000001</v>
          </cell>
        </row>
        <row r="223">
          <cell r="F223">
            <v>2.1088300000000002</v>
          </cell>
          <cell r="G223">
            <v>4.0656299999999996</v>
          </cell>
        </row>
        <row r="224">
          <cell r="F224">
            <v>10.135429999999999</v>
          </cell>
          <cell r="G224">
            <v>19.614719999999998</v>
          </cell>
        </row>
        <row r="225">
          <cell r="F225">
            <v>-9.9529999999999993E-2</v>
          </cell>
          <cell r="G225">
            <v>-19.710139999999999</v>
          </cell>
        </row>
        <row r="226">
          <cell r="F226">
            <v>25.2195</v>
          </cell>
          <cell r="G226">
            <v>30.200109999999999</v>
          </cell>
        </row>
        <row r="227">
          <cell r="F227">
            <v>5.8520200000000004</v>
          </cell>
          <cell r="G227">
            <v>5.8666900000000002</v>
          </cell>
        </row>
        <row r="228">
          <cell r="F228">
            <v>14.125999999999999</v>
          </cell>
          <cell r="G228">
            <v>17.057939999999999</v>
          </cell>
        </row>
        <row r="229">
          <cell r="F229">
            <v>0.93683000000000005</v>
          </cell>
        </row>
        <row r="230">
          <cell r="G230">
            <v>0</v>
          </cell>
        </row>
        <row r="231">
          <cell r="F231">
            <v>3.6181899999999998</v>
          </cell>
          <cell r="G231">
            <v>3.5533199999999998</v>
          </cell>
        </row>
        <row r="232">
          <cell r="F232">
            <v>17.538160000000001</v>
          </cell>
          <cell r="G232">
            <v>17.143039999999999</v>
          </cell>
        </row>
        <row r="233">
          <cell r="F233">
            <v>7.3978700000000002</v>
          </cell>
        </row>
        <row r="234">
          <cell r="G234">
            <v>-0.33488000000000001</v>
          </cell>
        </row>
        <row r="235">
          <cell r="F235">
            <v>-17.0808</v>
          </cell>
          <cell r="G235">
            <v>-0.97119999999999995</v>
          </cell>
        </row>
        <row r="236">
          <cell r="F236">
            <v>-0.41855999999999999</v>
          </cell>
        </row>
        <row r="237">
          <cell r="F237">
            <v>31.969709999999999</v>
          </cell>
          <cell r="G237">
            <v>42.314909999999998</v>
          </cell>
        </row>
        <row r="238">
          <cell r="F238">
            <v>781.67404999999997</v>
          </cell>
          <cell r="G238">
            <v>873.92836999999997</v>
          </cell>
        </row>
        <row r="239">
          <cell r="F239">
            <v>6.1129999999999997E-2</v>
          </cell>
        </row>
        <row r="240">
          <cell r="F240">
            <v>1.0440199999999999</v>
          </cell>
        </row>
        <row r="241">
          <cell r="F241">
            <v>81.891959999999997</v>
          </cell>
          <cell r="G241">
            <v>98.059659999999994</v>
          </cell>
        </row>
        <row r="242">
          <cell r="F242">
            <v>9.9496199999999995</v>
          </cell>
          <cell r="G242">
            <v>7.1086999999999998</v>
          </cell>
        </row>
        <row r="243">
          <cell r="F243">
            <v>2.4434200000000001</v>
          </cell>
          <cell r="G243">
            <v>1.24993</v>
          </cell>
        </row>
        <row r="244">
          <cell r="F244">
            <v>13.658160000000001</v>
          </cell>
          <cell r="G244">
            <v>2.875</v>
          </cell>
        </row>
        <row r="246">
          <cell r="F246">
            <v>3.9381300000000001</v>
          </cell>
          <cell r="G246">
            <v>6.0305600000000004</v>
          </cell>
        </row>
        <row r="247">
          <cell r="F247">
            <v>147.24987999999999</v>
          </cell>
          <cell r="G247">
            <v>151.78659999999999</v>
          </cell>
        </row>
        <row r="248">
          <cell r="F248">
            <v>709.87342000000001</v>
          </cell>
          <cell r="G248">
            <v>732.29700000000003</v>
          </cell>
        </row>
        <row r="249">
          <cell r="G249">
            <v>0</v>
          </cell>
        </row>
        <row r="250">
          <cell r="F250">
            <v>1.7193000000000001</v>
          </cell>
        </row>
        <row r="251">
          <cell r="F251">
            <v>0.39491999999999999</v>
          </cell>
        </row>
        <row r="252">
          <cell r="F252">
            <v>86.160349999999994</v>
          </cell>
          <cell r="G252">
            <v>1.1991799999999999</v>
          </cell>
        </row>
        <row r="253">
          <cell r="F253">
            <v>10.564109999999999</v>
          </cell>
        </row>
        <row r="254">
          <cell r="F254">
            <v>-226.76447999999999</v>
          </cell>
          <cell r="G254">
            <v>-195.26578000000001</v>
          </cell>
        </row>
        <row r="255">
          <cell r="F255">
            <v>-0.85565999999999998</v>
          </cell>
        </row>
        <row r="256">
          <cell r="F256">
            <v>-111.34789000000001</v>
          </cell>
          <cell r="G256">
            <v>-18.45392</v>
          </cell>
        </row>
        <row r="257">
          <cell r="F257">
            <v>-13.032360000000001</v>
          </cell>
        </row>
        <row r="259">
          <cell r="F259">
            <v>1498.6220800000001</v>
          </cell>
          <cell r="G259">
            <v>1660.8153</v>
          </cell>
        </row>
        <row r="260">
          <cell r="G260">
            <v>0</v>
          </cell>
        </row>
        <row r="261">
          <cell r="G261">
            <v>0</v>
          </cell>
        </row>
        <row r="262">
          <cell r="F262">
            <v>44.297240000000002</v>
          </cell>
          <cell r="G262">
            <v>37.496099999999998</v>
          </cell>
        </row>
        <row r="263">
          <cell r="F263">
            <v>3.6021800000000002</v>
          </cell>
        </row>
        <row r="264">
          <cell r="F264">
            <v>0.1996</v>
          </cell>
        </row>
        <row r="265">
          <cell r="F265">
            <v>7.4083800000000002</v>
          </cell>
          <cell r="G265">
            <v>5.8118999999999996</v>
          </cell>
        </row>
        <row r="266">
          <cell r="F266">
            <v>35.60577</v>
          </cell>
          <cell r="G266">
            <v>28.039580000000001</v>
          </cell>
        </row>
        <row r="268">
          <cell r="G268">
            <v>-0.50951000000000002</v>
          </cell>
        </row>
        <row r="269">
          <cell r="F269">
            <v>91.113169999999997</v>
          </cell>
          <cell r="G269">
            <v>70.838070000000002</v>
          </cell>
        </row>
        <row r="270">
          <cell r="F270">
            <v>11.612690000000001</v>
          </cell>
          <cell r="G270">
            <v>6.95608</v>
          </cell>
        </row>
        <row r="271">
          <cell r="F271">
            <v>1.81847</v>
          </cell>
          <cell r="G271">
            <v>1.07819</v>
          </cell>
        </row>
        <row r="272">
          <cell r="F272">
            <v>8.7399000000000004</v>
          </cell>
          <cell r="G272">
            <v>5.2017600000000002</v>
          </cell>
        </row>
        <row r="274">
          <cell r="F274">
            <v>22.171060000000001</v>
          </cell>
          <cell r="G274">
            <v>13.23603</v>
          </cell>
        </row>
        <row r="275">
          <cell r="F275">
            <v>13.71306</v>
          </cell>
          <cell r="G275">
            <v>16.960599999999999</v>
          </cell>
        </row>
        <row r="276">
          <cell r="F276">
            <v>8.9496000000000002</v>
          </cell>
          <cell r="G276">
            <v>2.875</v>
          </cell>
        </row>
        <row r="277">
          <cell r="F277">
            <v>2.5744600000000002</v>
          </cell>
          <cell r="G277">
            <v>2.6288900000000002</v>
          </cell>
        </row>
        <row r="278">
          <cell r="F278">
            <v>12.49841</v>
          </cell>
          <cell r="G278">
            <v>12.68314</v>
          </cell>
        </row>
        <row r="280">
          <cell r="F280">
            <v>37.735529999999997</v>
          </cell>
          <cell r="G280">
            <v>35.147629999999999</v>
          </cell>
        </row>
        <row r="281">
          <cell r="F281">
            <v>16.737960000000001</v>
          </cell>
          <cell r="G281">
            <v>16.967880000000001</v>
          </cell>
        </row>
        <row r="282">
          <cell r="F282">
            <v>9.6943699999999993</v>
          </cell>
          <cell r="G282">
            <v>14.053330000000001</v>
          </cell>
        </row>
        <row r="283">
          <cell r="F283">
            <v>0.72997999999999996</v>
          </cell>
          <cell r="G283">
            <v>1.1671</v>
          </cell>
        </row>
        <row r="285">
          <cell r="F285">
            <v>4.8537999999999997</v>
          </cell>
          <cell r="G285">
            <v>4.8082900000000004</v>
          </cell>
        </row>
        <row r="286">
          <cell r="F286">
            <v>23.44359</v>
          </cell>
          <cell r="G286">
            <v>23.197659999999999</v>
          </cell>
        </row>
        <row r="288">
          <cell r="F288">
            <v>-30.4544</v>
          </cell>
          <cell r="G288">
            <v>-13.331440000000001</v>
          </cell>
        </row>
        <row r="289">
          <cell r="F289">
            <v>25.005299999999998</v>
          </cell>
          <cell r="G289">
            <v>46.862819999999999</v>
          </cell>
        </row>
        <row r="290">
          <cell r="F290">
            <v>16.737960000000001</v>
          </cell>
          <cell r="G290">
            <v>16.967880000000001</v>
          </cell>
        </row>
        <row r="291">
          <cell r="F291">
            <v>9.6943699999999993</v>
          </cell>
          <cell r="G291">
            <v>14.053330000000001</v>
          </cell>
        </row>
        <row r="292">
          <cell r="F292">
            <v>0.72997999999999996</v>
          </cell>
          <cell r="G292">
            <v>1.1671</v>
          </cell>
        </row>
        <row r="294">
          <cell r="F294">
            <v>4.8537999999999997</v>
          </cell>
          <cell r="G294">
            <v>4.8082900000000004</v>
          </cell>
        </row>
        <row r="295">
          <cell r="F295">
            <v>23.44359</v>
          </cell>
          <cell r="G295">
            <v>23.197659999999999</v>
          </cell>
        </row>
        <row r="297">
          <cell r="F297">
            <v>-30.4544</v>
          </cell>
          <cell r="G297">
            <v>-13.331440000000001</v>
          </cell>
        </row>
        <row r="298">
          <cell r="F298">
            <v>25.005299999999998</v>
          </cell>
          <cell r="G298">
            <v>46.862819999999999</v>
          </cell>
        </row>
        <row r="301">
          <cell r="F301">
            <v>545.50909000000001</v>
          </cell>
          <cell r="G301">
            <v>631.94338000000005</v>
          </cell>
        </row>
        <row r="302">
          <cell r="F302">
            <v>0.19516</v>
          </cell>
        </row>
        <row r="303">
          <cell r="F303">
            <v>1.0440199999999999</v>
          </cell>
        </row>
        <row r="304">
          <cell r="F304">
            <v>68.595410000000001</v>
          </cell>
          <cell r="G304">
            <v>79.503399999999999</v>
          </cell>
        </row>
        <row r="305">
          <cell r="F305">
            <v>9.2196400000000001</v>
          </cell>
          <cell r="G305">
            <v>5.3049999999999997</v>
          </cell>
        </row>
        <row r="306">
          <cell r="F306">
            <v>2.4434200000000001</v>
          </cell>
          <cell r="G306">
            <v>1.24993</v>
          </cell>
        </row>
        <row r="307">
          <cell r="F307">
            <v>3.03546</v>
          </cell>
        </row>
        <row r="309">
          <cell r="F309">
            <v>1.4396599999999999</v>
          </cell>
          <cell r="G309">
            <v>1.5723100000000001</v>
          </cell>
        </row>
        <row r="310">
          <cell r="F310">
            <v>105.45938</v>
          </cell>
          <cell r="G310">
            <v>110.71167</v>
          </cell>
        </row>
        <row r="311">
          <cell r="F311">
            <v>508.80070000000001</v>
          </cell>
          <cell r="G311">
            <v>534.13036999999997</v>
          </cell>
        </row>
        <row r="312">
          <cell r="F312">
            <v>1.7193000000000001</v>
          </cell>
        </row>
        <row r="313">
          <cell r="F313">
            <v>0.39491999999999999</v>
          </cell>
        </row>
        <row r="314">
          <cell r="F314">
            <v>86.160349999999994</v>
          </cell>
          <cell r="G314">
            <v>1.1991799999999999</v>
          </cell>
        </row>
        <row r="315">
          <cell r="F315">
            <v>10.564109999999999</v>
          </cell>
        </row>
        <row r="316">
          <cell r="F316">
            <v>-196.01875000000001</v>
          </cell>
          <cell r="G316">
            <v>-180.29091</v>
          </cell>
        </row>
        <row r="317">
          <cell r="F317">
            <v>-0.85565999999999998</v>
          </cell>
        </row>
        <row r="318">
          <cell r="F318">
            <v>-111.34789000000001</v>
          </cell>
          <cell r="G318">
            <v>-18.45392</v>
          </cell>
        </row>
        <row r="319">
          <cell r="F319">
            <v>-13.032360000000001</v>
          </cell>
        </row>
        <row r="320">
          <cell r="F320">
            <v>1023.32596</v>
          </cell>
          <cell r="G320">
            <v>1166.87041</v>
          </cell>
        </row>
        <row r="321">
          <cell r="F321">
            <v>62.953530000000001</v>
          </cell>
          <cell r="G321">
            <v>58.251190000000001</v>
          </cell>
        </row>
        <row r="322">
          <cell r="F322">
            <v>0.83333000000000002</v>
          </cell>
        </row>
        <row r="323">
          <cell r="F323">
            <v>10.2332</v>
          </cell>
          <cell r="G323">
            <v>9.0289300000000008</v>
          </cell>
        </row>
        <row r="324">
          <cell r="F324">
            <v>49.266260000000003</v>
          </cell>
          <cell r="G324">
            <v>43.56024</v>
          </cell>
        </row>
        <row r="326">
          <cell r="F326">
            <v>-69.483099999999993</v>
          </cell>
          <cell r="G326">
            <v>-24.232700000000001</v>
          </cell>
        </row>
        <row r="327">
          <cell r="F327">
            <v>53.803220000000003</v>
          </cell>
          <cell r="G327">
            <v>86.607659999999996</v>
          </cell>
        </row>
        <row r="328">
          <cell r="F328">
            <v>482.55556000000001</v>
          </cell>
          <cell r="G328">
            <v>573.69218999999998</v>
          </cell>
        </row>
        <row r="329">
          <cell r="F329">
            <v>0.19516</v>
          </cell>
        </row>
        <row r="330">
          <cell r="F330">
            <v>1.0440199999999999</v>
          </cell>
        </row>
        <row r="331">
          <cell r="F331">
            <v>68.595410000000001</v>
          </cell>
          <cell r="G331">
            <v>79.503399999999999</v>
          </cell>
        </row>
        <row r="332">
          <cell r="F332">
            <v>9.2196400000000001</v>
          </cell>
          <cell r="G332">
            <v>5.3049999999999997</v>
          </cell>
        </row>
        <row r="333">
          <cell r="F333">
            <v>2.4434200000000001</v>
          </cell>
          <cell r="G333">
            <v>1.24993</v>
          </cell>
        </row>
        <row r="334">
          <cell r="F334">
            <v>2.2021299999999999</v>
          </cell>
        </row>
        <row r="336">
          <cell r="F336">
            <v>1.4396599999999999</v>
          </cell>
          <cell r="G336">
            <v>1.5723100000000001</v>
          </cell>
        </row>
        <row r="337">
          <cell r="F337">
            <v>95.226179999999999</v>
          </cell>
          <cell r="G337">
            <v>101.68274</v>
          </cell>
        </row>
        <row r="338">
          <cell r="F338">
            <v>459.53444000000002</v>
          </cell>
          <cell r="G338">
            <v>490.57013000000001</v>
          </cell>
        </row>
        <row r="339">
          <cell r="F339">
            <v>1.7193000000000001</v>
          </cell>
        </row>
        <row r="340">
          <cell r="F340">
            <v>0.39491999999999999</v>
          </cell>
        </row>
        <row r="341">
          <cell r="F341">
            <v>86.160349999999994</v>
          </cell>
          <cell r="G341">
            <v>1.1991799999999999</v>
          </cell>
        </row>
        <row r="342">
          <cell r="F342">
            <v>10.564109999999999</v>
          </cell>
        </row>
        <row r="343">
          <cell r="F343">
            <v>-126.53565</v>
          </cell>
          <cell r="G343">
            <v>-156.05821</v>
          </cell>
        </row>
        <row r="344">
          <cell r="F344">
            <v>-0.85565999999999998</v>
          </cell>
        </row>
        <row r="345">
          <cell r="F345">
            <v>-111.34789000000001</v>
          </cell>
          <cell r="G345">
            <v>-18.45392</v>
          </cell>
        </row>
        <row r="346">
          <cell r="F346">
            <v>-13.032360000000001</v>
          </cell>
        </row>
        <row r="347">
          <cell r="F347">
            <v>969.52274</v>
          </cell>
          <cell r="G347">
            <v>1080.2627500000001</v>
          </cell>
        </row>
        <row r="348">
          <cell r="F348">
            <v>36.959870000000002</v>
          </cell>
          <cell r="G348">
            <v>49.414670000000001</v>
          </cell>
        </row>
        <row r="349">
          <cell r="F349">
            <v>0.71738000000000002</v>
          </cell>
        </row>
        <row r="350">
          <cell r="F350">
            <v>40.530500000000004</v>
          </cell>
          <cell r="G350">
            <v>45.487839999999998</v>
          </cell>
        </row>
        <row r="351">
          <cell r="F351">
            <v>8.9796200000000006</v>
          </cell>
          <cell r="G351">
            <v>5.3049999999999997</v>
          </cell>
        </row>
        <row r="352">
          <cell r="F352">
            <v>14.11693</v>
          </cell>
          <cell r="G352">
            <v>14.70989</v>
          </cell>
        </row>
        <row r="353">
          <cell r="F353">
            <v>69.386449999999996</v>
          </cell>
          <cell r="G353">
            <v>70.968090000000004</v>
          </cell>
        </row>
        <row r="355">
          <cell r="F355">
            <v>0.39491999999999999</v>
          </cell>
        </row>
        <row r="356">
          <cell r="F356">
            <v>85.04195</v>
          </cell>
        </row>
        <row r="357">
          <cell r="F357">
            <v>10.564109999999999</v>
          </cell>
        </row>
        <row r="358">
          <cell r="F358">
            <v>-8.5375800000000002</v>
          </cell>
          <cell r="G358">
            <v>-16.947489999999998</v>
          </cell>
        </row>
        <row r="359">
          <cell r="F359">
            <v>-0.85565999999999998</v>
          </cell>
        </row>
        <row r="360">
          <cell r="F360">
            <v>-111.1061</v>
          </cell>
          <cell r="G360">
            <v>-18.176400000000001</v>
          </cell>
        </row>
        <row r="361">
          <cell r="F361">
            <v>-13.032360000000001</v>
          </cell>
        </row>
        <row r="362">
          <cell r="F362">
            <v>133.16003000000001</v>
          </cell>
          <cell r="G362">
            <v>150.76159999999999</v>
          </cell>
        </row>
        <row r="363">
          <cell r="F363">
            <v>7.1166</v>
          </cell>
          <cell r="G363">
            <v>6.7777099999999999</v>
          </cell>
        </row>
        <row r="364">
          <cell r="F364">
            <v>0.32663999999999999</v>
          </cell>
        </row>
        <row r="365">
          <cell r="F365">
            <v>28.064910000000001</v>
          </cell>
          <cell r="G365">
            <v>34.015560000000001</v>
          </cell>
        </row>
        <row r="366">
          <cell r="F366">
            <v>0.24002000000000001</v>
          </cell>
        </row>
        <row r="367">
          <cell r="F367">
            <v>2.4434200000000001</v>
          </cell>
          <cell r="G367">
            <v>1.24993</v>
          </cell>
        </row>
        <row r="369">
          <cell r="F369">
            <v>6.1755800000000001</v>
          </cell>
          <cell r="G369">
            <v>6.5166899999999996</v>
          </cell>
        </row>
        <row r="370">
          <cell r="F370">
            <v>29.74699</v>
          </cell>
          <cell r="G370">
            <v>31.439910000000001</v>
          </cell>
        </row>
        <row r="371">
          <cell r="F371">
            <v>1.1184000000000001</v>
          </cell>
          <cell r="G371">
            <v>1.1991799999999999</v>
          </cell>
        </row>
        <row r="372">
          <cell r="F372">
            <v>-0.24179</v>
          </cell>
          <cell r="G372">
            <v>-0.27751999999999999</v>
          </cell>
        </row>
        <row r="373">
          <cell r="F373">
            <v>74.990769999999998</v>
          </cell>
          <cell r="G373">
            <v>80.921459999999996</v>
          </cell>
        </row>
        <row r="374">
          <cell r="F374">
            <v>30.55733</v>
          </cell>
          <cell r="G374">
            <v>23.542179999999998</v>
          </cell>
        </row>
        <row r="375">
          <cell r="F375">
            <v>5.3857600000000003</v>
          </cell>
          <cell r="G375">
            <v>3.6490399999999998</v>
          </cell>
        </row>
        <row r="376">
          <cell r="F376">
            <v>25.885449999999999</v>
          </cell>
          <cell r="G376">
            <v>17.604839999999999</v>
          </cell>
        </row>
        <row r="377">
          <cell r="F377">
            <v>-4.3155200000000002</v>
          </cell>
          <cell r="G377">
            <v>-6.8697499999999998</v>
          </cell>
        </row>
        <row r="378">
          <cell r="F378">
            <v>57.513019999999997</v>
          </cell>
          <cell r="G378">
            <v>37.926310000000001</v>
          </cell>
        </row>
        <row r="379">
          <cell r="F379">
            <v>119.42386999999999</v>
          </cell>
          <cell r="G379">
            <v>137.23464999999999</v>
          </cell>
        </row>
        <row r="380">
          <cell r="F380">
            <v>0.19516</v>
          </cell>
        </row>
        <row r="382">
          <cell r="F382">
            <v>1.4396599999999999</v>
          </cell>
          <cell r="G382">
            <v>1.5723100000000001</v>
          </cell>
        </row>
        <row r="383">
          <cell r="F383">
            <v>20.30256</v>
          </cell>
          <cell r="G383">
            <v>21.515070000000001</v>
          </cell>
        </row>
        <row r="384">
          <cell r="F384">
            <v>97.610320000000002</v>
          </cell>
          <cell r="G384">
            <v>103.79985000000001</v>
          </cell>
        </row>
        <row r="385">
          <cell r="F385">
            <v>1.7193000000000001</v>
          </cell>
        </row>
        <row r="386">
          <cell r="F386">
            <v>-34.193689999999997</v>
          </cell>
          <cell r="G386">
            <v>-34.749319999999997</v>
          </cell>
        </row>
        <row r="387">
          <cell r="F387">
            <v>206.49717999999999</v>
          </cell>
          <cell r="G387">
            <v>229.37255999999999</v>
          </cell>
        </row>
        <row r="388">
          <cell r="F388">
            <v>214.43254999999999</v>
          </cell>
          <cell r="G388">
            <v>253.69003000000001</v>
          </cell>
        </row>
        <row r="390">
          <cell r="F390">
            <v>35.934620000000002</v>
          </cell>
          <cell r="G390">
            <v>39.321950000000001</v>
          </cell>
        </row>
        <row r="391">
          <cell r="F391">
            <v>172.71032</v>
          </cell>
          <cell r="G391">
            <v>189.70939999999999</v>
          </cell>
        </row>
        <row r="393">
          <cell r="F393">
            <v>-74.091970000000003</v>
          </cell>
          <cell r="G393">
            <v>-81.211479999999995</v>
          </cell>
        </row>
        <row r="394">
          <cell r="F394">
            <v>348.98552000000001</v>
          </cell>
          <cell r="G394">
            <v>401.50990000000002</v>
          </cell>
        </row>
        <row r="395">
          <cell r="F395">
            <v>42.847020000000001</v>
          </cell>
          <cell r="G395">
            <v>48.147370000000002</v>
          </cell>
        </row>
        <row r="396">
          <cell r="F396">
            <v>2.2021299999999999</v>
          </cell>
        </row>
        <row r="397">
          <cell r="F397">
            <v>7.6558099999999998</v>
          </cell>
          <cell r="G397">
            <v>7.4628399999999999</v>
          </cell>
        </row>
        <row r="398">
          <cell r="F398">
            <v>37.015810000000002</v>
          </cell>
          <cell r="G398">
            <v>36.004600000000003</v>
          </cell>
        </row>
        <row r="399">
          <cell r="G399">
            <v>-0.91734000000000004</v>
          </cell>
        </row>
        <row r="400">
          <cell r="F400">
            <v>89.720770000000002</v>
          </cell>
          <cell r="G400">
            <v>90.697469999999996</v>
          </cell>
        </row>
        <row r="401">
          <cell r="F401">
            <v>31.218319999999999</v>
          </cell>
          <cell r="G401">
            <v>54.885579999999997</v>
          </cell>
        </row>
        <row r="402">
          <cell r="F402">
            <v>5.6549199999999997</v>
          </cell>
          <cell r="G402">
            <v>8.5072600000000005</v>
          </cell>
        </row>
        <row r="403">
          <cell r="F403">
            <v>27.179099999999998</v>
          </cell>
          <cell r="G403">
            <v>41.043439999999997</v>
          </cell>
        </row>
        <row r="404">
          <cell r="F404">
            <v>-5.39689</v>
          </cell>
          <cell r="G404">
            <v>-15.362830000000001</v>
          </cell>
        </row>
        <row r="405">
          <cell r="F405">
            <v>58.655450000000002</v>
          </cell>
          <cell r="G405">
            <v>89.073449999999994</v>
          </cell>
        </row>
        <row r="406">
          <cell r="F406">
            <v>149.80401000000001</v>
          </cell>
          <cell r="G406">
            <v>163.60433</v>
          </cell>
        </row>
        <row r="407">
          <cell r="F407">
            <v>-0.13403000000000001</v>
          </cell>
        </row>
        <row r="409">
          <cell r="G409">
            <v>4.5029300000000001</v>
          </cell>
        </row>
        <row r="410">
          <cell r="G410">
            <v>0.63660000000000005</v>
          </cell>
        </row>
        <row r="411">
          <cell r="F411">
            <v>1.4735</v>
          </cell>
        </row>
        <row r="412">
          <cell r="F412">
            <v>2.4984700000000002</v>
          </cell>
          <cell r="G412">
            <v>4.4582499999999996</v>
          </cell>
        </row>
        <row r="413">
          <cell r="F413">
            <v>25.135390000000001</v>
          </cell>
          <cell r="G413">
            <v>26.74766</v>
          </cell>
        </row>
        <row r="414">
          <cell r="F414">
            <v>120.78505</v>
          </cell>
          <cell r="G414">
            <v>129.04449</v>
          </cell>
        </row>
        <row r="417">
          <cell r="F417">
            <v>-0.29132999999999998</v>
          </cell>
          <cell r="G417">
            <v>-1.13392</v>
          </cell>
        </row>
        <row r="421">
          <cell r="F421">
            <v>299.27105999999998</v>
          </cell>
          <cell r="G421">
            <v>327.86034000000001</v>
          </cell>
        </row>
        <row r="422">
          <cell r="F422">
            <v>46.351219999999998</v>
          </cell>
          <cell r="G422">
            <v>57.421309999999998</v>
          </cell>
        </row>
        <row r="423">
          <cell r="F423">
            <v>0.35594999999999999</v>
          </cell>
        </row>
        <row r="424">
          <cell r="F424">
            <v>2.4984700000000002</v>
          </cell>
          <cell r="G424">
            <v>4.4582499999999996</v>
          </cell>
        </row>
        <row r="425">
          <cell r="F425">
            <v>8.3648799999999994</v>
          </cell>
          <cell r="G425">
            <v>9.5913299999999992</v>
          </cell>
        </row>
        <row r="426">
          <cell r="F426">
            <v>40.20364</v>
          </cell>
          <cell r="G426">
            <v>46.273530000000001</v>
          </cell>
        </row>
        <row r="430">
          <cell r="F430">
            <v>97.774159999999995</v>
          </cell>
          <cell r="G430">
            <v>117.74442000000001</v>
          </cell>
        </row>
        <row r="431">
          <cell r="F431">
            <v>19.016220000000001</v>
          </cell>
          <cell r="G431">
            <v>21.10125</v>
          </cell>
        </row>
        <row r="433">
          <cell r="G433">
            <v>4.5029300000000001</v>
          </cell>
        </row>
        <row r="434">
          <cell r="G434">
            <v>0.63660000000000005</v>
          </cell>
        </row>
        <row r="435">
          <cell r="F435">
            <v>0.15322</v>
          </cell>
        </row>
        <row r="436">
          <cell r="F436">
            <v>3.3100800000000001</v>
          </cell>
          <cell r="G436">
            <v>3.9686499999999998</v>
          </cell>
        </row>
        <row r="437">
          <cell r="F437">
            <v>15.90907</v>
          </cell>
          <cell r="G437">
            <v>19.146809999999999</v>
          </cell>
        </row>
        <row r="438">
          <cell r="F438">
            <v>-0.29132999999999998</v>
          </cell>
          <cell r="G438">
            <v>-0.6099</v>
          </cell>
        </row>
        <row r="441">
          <cell r="F441">
            <v>38.097259999999999</v>
          </cell>
          <cell r="G441">
            <v>48.746339999999996</v>
          </cell>
        </row>
        <row r="442">
          <cell r="F442">
            <v>26.10568</v>
          </cell>
          <cell r="G442">
            <v>27.52909</v>
          </cell>
        </row>
        <row r="443">
          <cell r="F443">
            <v>0.20602999999999999</v>
          </cell>
        </row>
        <row r="444">
          <cell r="F444">
            <v>4.15618</v>
          </cell>
          <cell r="G444">
            <v>4.26701</v>
          </cell>
        </row>
        <row r="445">
          <cell r="F445">
            <v>19.9754</v>
          </cell>
          <cell r="G445">
            <v>20.586259999999999</v>
          </cell>
        </row>
        <row r="447">
          <cell r="F447">
            <v>50.443289999999998</v>
          </cell>
          <cell r="G447">
            <v>52.382359999999998</v>
          </cell>
        </row>
        <row r="448">
          <cell r="F448">
            <v>3.3057599999999998</v>
          </cell>
          <cell r="G448">
            <v>4.0174399999999997</v>
          </cell>
        </row>
        <row r="449">
          <cell r="F449">
            <v>-0.13403000000000001</v>
          </cell>
        </row>
        <row r="450">
          <cell r="G450">
            <v>0</v>
          </cell>
        </row>
        <row r="451">
          <cell r="F451">
            <v>0.69477999999999995</v>
          </cell>
          <cell r="G451">
            <v>0.62270999999999999</v>
          </cell>
        </row>
        <row r="452">
          <cell r="F452">
            <v>3.3178299999999998</v>
          </cell>
          <cell r="G452">
            <v>3.0042399999999998</v>
          </cell>
        </row>
        <row r="453">
          <cell r="F453">
            <v>0</v>
          </cell>
        </row>
        <row r="454">
          <cell r="F454">
            <v>7.1843399999999997</v>
          </cell>
          <cell r="G454">
            <v>7.6443899999999996</v>
          </cell>
        </row>
        <row r="455">
          <cell r="F455">
            <v>55.025129999999997</v>
          </cell>
          <cell r="G455">
            <v>53.535240000000002</v>
          </cell>
        </row>
        <row r="457">
          <cell r="F457">
            <v>0.75829999999999997</v>
          </cell>
        </row>
        <row r="458">
          <cell r="F458">
            <v>8.60947</v>
          </cell>
          <cell r="G458">
            <v>8.2979599999999998</v>
          </cell>
        </row>
        <row r="459">
          <cell r="F459">
            <v>41.379109999999997</v>
          </cell>
          <cell r="G459">
            <v>40.033650000000002</v>
          </cell>
        </row>
        <row r="461">
          <cell r="G461">
            <v>-0.52402000000000004</v>
          </cell>
        </row>
        <row r="462">
          <cell r="F462">
            <v>105.77200999999999</v>
          </cell>
          <cell r="G462">
            <v>101.34283000000001</v>
          </cell>
        </row>
        <row r="463">
          <cell r="F463">
            <v>33.093760000000003</v>
          </cell>
          <cell r="G463">
            <v>30.516159999999999</v>
          </cell>
        </row>
        <row r="465">
          <cell r="F465">
            <v>0.55869999999999997</v>
          </cell>
        </row>
        <row r="466">
          <cell r="F466">
            <v>5.15625</v>
          </cell>
          <cell r="G466">
            <v>4.7300000000000004</v>
          </cell>
        </row>
        <row r="467">
          <cell r="F467">
            <v>24.782109999999999</v>
          </cell>
          <cell r="G467">
            <v>22.819980000000001</v>
          </cell>
        </row>
        <row r="469">
          <cell r="G469">
            <v>-0.31852000000000003</v>
          </cell>
        </row>
        <row r="470">
          <cell r="F470">
            <v>63.590820000000001</v>
          </cell>
          <cell r="G470">
            <v>57.747619999999998</v>
          </cell>
        </row>
        <row r="471">
          <cell r="F471">
            <v>21.931370000000001</v>
          </cell>
          <cell r="G471">
            <v>23.019079999999999</v>
          </cell>
        </row>
        <row r="472">
          <cell r="F472">
            <v>0.1996</v>
          </cell>
        </row>
        <row r="473">
          <cell r="F473">
            <v>3.45322</v>
          </cell>
          <cell r="G473">
            <v>3.5679599999999998</v>
          </cell>
        </row>
        <row r="474">
          <cell r="F474">
            <v>16.597000000000001</v>
          </cell>
          <cell r="G474">
            <v>17.21367</v>
          </cell>
        </row>
        <row r="475">
          <cell r="G475">
            <v>-0.20549999999999999</v>
          </cell>
        </row>
        <row r="476">
          <cell r="F476">
            <v>42.181190000000001</v>
          </cell>
          <cell r="G476">
            <v>43.595210000000002</v>
          </cell>
        </row>
        <row r="477">
          <cell r="F477">
            <v>97.963319999999996</v>
          </cell>
          <cell r="G477">
            <v>128.15592000000001</v>
          </cell>
        </row>
        <row r="478">
          <cell r="F478">
            <v>3.75</v>
          </cell>
          <cell r="G478">
            <v>5.5</v>
          </cell>
        </row>
        <row r="479">
          <cell r="F479">
            <v>18.928789999999999</v>
          </cell>
          <cell r="G479">
            <v>19.864159999999998</v>
          </cell>
        </row>
        <row r="480">
          <cell r="F480">
            <v>91.351299999999995</v>
          </cell>
          <cell r="G480">
            <v>95.834999999999994</v>
          </cell>
        </row>
        <row r="481">
          <cell r="G481">
            <v>0</v>
          </cell>
        </row>
        <row r="482">
          <cell r="F482">
            <v>32.921109999999999</v>
          </cell>
          <cell r="G482">
            <v>41.182340000000003</v>
          </cell>
        </row>
        <row r="483">
          <cell r="F483">
            <v>-22.337440000000001</v>
          </cell>
          <cell r="G483">
            <v>-44.780619999999999</v>
          </cell>
        </row>
        <row r="484">
          <cell r="F484">
            <v>222.57708</v>
          </cell>
          <cell r="G484">
            <v>245.7568</v>
          </cell>
        </row>
        <row r="485">
          <cell r="G485">
            <v>0</v>
          </cell>
        </row>
        <row r="486">
          <cell r="G486">
            <v>0</v>
          </cell>
        </row>
        <row r="487">
          <cell r="F487">
            <v>14.918419999999999</v>
          </cell>
          <cell r="G487">
            <v>21.580649999999999</v>
          </cell>
        </row>
        <row r="488">
          <cell r="F488">
            <v>3.3196500000000002</v>
          </cell>
          <cell r="G488">
            <v>3.3449900000000001</v>
          </cell>
        </row>
        <row r="489">
          <cell r="F489">
            <v>15.9552</v>
          </cell>
          <cell r="G489">
            <v>16.138010000000001</v>
          </cell>
        </row>
        <row r="490">
          <cell r="F490">
            <v>34.193269999999998</v>
          </cell>
          <cell r="G490">
            <v>41.063650000000003</v>
          </cell>
        </row>
        <row r="491">
          <cell r="F491">
            <v>21.46716</v>
          </cell>
          <cell r="G491">
            <v>29.350960000000001</v>
          </cell>
        </row>
        <row r="492">
          <cell r="F492">
            <v>3.5404200000000001</v>
          </cell>
          <cell r="G492">
            <v>4.5494000000000003</v>
          </cell>
        </row>
        <row r="493">
          <cell r="F493">
            <v>17.015940000000001</v>
          </cell>
          <cell r="G493">
            <v>21.948650000000001</v>
          </cell>
        </row>
        <row r="494">
          <cell r="F494">
            <v>25.682400000000001</v>
          </cell>
          <cell r="G494">
            <v>27.572340000000001</v>
          </cell>
        </row>
        <row r="495">
          <cell r="G495">
            <v>-14.521660000000001</v>
          </cell>
        </row>
        <row r="496">
          <cell r="F496">
            <v>67.705920000000006</v>
          </cell>
          <cell r="G496">
            <v>68.899690000000007</v>
          </cell>
        </row>
        <row r="497">
          <cell r="F497">
            <v>1.65543</v>
          </cell>
          <cell r="G497">
            <v>9.2740899999999993</v>
          </cell>
        </row>
        <row r="498">
          <cell r="F498">
            <v>0.28856999999999999</v>
          </cell>
          <cell r="G498">
            <v>1.4374800000000001</v>
          </cell>
        </row>
        <row r="499">
          <cell r="F499">
            <v>1.3869400000000001</v>
          </cell>
          <cell r="G499">
            <v>6.9351599999999998</v>
          </cell>
        </row>
        <row r="500">
          <cell r="G500">
            <v>0.48320999999999997</v>
          </cell>
        </row>
        <row r="501">
          <cell r="G501">
            <v>-14.117380000000001</v>
          </cell>
        </row>
        <row r="502">
          <cell r="F502">
            <v>3.33094</v>
          </cell>
          <cell r="G502">
            <v>4.0125599999999997</v>
          </cell>
        </row>
        <row r="503">
          <cell r="F503">
            <v>59.922310000000003</v>
          </cell>
          <cell r="G503">
            <v>67.950220000000002</v>
          </cell>
        </row>
        <row r="504">
          <cell r="F504">
            <v>3.75</v>
          </cell>
          <cell r="G504">
            <v>5.5</v>
          </cell>
        </row>
        <row r="505">
          <cell r="F505">
            <v>11.780150000000001</v>
          </cell>
          <cell r="G505">
            <v>10.53229</v>
          </cell>
        </row>
        <row r="506">
          <cell r="F506">
            <v>56.993220000000001</v>
          </cell>
          <cell r="G506">
            <v>50.813180000000003</v>
          </cell>
        </row>
        <row r="507">
          <cell r="F507">
            <v>7.2387100000000002</v>
          </cell>
          <cell r="G507">
            <v>13.12679</v>
          </cell>
        </row>
        <row r="508">
          <cell r="F508">
            <v>-22.337440000000001</v>
          </cell>
          <cell r="G508">
            <v>-16.141580000000001</v>
          </cell>
        </row>
        <row r="509">
          <cell r="F509">
            <v>117.34695000000001</v>
          </cell>
          <cell r="G509">
            <v>131.7809</v>
          </cell>
        </row>
        <row r="510">
          <cell r="F510">
            <v>11.008789999999999</v>
          </cell>
          <cell r="G510">
            <v>14.21913</v>
          </cell>
        </row>
        <row r="511">
          <cell r="F511">
            <v>3.75</v>
          </cell>
          <cell r="G511">
            <v>5.5</v>
          </cell>
        </row>
        <row r="512">
          <cell r="F512">
            <v>2.3906999999999998</v>
          </cell>
          <cell r="G512">
            <v>2.20397</v>
          </cell>
        </row>
        <row r="513">
          <cell r="F513">
            <v>11.86538</v>
          </cell>
          <cell r="G513">
            <v>10.63307</v>
          </cell>
        </row>
        <row r="514">
          <cell r="F514">
            <v>29.014869999999998</v>
          </cell>
          <cell r="G514">
            <v>32.556170000000002</v>
          </cell>
        </row>
        <row r="515">
          <cell r="F515">
            <v>15.713839999999999</v>
          </cell>
          <cell r="G515">
            <v>24.146149999999999</v>
          </cell>
        </row>
        <row r="517">
          <cell r="F517">
            <v>3.8222399999999999</v>
          </cell>
          <cell r="G517">
            <v>3.7426499999999998</v>
          </cell>
        </row>
        <row r="518">
          <cell r="F518">
            <v>18.370509999999999</v>
          </cell>
          <cell r="G518">
            <v>18.05649</v>
          </cell>
        </row>
        <row r="519">
          <cell r="F519">
            <v>-1.1808000000000001</v>
          </cell>
          <cell r="G519">
            <v>-0.67634000000000005</v>
          </cell>
        </row>
        <row r="520">
          <cell r="F520">
            <v>36.725790000000003</v>
          </cell>
          <cell r="G520">
            <v>45.268949999999997</v>
          </cell>
        </row>
        <row r="521">
          <cell r="F521">
            <v>33.199680000000001</v>
          </cell>
          <cell r="G521">
            <v>29.58494</v>
          </cell>
        </row>
        <row r="522">
          <cell r="F522">
            <v>5.5672100000000002</v>
          </cell>
          <cell r="G522">
            <v>4.5856700000000004</v>
          </cell>
        </row>
        <row r="523">
          <cell r="F523">
            <v>26.75733</v>
          </cell>
          <cell r="G523">
            <v>22.123619999999999</v>
          </cell>
        </row>
        <row r="524">
          <cell r="F524">
            <v>7.2387100000000002</v>
          </cell>
          <cell r="G524">
            <v>13.12679</v>
          </cell>
        </row>
        <row r="525">
          <cell r="F525">
            <v>-21.156639999999999</v>
          </cell>
          <cell r="G525">
            <v>-15.46524</v>
          </cell>
        </row>
        <row r="526">
          <cell r="F526">
            <v>51.606290000000001</v>
          </cell>
          <cell r="G526">
            <v>53.955779999999997</v>
          </cell>
        </row>
        <row r="527">
          <cell r="F527">
            <v>13.368690000000001</v>
          </cell>
          <cell r="G527">
            <v>15.943820000000001</v>
          </cell>
        </row>
        <row r="528">
          <cell r="F528">
            <v>2.48292</v>
          </cell>
          <cell r="G528">
            <v>2.4712999999999998</v>
          </cell>
        </row>
        <row r="529">
          <cell r="F529">
            <v>11.933540000000001</v>
          </cell>
          <cell r="G529">
            <v>11.922790000000001</v>
          </cell>
        </row>
        <row r="530">
          <cell r="F530">
            <v>7.1236300000000004</v>
          </cell>
          <cell r="G530">
            <v>11.48095</v>
          </cell>
        </row>
        <row r="531">
          <cell r="F531">
            <v>-4.9445600000000001</v>
          </cell>
          <cell r="G531">
            <v>-4.8321300000000003</v>
          </cell>
        </row>
        <row r="532">
          <cell r="F532">
            <v>29.964220000000001</v>
          </cell>
          <cell r="G532">
            <v>36.986730000000001</v>
          </cell>
        </row>
        <row r="533">
          <cell r="F533">
            <v>19.83099</v>
          </cell>
          <cell r="G533">
            <v>13.641120000000001</v>
          </cell>
        </row>
        <row r="534">
          <cell r="F534">
            <v>3.0842900000000002</v>
          </cell>
          <cell r="G534">
            <v>2.1143700000000001</v>
          </cell>
        </row>
        <row r="535">
          <cell r="F535">
            <v>14.823790000000001</v>
          </cell>
          <cell r="G535">
            <v>10.20083</v>
          </cell>
        </row>
        <row r="536">
          <cell r="F536">
            <v>0.11508</v>
          </cell>
          <cell r="G536">
            <v>1.64584</v>
          </cell>
        </row>
        <row r="537">
          <cell r="F537">
            <v>-16.21208</v>
          </cell>
          <cell r="G537">
            <v>-10.63311</v>
          </cell>
        </row>
        <row r="538">
          <cell r="F538">
            <v>21.64207</v>
          </cell>
          <cell r="G538">
            <v>16.969049999999999</v>
          </cell>
        </row>
        <row r="539">
          <cell r="F539">
            <v>12.891590000000001</v>
          </cell>
          <cell r="G539">
            <v>7.4508599999999996</v>
          </cell>
        </row>
        <row r="540">
          <cell r="F540">
            <v>2.0560700000000001</v>
          </cell>
          <cell r="G540">
            <v>1.1548799999999999</v>
          </cell>
        </row>
        <row r="541">
          <cell r="F541">
            <v>9.8819700000000008</v>
          </cell>
          <cell r="G541">
            <v>5.5717499999999998</v>
          </cell>
        </row>
        <row r="542">
          <cell r="F542">
            <v>0.11508</v>
          </cell>
          <cell r="G542">
            <v>1.64584</v>
          </cell>
        </row>
        <row r="543">
          <cell r="F543">
            <v>-16.21208</v>
          </cell>
          <cell r="G543">
            <v>-10.63311</v>
          </cell>
        </row>
        <row r="544">
          <cell r="F544">
            <v>8.7326300000000003</v>
          </cell>
          <cell r="G544">
            <v>5.1902200000000001</v>
          </cell>
        </row>
        <row r="545">
          <cell r="F545">
            <v>6.9394</v>
          </cell>
          <cell r="G545">
            <v>6.1902600000000003</v>
          </cell>
        </row>
        <row r="546">
          <cell r="F546">
            <v>1.0282199999999999</v>
          </cell>
          <cell r="G546">
            <v>0.95948999999999995</v>
          </cell>
        </row>
        <row r="547">
          <cell r="F547">
            <v>4.9418199999999999</v>
          </cell>
          <cell r="G547">
            <v>4.6290800000000001</v>
          </cell>
        </row>
        <row r="548">
          <cell r="F548">
            <v>12.90944</v>
          </cell>
          <cell r="G548">
            <v>11.778829999999999</v>
          </cell>
        </row>
        <row r="549">
          <cell r="G549">
            <v>0</v>
          </cell>
        </row>
        <row r="550">
          <cell r="G550">
            <v>0</v>
          </cell>
        </row>
        <row r="551">
          <cell r="G551">
            <v>0</v>
          </cell>
        </row>
        <row r="552">
          <cell r="G552">
            <v>0</v>
          </cell>
        </row>
        <row r="553">
          <cell r="F553">
            <v>273.35095000000001</v>
          </cell>
          <cell r="G553">
            <v>331.06128000000001</v>
          </cell>
        </row>
        <row r="554">
          <cell r="F554">
            <v>0.14124</v>
          </cell>
        </row>
        <row r="555">
          <cell r="F555">
            <v>61.76408</v>
          </cell>
          <cell r="G555">
            <v>87.781589999999994</v>
          </cell>
        </row>
        <row r="556">
          <cell r="F556">
            <v>3.3788499999999999</v>
          </cell>
          <cell r="G556">
            <v>3.3156300000000001</v>
          </cell>
        </row>
        <row r="557">
          <cell r="G557">
            <v>4.42347</v>
          </cell>
        </row>
        <row r="558">
          <cell r="F558">
            <v>3.2373599999999998</v>
          </cell>
        </row>
        <row r="559">
          <cell r="G559">
            <v>4.5985699999999996</v>
          </cell>
        </row>
        <row r="560">
          <cell r="F560">
            <v>59.93618</v>
          </cell>
          <cell r="G560">
            <v>66.319050000000004</v>
          </cell>
        </row>
        <row r="561">
          <cell r="F561">
            <v>288.74002999999999</v>
          </cell>
          <cell r="G561">
            <v>311.57893999999999</v>
          </cell>
        </row>
        <row r="562">
          <cell r="G562">
            <v>0</v>
          </cell>
        </row>
        <row r="563">
          <cell r="F563">
            <v>128.51928000000001</v>
          </cell>
          <cell r="G563">
            <v>8.7158099999999994</v>
          </cell>
        </row>
        <row r="564">
          <cell r="F564">
            <v>0.13291</v>
          </cell>
        </row>
        <row r="565">
          <cell r="F565">
            <v>53.084629999999997</v>
          </cell>
        </row>
        <row r="566">
          <cell r="F566">
            <v>3.8620199999999998</v>
          </cell>
        </row>
        <row r="567">
          <cell r="F567">
            <v>-282.41001</v>
          </cell>
          <cell r="G567">
            <v>-211.63265000000001</v>
          </cell>
        </row>
        <row r="568">
          <cell r="F568">
            <v>-0.13291</v>
          </cell>
        </row>
        <row r="569">
          <cell r="F569">
            <v>-103.0145</v>
          </cell>
          <cell r="G569">
            <v>-63.475569999999998</v>
          </cell>
        </row>
        <row r="570">
          <cell r="F570">
            <v>-3.8620199999999998</v>
          </cell>
        </row>
        <row r="571">
          <cell r="G571">
            <v>-8.4169800000000006</v>
          </cell>
        </row>
        <row r="572">
          <cell r="G572">
            <v>-7.1613499999999997</v>
          </cell>
        </row>
        <row r="573">
          <cell r="F573">
            <v>486.72809000000001</v>
          </cell>
          <cell r="G573">
            <v>527.10779000000002</v>
          </cell>
        </row>
        <row r="574">
          <cell r="F574">
            <v>43.795310000000001</v>
          </cell>
          <cell r="G574">
            <v>44.502920000000003</v>
          </cell>
        </row>
        <row r="576">
          <cell r="F576">
            <v>7.0191800000000004</v>
          </cell>
          <cell r="G576">
            <v>6.8979400000000002</v>
          </cell>
        </row>
        <row r="577">
          <cell r="F577">
            <v>33.735819999999997</v>
          </cell>
          <cell r="G577">
            <v>33.27928</v>
          </cell>
        </row>
        <row r="578">
          <cell r="F578">
            <v>-32.877510000000001</v>
          </cell>
          <cell r="G578">
            <v>-33.872039999999998</v>
          </cell>
        </row>
        <row r="579">
          <cell r="F579">
            <v>51.672800000000002</v>
          </cell>
          <cell r="G579">
            <v>50.808100000000003</v>
          </cell>
        </row>
        <row r="580">
          <cell r="G580">
            <v>0</v>
          </cell>
        </row>
        <row r="581">
          <cell r="G581">
            <v>0</v>
          </cell>
        </row>
        <row r="582">
          <cell r="F582">
            <v>29.54532</v>
          </cell>
          <cell r="G582">
            <v>32.844279999999998</v>
          </cell>
        </row>
        <row r="584">
          <cell r="F584">
            <v>5.2114500000000001</v>
          </cell>
          <cell r="G584">
            <v>5.0908600000000002</v>
          </cell>
        </row>
        <row r="585">
          <cell r="F585">
            <v>25.04721</v>
          </cell>
          <cell r="G585">
            <v>24.560949999999998</v>
          </cell>
        </row>
        <row r="586">
          <cell r="F586">
            <v>59.803980000000003</v>
          </cell>
          <cell r="G586">
            <v>62.496090000000002</v>
          </cell>
        </row>
        <row r="587">
          <cell r="F587">
            <v>15.89542</v>
          </cell>
          <cell r="G587">
            <v>20.615379999999998</v>
          </cell>
        </row>
        <row r="589">
          <cell r="F589">
            <v>3.21882</v>
          </cell>
          <cell r="G589">
            <v>3.1953800000000001</v>
          </cell>
        </row>
        <row r="590">
          <cell r="F590">
            <v>15.47053</v>
          </cell>
          <cell r="G590">
            <v>15.416180000000001</v>
          </cell>
        </row>
        <row r="591">
          <cell r="F591">
            <v>34.584769999999999</v>
          </cell>
          <cell r="G591">
            <v>39.226939999999999</v>
          </cell>
        </row>
        <row r="592">
          <cell r="F592">
            <v>9.5454500000000007</v>
          </cell>
          <cell r="G592">
            <v>10.25947</v>
          </cell>
        </row>
        <row r="593">
          <cell r="F593">
            <v>1.5714900000000001</v>
          </cell>
          <cell r="G593">
            <v>1.59022</v>
          </cell>
        </row>
        <row r="594">
          <cell r="F594">
            <v>7.6030100000000003</v>
          </cell>
          <cell r="G594">
            <v>7.6720300000000003</v>
          </cell>
        </row>
        <row r="595">
          <cell r="F595">
            <v>11.82225</v>
          </cell>
        </row>
        <row r="596">
          <cell r="F596">
            <v>-20.22945</v>
          </cell>
          <cell r="G596">
            <v>-9.7608700000000006</v>
          </cell>
        </row>
        <row r="597">
          <cell r="F597">
            <v>10.312749999999999</v>
          </cell>
          <cell r="G597">
            <v>9.7608499999999996</v>
          </cell>
        </row>
        <row r="598">
          <cell r="F598">
            <v>37.273479999999999</v>
          </cell>
          <cell r="G598">
            <v>42.769829999999999</v>
          </cell>
        </row>
        <row r="599">
          <cell r="F599">
            <v>0.14124</v>
          </cell>
        </row>
        <row r="600">
          <cell r="F600">
            <v>29.5305</v>
          </cell>
          <cell r="G600">
            <v>39.655360000000002</v>
          </cell>
        </row>
        <row r="601">
          <cell r="F601">
            <v>1.3501300000000001</v>
          </cell>
          <cell r="G601">
            <v>3.3156300000000001</v>
          </cell>
        </row>
        <row r="602">
          <cell r="F602">
            <v>12.673080000000001</v>
          </cell>
          <cell r="G602">
            <v>12.7759</v>
          </cell>
        </row>
        <row r="603">
          <cell r="F603">
            <v>61.145130000000002</v>
          </cell>
          <cell r="G603">
            <v>61.637560000000001</v>
          </cell>
        </row>
        <row r="604">
          <cell r="F604">
            <v>4.8882000000000003</v>
          </cell>
          <cell r="G604">
            <v>5.9545899999999996</v>
          </cell>
        </row>
        <row r="605">
          <cell r="F605">
            <v>0.13291</v>
          </cell>
        </row>
        <row r="606">
          <cell r="F606">
            <v>36.410730000000001</v>
          </cell>
        </row>
        <row r="607">
          <cell r="F607">
            <v>1.5138799999999999</v>
          </cell>
        </row>
        <row r="608">
          <cell r="F608">
            <v>-0.13291</v>
          </cell>
        </row>
        <row r="609">
          <cell r="F609">
            <v>-36.915439999999997</v>
          </cell>
          <cell r="G609">
            <v>-0.86555000000000004</v>
          </cell>
        </row>
        <row r="610">
          <cell r="F610">
            <v>-1.5138799999999999</v>
          </cell>
        </row>
        <row r="611">
          <cell r="F611">
            <v>146.49705</v>
          </cell>
          <cell r="G611">
            <v>165.24332000000001</v>
          </cell>
        </row>
        <row r="612">
          <cell r="F612">
            <v>4.6615000000000002</v>
          </cell>
          <cell r="G612">
            <v>7.2591200000000002</v>
          </cell>
        </row>
        <row r="613">
          <cell r="F613">
            <v>0.14124</v>
          </cell>
        </row>
        <row r="614">
          <cell r="F614">
            <v>16.13392</v>
          </cell>
          <cell r="G614">
            <v>22.74391</v>
          </cell>
        </row>
        <row r="615">
          <cell r="F615">
            <v>1.2907299999999999</v>
          </cell>
          <cell r="G615">
            <v>2.9177499999999998</v>
          </cell>
        </row>
        <row r="616">
          <cell r="F616">
            <v>4.5920300000000003</v>
          </cell>
          <cell r="G616">
            <v>4.6504700000000003</v>
          </cell>
        </row>
        <row r="617">
          <cell r="F617">
            <v>22.297180000000001</v>
          </cell>
          <cell r="G617">
            <v>22.43627</v>
          </cell>
        </row>
        <row r="618">
          <cell r="F618">
            <v>0.13291</v>
          </cell>
        </row>
        <row r="619">
          <cell r="F619">
            <v>36.410730000000001</v>
          </cell>
        </row>
        <row r="620">
          <cell r="F620">
            <v>1.5138799999999999</v>
          </cell>
        </row>
        <row r="621">
          <cell r="F621">
            <v>-0.13291</v>
          </cell>
        </row>
        <row r="622">
          <cell r="F622">
            <v>-36.915439999999997</v>
          </cell>
          <cell r="G622">
            <v>-0.86555000000000004</v>
          </cell>
        </row>
        <row r="623">
          <cell r="F623">
            <v>-1.5138799999999999</v>
          </cell>
        </row>
        <row r="624">
          <cell r="F624">
            <v>48.611890000000002</v>
          </cell>
          <cell r="G624">
            <v>59.141970000000001</v>
          </cell>
        </row>
        <row r="625">
          <cell r="F625">
            <v>32.611980000000003</v>
          </cell>
          <cell r="G625">
            <v>35.510710000000003</v>
          </cell>
        </row>
        <row r="626">
          <cell r="F626">
            <v>5.4965000000000002</v>
          </cell>
          <cell r="G626">
            <v>5.5041599999999997</v>
          </cell>
        </row>
        <row r="627">
          <cell r="F627">
            <v>26.417439999999999</v>
          </cell>
          <cell r="G627">
            <v>26.55491</v>
          </cell>
        </row>
        <row r="628">
          <cell r="F628">
            <v>64.525919999999999</v>
          </cell>
          <cell r="G628">
            <v>67.569779999999994</v>
          </cell>
        </row>
        <row r="629">
          <cell r="F629">
            <v>13.39658</v>
          </cell>
          <cell r="G629">
            <v>16.911449999999999</v>
          </cell>
        </row>
        <row r="630">
          <cell r="F630">
            <v>5.9400000000000001E-2</v>
          </cell>
          <cell r="G630">
            <v>0.39788000000000001</v>
          </cell>
        </row>
        <row r="631">
          <cell r="F631">
            <v>2.5845500000000001</v>
          </cell>
          <cell r="G631">
            <v>2.62127</v>
          </cell>
        </row>
        <row r="632">
          <cell r="F632">
            <v>12.43051</v>
          </cell>
          <cell r="G632">
            <v>12.646380000000001</v>
          </cell>
        </row>
        <row r="633">
          <cell r="F633">
            <v>4.8882000000000003</v>
          </cell>
          <cell r="G633">
            <v>5.9545899999999996</v>
          </cell>
        </row>
        <row r="634">
          <cell r="F634">
            <v>33.35924</v>
          </cell>
          <cell r="G634">
            <v>38.531570000000002</v>
          </cell>
        </row>
        <row r="635">
          <cell r="F635">
            <v>137.29597000000001</v>
          </cell>
          <cell r="G635">
            <v>180.0694</v>
          </cell>
        </row>
        <row r="636">
          <cell r="F636">
            <v>32.233580000000003</v>
          </cell>
          <cell r="G636">
            <v>48.12623</v>
          </cell>
        </row>
        <row r="637">
          <cell r="F637">
            <v>2.0287199999999999</v>
          </cell>
        </row>
        <row r="638">
          <cell r="G638">
            <v>4.42347</v>
          </cell>
        </row>
        <row r="639">
          <cell r="F639">
            <v>3.2373599999999998</v>
          </cell>
        </row>
        <row r="640">
          <cell r="G640">
            <v>4.5985699999999996</v>
          </cell>
        </row>
        <row r="641">
          <cell r="F641">
            <v>30.242159999999998</v>
          </cell>
          <cell r="G641">
            <v>36.768749999999997</v>
          </cell>
        </row>
        <row r="642">
          <cell r="F642">
            <v>145.73832999999999</v>
          </cell>
          <cell r="G642">
            <v>169.01293999999999</v>
          </cell>
        </row>
        <row r="643">
          <cell r="F643">
            <v>111.80883</v>
          </cell>
          <cell r="G643">
            <v>2.7612199999999998</v>
          </cell>
        </row>
        <row r="644">
          <cell r="F644">
            <v>16.6739</v>
          </cell>
        </row>
        <row r="645">
          <cell r="F645">
            <v>2.3481399999999999</v>
          </cell>
        </row>
        <row r="646">
          <cell r="F646">
            <v>-229.30305000000001</v>
          </cell>
          <cell r="G646">
            <v>-167.99974</v>
          </cell>
        </row>
        <row r="647">
          <cell r="F647">
            <v>-66.099059999999994</v>
          </cell>
          <cell r="G647">
            <v>-62.610019999999999</v>
          </cell>
        </row>
        <row r="648">
          <cell r="F648">
            <v>-2.3481399999999999</v>
          </cell>
        </row>
        <row r="649">
          <cell r="G649">
            <v>-8.4169800000000006</v>
          </cell>
        </row>
        <row r="650">
          <cell r="G650">
            <v>-7.1613499999999997</v>
          </cell>
        </row>
        <row r="651">
          <cell r="F651">
            <v>183.85674</v>
          </cell>
          <cell r="G651">
            <v>199.57248999999999</v>
          </cell>
        </row>
        <row r="652">
          <cell r="F652">
            <v>23.125170000000001</v>
          </cell>
          <cell r="G652">
            <v>27.651230000000002</v>
          </cell>
        </row>
        <row r="653">
          <cell r="F653">
            <v>5.4001000000000001</v>
          </cell>
          <cell r="G653">
            <v>6.8053499999999998</v>
          </cell>
        </row>
        <row r="654">
          <cell r="F654">
            <v>0.15354999999999999</v>
          </cell>
        </row>
        <row r="655">
          <cell r="F655">
            <v>3.2373599999999998</v>
          </cell>
        </row>
        <row r="656">
          <cell r="F656">
            <v>5.2920299999999996</v>
          </cell>
          <cell r="G656">
            <v>5.34077</v>
          </cell>
        </row>
        <row r="657">
          <cell r="F657">
            <v>25.52515</v>
          </cell>
          <cell r="G657">
            <v>25.766629999999999</v>
          </cell>
        </row>
        <row r="658">
          <cell r="F658">
            <v>9.9256600000000006</v>
          </cell>
        </row>
        <row r="659">
          <cell r="F659">
            <v>-44.576560000000001</v>
          </cell>
          <cell r="G659">
            <v>-41.443040000000003</v>
          </cell>
        </row>
        <row r="660">
          <cell r="F660">
            <v>28.082460000000001</v>
          </cell>
          <cell r="G660">
            <v>24.120940000000001</v>
          </cell>
        </row>
        <row r="661">
          <cell r="G661">
            <v>19.651599999999998</v>
          </cell>
        </row>
        <row r="662">
          <cell r="G662">
            <v>7.65402</v>
          </cell>
        </row>
        <row r="663">
          <cell r="G663">
            <v>4.42347</v>
          </cell>
        </row>
        <row r="664">
          <cell r="G664">
            <v>4.5985699999999996</v>
          </cell>
        </row>
        <row r="665">
          <cell r="G665">
            <v>5.6307900000000002</v>
          </cell>
        </row>
        <row r="666">
          <cell r="G666">
            <v>18.787389999999998</v>
          </cell>
        </row>
        <row r="667">
          <cell r="G667">
            <v>-30.603429999999999</v>
          </cell>
        </row>
        <row r="668">
          <cell r="G668">
            <v>-14.564069999999999</v>
          </cell>
        </row>
        <row r="669">
          <cell r="G669">
            <v>-8.4169800000000006</v>
          </cell>
        </row>
        <row r="670">
          <cell r="G670">
            <v>-7.1613499999999997</v>
          </cell>
        </row>
        <row r="671">
          <cell r="G671">
            <v>1.0000000000000001E-5</v>
          </cell>
        </row>
        <row r="672">
          <cell r="G672">
            <v>4.4676499999999999</v>
          </cell>
        </row>
        <row r="673">
          <cell r="G673">
            <v>0.69249000000000005</v>
          </cell>
        </row>
        <row r="674">
          <cell r="G674">
            <v>3.34091</v>
          </cell>
        </row>
        <row r="675">
          <cell r="G675">
            <v>-8.5010300000000001</v>
          </cell>
        </row>
        <row r="676">
          <cell r="G676">
            <v>2.0000000000000002E-5</v>
          </cell>
        </row>
        <row r="677">
          <cell r="F677">
            <v>87.043459999999996</v>
          </cell>
          <cell r="G677">
            <v>69.293499999999995</v>
          </cell>
        </row>
        <row r="679">
          <cell r="F679">
            <v>15.150679999999999</v>
          </cell>
          <cell r="G679">
            <v>10.740500000000001</v>
          </cell>
        </row>
        <row r="680">
          <cell r="F680">
            <v>72.817819999999998</v>
          </cell>
          <cell r="G680">
            <v>51.817680000000003</v>
          </cell>
        </row>
        <row r="681">
          <cell r="F681">
            <v>88.013649999999998</v>
          </cell>
        </row>
        <row r="682">
          <cell r="F682">
            <v>-129.40636000000001</v>
          </cell>
          <cell r="G682">
            <v>-8.6607199999999995</v>
          </cell>
        </row>
        <row r="683">
          <cell r="F683">
            <v>133.61924999999999</v>
          </cell>
          <cell r="G683">
            <v>123.19096</v>
          </cell>
        </row>
        <row r="684">
          <cell r="F684">
            <v>46.302149999999997</v>
          </cell>
          <cell r="G684">
            <v>27.659050000000001</v>
          </cell>
        </row>
        <row r="686">
          <cell r="F686">
            <v>7.8335400000000002</v>
          </cell>
          <cell r="G686">
            <v>4.2871499999999996</v>
          </cell>
        </row>
        <row r="687">
          <cell r="F687">
            <v>37.649740000000001</v>
          </cell>
          <cell r="G687">
            <v>20.683440000000001</v>
          </cell>
        </row>
        <row r="688">
          <cell r="F688">
            <v>28.21472</v>
          </cell>
        </row>
        <row r="689">
          <cell r="F689">
            <v>-66.885919999999999</v>
          </cell>
          <cell r="G689">
            <v>0</v>
          </cell>
        </row>
        <row r="690">
          <cell r="F690">
            <v>53.114229999999999</v>
          </cell>
          <cell r="G690">
            <v>52.629640000000002</v>
          </cell>
        </row>
        <row r="691">
          <cell r="F691">
            <v>40.741309999999999</v>
          </cell>
          <cell r="G691">
            <v>41.634450000000001</v>
          </cell>
        </row>
        <row r="693">
          <cell r="F693">
            <v>7.3171400000000002</v>
          </cell>
          <cell r="G693">
            <v>6.4533500000000004</v>
          </cell>
        </row>
        <row r="694">
          <cell r="F694">
            <v>35.168080000000003</v>
          </cell>
          <cell r="G694">
            <v>31.134239999999998</v>
          </cell>
        </row>
        <row r="695">
          <cell r="F695">
            <v>59.798929999999999</v>
          </cell>
        </row>
        <row r="696">
          <cell r="F696">
            <v>-62.520440000000001</v>
          </cell>
          <cell r="G696">
            <v>-8.6607199999999995</v>
          </cell>
        </row>
        <row r="697">
          <cell r="F697">
            <v>80.505020000000002</v>
          </cell>
          <cell r="G697">
            <v>70.561319999999995</v>
          </cell>
        </row>
        <row r="698">
          <cell r="F698">
            <v>27.12734</v>
          </cell>
          <cell r="G698">
            <v>59.005420000000001</v>
          </cell>
        </row>
        <row r="699">
          <cell r="F699">
            <v>26.833480000000002</v>
          </cell>
          <cell r="G699">
            <v>33.66686</v>
          </cell>
        </row>
        <row r="700">
          <cell r="F700">
            <v>1.87517</v>
          </cell>
        </row>
        <row r="701">
          <cell r="F701">
            <v>9.7994500000000002</v>
          </cell>
          <cell r="G701">
            <v>14.3642</v>
          </cell>
        </row>
        <row r="702">
          <cell r="F702">
            <v>47.395359999999997</v>
          </cell>
          <cell r="G702">
            <v>69.300330000000002</v>
          </cell>
        </row>
        <row r="703">
          <cell r="F703">
            <v>13.86952</v>
          </cell>
          <cell r="G703">
            <v>2.7612199999999998</v>
          </cell>
        </row>
        <row r="704">
          <cell r="F704">
            <v>16.6739</v>
          </cell>
        </row>
        <row r="705">
          <cell r="F705">
            <v>2.3481399999999999</v>
          </cell>
        </row>
        <row r="706">
          <cell r="F706">
            <v>-55.320129999999999</v>
          </cell>
          <cell r="G706">
            <v>-78.791520000000006</v>
          </cell>
        </row>
        <row r="707">
          <cell r="F707">
            <v>-66.099059999999994</v>
          </cell>
          <cell r="G707">
            <v>-48.045949999999998</v>
          </cell>
        </row>
        <row r="708">
          <cell r="F708">
            <v>-2.3481399999999999</v>
          </cell>
        </row>
        <row r="709">
          <cell r="F709">
            <v>22.15503</v>
          </cell>
          <cell r="G709">
            <v>52.260559999999998</v>
          </cell>
        </row>
        <row r="710">
          <cell r="F710">
            <v>27.12734</v>
          </cell>
          <cell r="G710">
            <v>59.005420000000001</v>
          </cell>
        </row>
        <row r="711">
          <cell r="F711">
            <v>4.6240500000000004</v>
          </cell>
          <cell r="G711">
            <v>9.1458399999999997</v>
          </cell>
        </row>
        <row r="712">
          <cell r="F712">
            <v>22.224350000000001</v>
          </cell>
          <cell r="G712">
            <v>44.124250000000004</v>
          </cell>
        </row>
        <row r="713">
          <cell r="F713">
            <v>10.090960000000001</v>
          </cell>
          <cell r="G713">
            <v>2.7612199999999998</v>
          </cell>
        </row>
        <row r="714">
          <cell r="F714">
            <v>-55.320129999999999</v>
          </cell>
          <cell r="G714">
            <v>-78.791520000000006</v>
          </cell>
        </row>
        <row r="715">
          <cell r="F715">
            <v>8.7465700000000002</v>
          </cell>
          <cell r="G715">
            <v>36.24521</v>
          </cell>
        </row>
        <row r="716">
          <cell r="F716">
            <v>26.833480000000002</v>
          </cell>
          <cell r="G716">
            <v>33.66686</v>
          </cell>
        </row>
        <row r="717">
          <cell r="F717">
            <v>1.87517</v>
          </cell>
        </row>
        <row r="718">
          <cell r="F718">
            <v>5.1753999999999998</v>
          </cell>
          <cell r="G718">
            <v>5.2183599999999997</v>
          </cell>
        </row>
        <row r="719">
          <cell r="F719">
            <v>25.171009999999999</v>
          </cell>
          <cell r="G719">
            <v>25.176079999999999</v>
          </cell>
        </row>
        <row r="720">
          <cell r="F720">
            <v>3.7785600000000001</v>
          </cell>
        </row>
        <row r="721">
          <cell r="F721">
            <v>16.6739</v>
          </cell>
        </row>
        <row r="722">
          <cell r="F722">
            <v>2.3481399999999999</v>
          </cell>
        </row>
        <row r="723">
          <cell r="F723">
            <v>-66.099059999999994</v>
          </cell>
          <cell r="G723">
            <v>-48.045949999999998</v>
          </cell>
        </row>
        <row r="724">
          <cell r="F724">
            <v>-2.3481399999999999</v>
          </cell>
        </row>
        <row r="725">
          <cell r="F725">
            <v>13.40846</v>
          </cell>
          <cell r="G725">
            <v>16.015350000000002</v>
          </cell>
        </row>
        <row r="726">
          <cell r="F726">
            <v>1107.5264</v>
          </cell>
          <cell r="G726">
            <v>1287.9748099999999</v>
          </cell>
        </row>
        <row r="727">
          <cell r="F727">
            <v>149.39476999999999</v>
          </cell>
        </row>
        <row r="728">
          <cell r="F728">
            <v>2048.0803099999998</v>
          </cell>
          <cell r="G728">
            <v>2811.6633299999999</v>
          </cell>
        </row>
        <row r="729">
          <cell r="F729">
            <v>194.47919999999999</v>
          </cell>
          <cell r="G729">
            <v>219.23178999999999</v>
          </cell>
        </row>
        <row r="730">
          <cell r="F730">
            <v>7.1317700000000004</v>
          </cell>
          <cell r="G730">
            <v>5.8667100000000003</v>
          </cell>
        </row>
        <row r="731">
          <cell r="F731">
            <v>21.83419</v>
          </cell>
          <cell r="G731">
            <v>1.7497</v>
          </cell>
        </row>
        <row r="733">
          <cell r="F733">
            <v>593.52495999999996</v>
          </cell>
          <cell r="G733">
            <v>636.35329000000002</v>
          </cell>
        </row>
        <row r="734">
          <cell r="F734">
            <v>2905.2888400000002</v>
          </cell>
          <cell r="G734">
            <v>3070.0965099999999</v>
          </cell>
        </row>
        <row r="735">
          <cell r="G735">
            <v>0</v>
          </cell>
        </row>
        <row r="736">
          <cell r="F736">
            <v>29.065709999999999</v>
          </cell>
          <cell r="G736">
            <v>2.44082</v>
          </cell>
        </row>
        <row r="737">
          <cell r="F737">
            <v>93.950999999999993</v>
          </cell>
        </row>
        <row r="738">
          <cell r="F738">
            <v>1931.3531</v>
          </cell>
          <cell r="G738">
            <v>53.37077</v>
          </cell>
        </row>
        <row r="739">
          <cell r="F739">
            <v>137.26087999999999</v>
          </cell>
        </row>
        <row r="740">
          <cell r="F740">
            <v>-1090.0061700000001</v>
          </cell>
          <cell r="G740">
            <v>-1131.9105300000001</v>
          </cell>
        </row>
        <row r="741">
          <cell r="F741">
            <v>-114.1718</v>
          </cell>
        </row>
        <row r="742">
          <cell r="F742">
            <v>-3739.6693799999998</v>
          </cell>
          <cell r="G742">
            <v>-1996.45066</v>
          </cell>
        </row>
        <row r="743">
          <cell r="F743">
            <v>-245.30696</v>
          </cell>
        </row>
        <row r="744">
          <cell r="F744">
            <v>4029.7368200000001</v>
          </cell>
          <cell r="G744">
            <v>4960.3865400000004</v>
          </cell>
        </row>
        <row r="745">
          <cell r="F745">
            <v>29.723890000000001</v>
          </cell>
          <cell r="G745">
            <v>40.943980000000003</v>
          </cell>
        </row>
        <row r="746">
          <cell r="F746">
            <v>1.83419</v>
          </cell>
          <cell r="G746">
            <v>1.7497</v>
          </cell>
        </row>
        <row r="747">
          <cell r="F747">
            <v>5.9404599999999999</v>
          </cell>
          <cell r="G747">
            <v>6.3463200000000004</v>
          </cell>
        </row>
        <row r="748">
          <cell r="F748">
            <v>28.734459999999999</v>
          </cell>
          <cell r="G748">
            <v>30.617909999999998</v>
          </cell>
        </row>
        <row r="749">
          <cell r="F749">
            <v>-1.86588</v>
          </cell>
          <cell r="G749">
            <v>0</v>
          </cell>
        </row>
        <row r="750">
          <cell r="F750">
            <v>64.36712</v>
          </cell>
          <cell r="G750">
            <v>79.657910000000001</v>
          </cell>
        </row>
        <row r="751">
          <cell r="G751">
            <v>0</v>
          </cell>
        </row>
        <row r="752">
          <cell r="G752">
            <v>0</v>
          </cell>
        </row>
        <row r="753">
          <cell r="F753">
            <v>20.835470000000001</v>
          </cell>
          <cell r="G753">
            <v>35.307380000000002</v>
          </cell>
        </row>
        <row r="754">
          <cell r="F754">
            <v>3.4757600000000002</v>
          </cell>
          <cell r="G754">
            <v>5.4726400000000002</v>
          </cell>
        </row>
        <row r="755">
          <cell r="F755">
            <v>16.705279999999998</v>
          </cell>
          <cell r="G755">
            <v>26.40286</v>
          </cell>
        </row>
        <row r="756">
          <cell r="F756">
            <v>-8.9680199999999992</v>
          </cell>
        </row>
        <row r="757">
          <cell r="F757">
            <v>32.048490000000001</v>
          </cell>
          <cell r="G757">
            <v>67.182879999999997</v>
          </cell>
        </row>
        <row r="758">
          <cell r="F758">
            <v>9.5318199999999997</v>
          </cell>
          <cell r="G758">
            <v>12.102869999999999</v>
          </cell>
        </row>
        <row r="759">
          <cell r="F759">
            <v>1.8831199999999999</v>
          </cell>
          <cell r="G759">
            <v>1.8759399999999999</v>
          </cell>
        </row>
        <row r="760">
          <cell r="F760">
            <v>9.0506499999999992</v>
          </cell>
          <cell r="G760">
            <v>9.0505300000000002</v>
          </cell>
        </row>
        <row r="763">
          <cell r="F763">
            <v>-8.4070400000000003</v>
          </cell>
          <cell r="G763">
            <v>-11.51469</v>
          </cell>
        </row>
        <row r="764">
          <cell r="F764">
            <v>12.05855</v>
          </cell>
          <cell r="G764">
            <v>11.51465</v>
          </cell>
        </row>
        <row r="765">
          <cell r="F765">
            <v>116.17444999999999</v>
          </cell>
          <cell r="G765">
            <v>133.31390999999999</v>
          </cell>
        </row>
        <row r="766">
          <cell r="F766">
            <v>3.28714</v>
          </cell>
          <cell r="G766">
            <v>3.4026700000000001</v>
          </cell>
        </row>
        <row r="767">
          <cell r="F767">
            <v>3.6490000000000002E-2</v>
          </cell>
          <cell r="G767">
            <v>0.36996000000000001</v>
          </cell>
        </row>
        <row r="769">
          <cell r="F769">
            <v>22.279949999999999</v>
          </cell>
          <cell r="G769">
            <v>21.19107</v>
          </cell>
        </row>
        <row r="770">
          <cell r="F770">
            <v>107.08837</v>
          </cell>
          <cell r="G770">
            <v>102.23666</v>
          </cell>
        </row>
        <row r="771">
          <cell r="F771">
            <v>-164.38657000000001</v>
          </cell>
          <cell r="G771">
            <v>-178.82239999999999</v>
          </cell>
        </row>
        <row r="772">
          <cell r="F772">
            <v>-1.98526</v>
          </cell>
          <cell r="G772">
            <v>-4.5322199999999997</v>
          </cell>
        </row>
        <row r="773">
          <cell r="F773">
            <v>82.494569999999996</v>
          </cell>
          <cell r="G773">
            <v>77.159649999999999</v>
          </cell>
        </row>
        <row r="774">
          <cell r="F774">
            <v>441.98027000000002</v>
          </cell>
          <cell r="G774">
            <v>501.41570999999999</v>
          </cell>
        </row>
        <row r="775">
          <cell r="F775">
            <v>65.968059999999994</v>
          </cell>
        </row>
        <row r="776">
          <cell r="F776">
            <v>1004.52152</v>
          </cell>
          <cell r="G776">
            <v>1408.1850300000001</v>
          </cell>
        </row>
        <row r="777">
          <cell r="F777">
            <v>79.160210000000006</v>
          </cell>
          <cell r="G777">
            <v>97.921809999999994</v>
          </cell>
        </row>
        <row r="778">
          <cell r="F778">
            <v>2.3532299999999999</v>
          </cell>
          <cell r="G778">
            <v>2.91703</v>
          </cell>
        </row>
        <row r="779">
          <cell r="F779">
            <v>20</v>
          </cell>
        </row>
        <row r="781">
          <cell r="F781">
            <v>262.2534</v>
          </cell>
          <cell r="G781">
            <v>296.44024999999999</v>
          </cell>
        </row>
        <row r="782">
          <cell r="F782">
            <v>1282.1843200000001</v>
          </cell>
          <cell r="G782">
            <v>1430.18074</v>
          </cell>
        </row>
        <row r="783">
          <cell r="G783">
            <v>0</v>
          </cell>
        </row>
        <row r="784">
          <cell r="F784">
            <v>3.1075200000000001</v>
          </cell>
          <cell r="G784">
            <v>2.44082</v>
          </cell>
        </row>
        <row r="785">
          <cell r="F785">
            <v>41.002270000000003</v>
          </cell>
        </row>
        <row r="786">
          <cell r="F786">
            <v>1305.47009</v>
          </cell>
          <cell r="G786">
            <v>2.8287599999999999</v>
          </cell>
        </row>
        <row r="787">
          <cell r="F787">
            <v>67.879270000000005</v>
          </cell>
        </row>
        <row r="788">
          <cell r="F788">
            <v>-248.8604</v>
          </cell>
          <cell r="G788">
            <v>-291.88452000000001</v>
          </cell>
        </row>
        <row r="789">
          <cell r="F789">
            <v>-34.256709999999998</v>
          </cell>
        </row>
        <row r="790">
          <cell r="F790">
            <v>-1434.0846300000001</v>
          </cell>
          <cell r="G790">
            <v>-274.56761999999998</v>
          </cell>
        </row>
        <row r="791">
          <cell r="F791">
            <v>-71.471729999999994</v>
          </cell>
        </row>
        <row r="792">
          <cell r="F792">
            <v>2787.20669</v>
          </cell>
          <cell r="G792">
            <v>3175.8780099999999</v>
          </cell>
        </row>
        <row r="793">
          <cell r="F793">
            <v>59.854529999999997</v>
          </cell>
          <cell r="G793">
            <v>72.621089999999995</v>
          </cell>
        </row>
        <row r="794">
          <cell r="F794">
            <v>21.812819999999999</v>
          </cell>
        </row>
        <row r="795">
          <cell r="F795">
            <v>302.52933000000002</v>
          </cell>
          <cell r="G795">
            <v>395.27665000000002</v>
          </cell>
        </row>
        <row r="796">
          <cell r="F796">
            <v>16.458649999999999</v>
          </cell>
          <cell r="G796">
            <v>39.214559999999999</v>
          </cell>
        </row>
        <row r="797">
          <cell r="F797">
            <v>2.3532299999999999</v>
          </cell>
          <cell r="G797">
            <v>2.91703</v>
          </cell>
        </row>
        <row r="800">
          <cell r="F800">
            <v>69.102720000000005</v>
          </cell>
          <cell r="G800">
            <v>72.976290000000006</v>
          </cell>
        </row>
        <row r="801">
          <cell r="F801">
            <v>337.76602000000003</v>
          </cell>
          <cell r="G801">
            <v>352.07528000000002</v>
          </cell>
        </row>
        <row r="803">
          <cell r="F803">
            <v>-4.2695999999999996</v>
          </cell>
        </row>
        <row r="804">
          <cell r="F804">
            <v>805.60770000000002</v>
          </cell>
          <cell r="G804">
            <v>935.08090000000004</v>
          </cell>
        </row>
        <row r="805">
          <cell r="F805">
            <v>19.179349999999999</v>
          </cell>
          <cell r="G805">
            <v>21.305980000000002</v>
          </cell>
        </row>
        <row r="806">
          <cell r="F806">
            <v>0.41711999999999999</v>
          </cell>
        </row>
        <row r="807">
          <cell r="F807">
            <v>37.759410000000003</v>
          </cell>
          <cell r="G807">
            <v>47.019590000000001</v>
          </cell>
        </row>
        <row r="808">
          <cell r="F808">
            <v>1.65601</v>
          </cell>
          <cell r="G808">
            <v>1.0609999999999999</v>
          </cell>
        </row>
        <row r="809">
          <cell r="F809">
            <v>10.471159999999999</v>
          </cell>
          <cell r="G809">
            <v>10.59046</v>
          </cell>
        </row>
        <row r="810">
          <cell r="F810">
            <v>50.656239999999997</v>
          </cell>
          <cell r="G810">
            <v>51.093859999999999</v>
          </cell>
        </row>
        <row r="811">
          <cell r="F811">
            <v>-4.8882000000000003</v>
          </cell>
          <cell r="G811">
            <v>-5.9545899999999996</v>
          </cell>
        </row>
        <row r="813">
          <cell r="F813">
            <v>115.25109</v>
          </cell>
          <cell r="G813">
            <v>125.1163</v>
          </cell>
        </row>
        <row r="814">
          <cell r="G814">
            <v>12.125170000000001</v>
          </cell>
        </row>
        <row r="815">
          <cell r="G815">
            <v>1.8794</v>
          </cell>
        </row>
        <row r="816">
          <cell r="G816">
            <v>9.0671999999999997</v>
          </cell>
        </row>
        <row r="817">
          <cell r="G817">
            <v>-9.2287199999999991</v>
          </cell>
        </row>
        <row r="818">
          <cell r="G818">
            <v>13.84305</v>
          </cell>
        </row>
        <row r="819">
          <cell r="G819">
            <v>0</v>
          </cell>
        </row>
        <row r="820">
          <cell r="G820">
            <v>0</v>
          </cell>
        </row>
        <row r="821">
          <cell r="F821">
            <v>11.48043</v>
          </cell>
          <cell r="G821">
            <v>25.969909999999999</v>
          </cell>
        </row>
        <row r="823">
          <cell r="F823">
            <v>15.350350000000001</v>
          </cell>
          <cell r="G823">
            <v>118.50116</v>
          </cell>
        </row>
        <row r="827">
          <cell r="F827">
            <v>5.2289700000000003</v>
          </cell>
          <cell r="G827">
            <v>22.39302</v>
          </cell>
        </row>
        <row r="828">
          <cell r="F828">
            <v>25.131219999999999</v>
          </cell>
          <cell r="G828">
            <v>108.03546</v>
          </cell>
        </row>
        <row r="829">
          <cell r="F829">
            <v>3.1075200000000001</v>
          </cell>
          <cell r="G829">
            <v>2.44082</v>
          </cell>
        </row>
        <row r="831">
          <cell r="F831">
            <v>19.680679999999999</v>
          </cell>
          <cell r="G831">
            <v>2.8287599999999999</v>
          </cell>
        </row>
        <row r="832">
          <cell r="F832">
            <v>0.15024999999999999</v>
          </cell>
        </row>
        <row r="833">
          <cell r="F833">
            <v>-12.50468</v>
          </cell>
          <cell r="G833">
            <v>-37.490380000000002</v>
          </cell>
        </row>
        <row r="835">
          <cell r="F835">
            <v>-34.191540000000003</v>
          </cell>
          <cell r="G835">
            <v>-207.11185</v>
          </cell>
        </row>
        <row r="836">
          <cell r="F836">
            <v>-7.6499999999999997E-3</v>
          </cell>
        </row>
        <row r="837">
          <cell r="F837">
            <v>33.425550000000001</v>
          </cell>
          <cell r="G837">
            <v>35.566899999999997</v>
          </cell>
        </row>
        <row r="838">
          <cell r="F838">
            <v>11.48043</v>
          </cell>
          <cell r="G838">
            <v>14.650679999999999</v>
          </cell>
        </row>
        <row r="840">
          <cell r="F840">
            <v>15.350350000000001</v>
          </cell>
          <cell r="G840">
            <v>18.839680000000001</v>
          </cell>
        </row>
        <row r="844">
          <cell r="F844">
            <v>5.2289700000000003</v>
          </cell>
          <cell r="G844">
            <v>5.1910100000000003</v>
          </cell>
        </row>
        <row r="845">
          <cell r="F845">
            <v>25.131219999999999</v>
          </cell>
          <cell r="G845">
            <v>25.044090000000001</v>
          </cell>
        </row>
        <row r="846">
          <cell r="F846">
            <v>3.1075200000000001</v>
          </cell>
          <cell r="G846">
            <v>2.44082</v>
          </cell>
        </row>
        <row r="848">
          <cell r="F848">
            <v>19.680679999999999</v>
          </cell>
          <cell r="G848">
            <v>2.8287599999999999</v>
          </cell>
        </row>
        <row r="849">
          <cell r="F849">
            <v>0.15024999999999999</v>
          </cell>
        </row>
        <row r="850">
          <cell r="F850">
            <v>-12.50468</v>
          </cell>
          <cell r="G850">
            <v>-15.95213</v>
          </cell>
        </row>
        <row r="852">
          <cell r="F852">
            <v>-34.191540000000003</v>
          </cell>
          <cell r="G852">
            <v>-17.47598</v>
          </cell>
        </row>
        <row r="853">
          <cell r="F853">
            <v>-7.6499999999999997E-3</v>
          </cell>
        </row>
        <row r="854">
          <cell r="F854">
            <v>33.425550000000001</v>
          </cell>
          <cell r="G854">
            <v>35.566929999999999</v>
          </cell>
        </row>
        <row r="855">
          <cell r="G855">
            <v>22.245539999999998</v>
          </cell>
        </row>
        <row r="856">
          <cell r="G856">
            <v>3.4480599999999999</v>
          </cell>
        </row>
        <row r="857">
          <cell r="G857">
            <v>16.635210000000001</v>
          </cell>
        </row>
        <row r="860">
          <cell r="G860">
            <v>-42.328830000000004</v>
          </cell>
        </row>
        <row r="861">
          <cell r="G861">
            <v>-2.0000000000000002E-5</v>
          </cell>
        </row>
        <row r="862">
          <cell r="G862">
            <v>11.319229999999999</v>
          </cell>
        </row>
        <row r="863">
          <cell r="G863">
            <v>77.415940000000006</v>
          </cell>
        </row>
        <row r="864">
          <cell r="G864">
            <v>13.75395</v>
          </cell>
        </row>
        <row r="865">
          <cell r="G865">
            <v>66.356160000000003</v>
          </cell>
        </row>
        <row r="868">
          <cell r="G868">
            <v>-21.538250000000001</v>
          </cell>
        </row>
        <row r="869">
          <cell r="G869">
            <v>-147.30704</v>
          </cell>
        </row>
        <row r="870">
          <cell r="G870">
            <v>-1.0000000000000001E-5</v>
          </cell>
        </row>
        <row r="871">
          <cell r="F871">
            <v>351.46596</v>
          </cell>
          <cell r="G871">
            <v>369.39355999999998</v>
          </cell>
        </row>
        <row r="872">
          <cell r="F872">
            <v>43.738120000000002</v>
          </cell>
        </row>
        <row r="873">
          <cell r="F873">
            <v>648.88243</v>
          </cell>
          <cell r="G873">
            <v>847.38762999999994</v>
          </cell>
        </row>
        <row r="874">
          <cell r="F874">
            <v>61.045549999999999</v>
          </cell>
          <cell r="G874">
            <v>57.646250000000002</v>
          </cell>
        </row>
        <row r="875">
          <cell r="F875">
            <v>20</v>
          </cell>
        </row>
        <row r="877">
          <cell r="F877">
            <v>177.45054999999999</v>
          </cell>
          <cell r="G877">
            <v>188.60108</v>
          </cell>
        </row>
        <row r="878">
          <cell r="F878">
            <v>868.63084000000003</v>
          </cell>
          <cell r="G878">
            <v>909.90894000000003</v>
          </cell>
        </row>
        <row r="880">
          <cell r="G880">
            <v>0</v>
          </cell>
        </row>
        <row r="881">
          <cell r="F881">
            <v>41.002270000000003</v>
          </cell>
        </row>
        <row r="882">
          <cell r="F882">
            <v>1285.7894100000001</v>
          </cell>
        </row>
        <row r="883">
          <cell r="F883">
            <v>67.729020000000006</v>
          </cell>
        </row>
        <row r="884">
          <cell r="F884">
            <v>-231.46752000000001</v>
          </cell>
          <cell r="G884">
            <v>-239.21082999999999</v>
          </cell>
        </row>
        <row r="885">
          <cell r="F885">
            <v>-34.256709999999998</v>
          </cell>
        </row>
        <row r="886">
          <cell r="F886">
            <v>-1395.6234899999999</v>
          </cell>
          <cell r="G886">
            <v>-67.455770000000001</v>
          </cell>
        </row>
        <row r="887">
          <cell r="F887">
            <v>-71.464079999999996</v>
          </cell>
        </row>
        <row r="888">
          <cell r="F888">
            <v>1832.9223500000001</v>
          </cell>
          <cell r="G888">
            <v>2066.2708600000001</v>
          </cell>
        </row>
        <row r="889">
          <cell r="F889">
            <v>129.60615000000001</v>
          </cell>
          <cell r="G889">
            <v>136.24234000000001</v>
          </cell>
        </row>
        <row r="890">
          <cell r="F890">
            <v>41.26831</v>
          </cell>
        </row>
        <row r="891">
          <cell r="F891">
            <v>556.87662</v>
          </cell>
          <cell r="G891">
            <v>688.61491000000001</v>
          </cell>
        </row>
        <row r="892">
          <cell r="F892">
            <v>54.600149999999999</v>
          </cell>
          <cell r="G892">
            <v>49.290379999999999</v>
          </cell>
        </row>
        <row r="893">
          <cell r="F893">
            <v>20</v>
          </cell>
        </row>
        <row r="895">
          <cell r="F895">
            <v>121.95932000000001</v>
          </cell>
          <cell r="G895">
            <v>127.85287</v>
          </cell>
        </row>
        <row r="896">
          <cell r="F896">
            <v>600.52449999999999</v>
          </cell>
          <cell r="G896">
            <v>616.82824000000005</v>
          </cell>
        </row>
        <row r="897">
          <cell r="G897">
            <v>0</v>
          </cell>
        </row>
        <row r="898">
          <cell r="F898">
            <v>25.743670000000002</v>
          </cell>
        </row>
        <row r="899">
          <cell r="F899">
            <v>1086.4335799999999</v>
          </cell>
        </row>
        <row r="900">
          <cell r="F900">
            <v>54.527140000000003</v>
          </cell>
        </row>
        <row r="901">
          <cell r="F901">
            <v>-10.438029999999999</v>
          </cell>
          <cell r="G901">
            <v>-7.4002699999999999</v>
          </cell>
        </row>
        <row r="902">
          <cell r="F902">
            <v>-29.938610000000001</v>
          </cell>
        </row>
        <row r="903">
          <cell r="F903">
            <v>-1204.8245199999999</v>
          </cell>
          <cell r="G903">
            <v>-37.864579999999997</v>
          </cell>
        </row>
        <row r="904">
          <cell r="F904">
            <v>-60.0822</v>
          </cell>
        </row>
        <row r="905">
          <cell r="F905">
            <v>1386.2560800000001</v>
          </cell>
          <cell r="G905">
            <v>1573.5638899999999</v>
          </cell>
        </row>
        <row r="906">
          <cell r="F906">
            <v>148.02269999999999</v>
          </cell>
          <cell r="G906">
            <v>158.17398</v>
          </cell>
        </row>
        <row r="907">
          <cell r="F907">
            <v>16.667059999999999</v>
          </cell>
          <cell r="G907">
            <v>29.34226</v>
          </cell>
        </row>
        <row r="908">
          <cell r="G908">
            <v>1.0609999999999999</v>
          </cell>
        </row>
        <row r="910">
          <cell r="F910">
            <v>27.293790000000001</v>
          </cell>
          <cell r="G910">
            <v>29.065020000000001</v>
          </cell>
        </row>
        <row r="911">
          <cell r="F911">
            <v>131.18031999999999</v>
          </cell>
          <cell r="G911">
            <v>140.22463999999999</v>
          </cell>
        </row>
        <row r="914">
          <cell r="F914">
            <v>2.2361499999999999</v>
          </cell>
        </row>
        <row r="915">
          <cell r="F915">
            <v>-148.33873</v>
          </cell>
          <cell r="G915">
            <v>-159.51598000000001</v>
          </cell>
        </row>
        <row r="916">
          <cell r="F916">
            <v>-21.314630000000001</v>
          </cell>
          <cell r="G916">
            <v>-29.591190000000001</v>
          </cell>
        </row>
        <row r="917">
          <cell r="F917">
            <v>155.74665999999999</v>
          </cell>
          <cell r="G917">
            <v>168.75972999999999</v>
          </cell>
        </row>
        <row r="918">
          <cell r="F918">
            <v>10.60416</v>
          </cell>
          <cell r="G918">
            <v>13.12476</v>
          </cell>
        </row>
        <row r="919">
          <cell r="F919">
            <v>2.4698099999999998</v>
          </cell>
        </row>
        <row r="920">
          <cell r="F920">
            <v>75.338750000000005</v>
          </cell>
          <cell r="G920">
            <v>129.43046000000001</v>
          </cell>
        </row>
        <row r="921">
          <cell r="F921">
            <v>6.4454000000000002</v>
          </cell>
          <cell r="G921">
            <v>7.2948700000000004</v>
          </cell>
        </row>
        <row r="922">
          <cell r="F922">
            <v>17.342649999999999</v>
          </cell>
          <cell r="G922">
            <v>22.096060000000001</v>
          </cell>
        </row>
        <row r="923">
          <cell r="F923">
            <v>84.755179999999996</v>
          </cell>
          <cell r="G923">
            <v>106.60279</v>
          </cell>
        </row>
        <row r="925">
          <cell r="F925">
            <v>15.258599999999999</v>
          </cell>
        </row>
        <row r="926">
          <cell r="F926">
            <v>197.11967999999999</v>
          </cell>
        </row>
        <row r="927">
          <cell r="F927">
            <v>13.201879999999999</v>
          </cell>
        </row>
        <row r="928">
          <cell r="F928">
            <v>-4.3181000000000003</v>
          </cell>
        </row>
        <row r="929">
          <cell r="F929">
            <v>-169.48434</v>
          </cell>
        </row>
        <row r="930">
          <cell r="F930">
            <v>-11.381880000000001</v>
          </cell>
        </row>
        <row r="931">
          <cell r="F931">
            <v>237.35178999999999</v>
          </cell>
          <cell r="G931">
            <v>278.54894000000002</v>
          </cell>
        </row>
        <row r="932">
          <cell r="F932">
            <v>63.232950000000002</v>
          </cell>
          <cell r="G932">
            <v>61.85248</v>
          </cell>
        </row>
        <row r="934">
          <cell r="F934">
            <v>10.854789999999999</v>
          </cell>
          <cell r="G934">
            <v>9.5871300000000002</v>
          </cell>
        </row>
        <row r="935">
          <cell r="F935">
            <v>52.170839999999998</v>
          </cell>
          <cell r="G935">
            <v>46.253270000000001</v>
          </cell>
        </row>
        <row r="937">
          <cell r="F937">
            <v>-72.690759999999997</v>
          </cell>
          <cell r="G937">
            <v>-72.294579999999996</v>
          </cell>
        </row>
        <row r="938">
          <cell r="F938">
            <v>53.567819999999998</v>
          </cell>
          <cell r="G938">
            <v>45.398299999999999</v>
          </cell>
        </row>
        <row r="939">
          <cell r="F939">
            <v>246.42316</v>
          </cell>
          <cell r="G939">
            <v>280.33816999999999</v>
          </cell>
        </row>
        <row r="941">
          <cell r="F941">
            <v>169.33895000000001</v>
          </cell>
          <cell r="G941">
            <v>244.19298000000001</v>
          </cell>
        </row>
        <row r="942">
          <cell r="F942">
            <v>6.9682199999999996</v>
          </cell>
          <cell r="G942">
            <v>0.70218999999999998</v>
          </cell>
        </row>
        <row r="945">
          <cell r="F945">
            <v>78.82029</v>
          </cell>
          <cell r="G945">
            <v>81.302329999999998</v>
          </cell>
        </row>
        <row r="946">
          <cell r="F946">
            <v>379.93047999999999</v>
          </cell>
          <cell r="G946">
            <v>392.24439999999998</v>
          </cell>
        </row>
        <row r="947">
          <cell r="G947">
            <v>0</v>
          </cell>
        </row>
        <row r="948">
          <cell r="F948">
            <v>18.88653</v>
          </cell>
          <cell r="G948">
            <v>0</v>
          </cell>
        </row>
        <row r="949">
          <cell r="F949">
            <v>0.26988000000000001</v>
          </cell>
        </row>
        <row r="950">
          <cell r="F950">
            <v>124.56295</v>
          </cell>
          <cell r="G950">
            <v>50.003189999999996</v>
          </cell>
        </row>
        <row r="951">
          <cell r="F951">
            <v>4.5828100000000003</v>
          </cell>
        </row>
        <row r="952">
          <cell r="F952">
            <v>-380.28933999999998</v>
          </cell>
          <cell r="G952">
            <v>-383.14492999999999</v>
          </cell>
        </row>
        <row r="954">
          <cell r="F954">
            <v>-363.99522999999999</v>
          </cell>
          <cell r="G954">
            <v>-305.94319000000002</v>
          </cell>
        </row>
        <row r="955">
          <cell r="F955">
            <v>-11.316700000000001</v>
          </cell>
        </row>
        <row r="956">
          <cell r="F956">
            <v>274.18200000000002</v>
          </cell>
          <cell r="G956">
            <v>359.69513999999998</v>
          </cell>
        </row>
        <row r="957">
          <cell r="F957">
            <v>7.29312</v>
          </cell>
          <cell r="G957">
            <v>7.0301499999999999</v>
          </cell>
        </row>
        <row r="958">
          <cell r="F958">
            <v>7.8453499999999998</v>
          </cell>
          <cell r="G958">
            <v>10.42456</v>
          </cell>
        </row>
        <row r="960">
          <cell r="F960">
            <v>2.6997399999999998</v>
          </cell>
          <cell r="G960">
            <v>2.7054800000000001</v>
          </cell>
        </row>
        <row r="961">
          <cell r="F961">
            <v>12.97578</v>
          </cell>
          <cell r="G961">
            <v>13.052630000000001</v>
          </cell>
        </row>
        <row r="962">
          <cell r="F962">
            <v>1.49295</v>
          </cell>
        </row>
        <row r="963">
          <cell r="F963">
            <v>1.1217699999999999</v>
          </cell>
        </row>
        <row r="965">
          <cell r="F965">
            <v>-15.427149999999999</v>
          </cell>
          <cell r="G965">
            <v>-10.70158</v>
          </cell>
        </row>
        <row r="966">
          <cell r="F966">
            <v>-16.08972</v>
          </cell>
          <cell r="G966">
            <v>-15.86867</v>
          </cell>
        </row>
        <row r="968">
          <cell r="F968">
            <v>1.91184</v>
          </cell>
          <cell r="G968">
            <v>6.6425700000000001</v>
          </cell>
        </row>
        <row r="969">
          <cell r="F969">
            <v>174.77448999999999</v>
          </cell>
          <cell r="G969">
            <v>204.25201999999999</v>
          </cell>
        </row>
        <row r="971">
          <cell r="F971">
            <v>161.49359999999999</v>
          </cell>
          <cell r="G971">
            <v>233.76841999999999</v>
          </cell>
        </row>
        <row r="972">
          <cell r="F972">
            <v>6.9682199999999996</v>
          </cell>
          <cell r="G972">
            <v>0.70218999999999998</v>
          </cell>
        </row>
        <row r="975">
          <cell r="F975">
            <v>65.287310000000005</v>
          </cell>
          <cell r="G975">
            <v>67.893169999999998</v>
          </cell>
        </row>
        <row r="976">
          <cell r="F976">
            <v>314.88774999999998</v>
          </cell>
          <cell r="G976">
            <v>327.55169000000001</v>
          </cell>
        </row>
        <row r="977">
          <cell r="F977">
            <v>1.7236499999999999</v>
          </cell>
          <cell r="G977">
            <v>0</v>
          </cell>
        </row>
        <row r="979">
          <cell r="F979">
            <v>67.42098</v>
          </cell>
        </row>
        <row r="980">
          <cell r="F980">
            <v>6.3490000000000005E-2</v>
          </cell>
        </row>
        <row r="981">
          <cell r="F981">
            <v>-306.90463</v>
          </cell>
          <cell r="G981">
            <v>-304.85606999999999</v>
          </cell>
        </row>
        <row r="983">
          <cell r="F983">
            <v>-347.90550999999999</v>
          </cell>
          <cell r="G983">
            <v>-290.07452000000001</v>
          </cell>
        </row>
        <row r="984">
          <cell r="F984">
            <v>-11.316700000000001</v>
          </cell>
        </row>
        <row r="985">
          <cell r="F985">
            <v>126.49265</v>
          </cell>
          <cell r="G985">
            <v>239.23689999999999</v>
          </cell>
        </row>
        <row r="986">
          <cell r="F986">
            <v>64.355549999999994</v>
          </cell>
          <cell r="G986">
            <v>69.055999999999997</v>
          </cell>
        </row>
        <row r="988">
          <cell r="F988">
            <v>10.83324</v>
          </cell>
          <cell r="G988">
            <v>10.70368</v>
          </cell>
        </row>
        <row r="989">
          <cell r="F989">
            <v>52.066949999999999</v>
          </cell>
          <cell r="G989">
            <v>51.640079999999998</v>
          </cell>
        </row>
        <row r="990">
          <cell r="G990">
            <v>0</v>
          </cell>
        </row>
        <row r="991">
          <cell r="F991">
            <v>15.669930000000001</v>
          </cell>
        </row>
        <row r="992">
          <cell r="F992">
            <v>0.26988000000000001</v>
          </cell>
        </row>
        <row r="993">
          <cell r="F993">
            <v>56.020200000000003</v>
          </cell>
          <cell r="G993">
            <v>50.003189999999996</v>
          </cell>
        </row>
        <row r="994">
          <cell r="F994">
            <v>4.5193199999999996</v>
          </cell>
        </row>
        <row r="995">
          <cell r="F995">
            <v>-57.957560000000001</v>
          </cell>
          <cell r="G995">
            <v>-67.587280000000007</v>
          </cell>
        </row>
        <row r="996">
          <cell r="F996">
            <v>145.77751000000001</v>
          </cell>
          <cell r="G996">
            <v>113.81567</v>
          </cell>
        </row>
        <row r="997">
          <cell r="F997">
            <v>242.85733999999999</v>
          </cell>
          <cell r="G997">
            <v>284.55279000000002</v>
          </cell>
        </row>
        <row r="998">
          <cell r="F998">
            <v>83.42671</v>
          </cell>
        </row>
        <row r="999">
          <cell r="F999">
            <v>870.93269999999995</v>
          </cell>
          <cell r="G999">
            <v>1155.88265</v>
          </cell>
        </row>
        <row r="1000">
          <cell r="F1000">
            <v>108.31428</v>
          </cell>
          <cell r="G1000">
            <v>120.23783</v>
          </cell>
        </row>
        <row r="1001">
          <cell r="F1001">
            <v>4.7785399999999996</v>
          </cell>
          <cell r="G1001">
            <v>2.9496799999999999</v>
          </cell>
        </row>
        <row r="1004">
          <cell r="F1004">
            <v>218.87198000000001</v>
          </cell>
          <cell r="G1004">
            <v>223.72474</v>
          </cell>
        </row>
        <row r="1005">
          <cell r="F1005">
            <v>1081.59528</v>
          </cell>
          <cell r="G1005">
            <v>1079.3634099999999</v>
          </cell>
        </row>
        <row r="1006">
          <cell r="F1006">
            <v>7.0716599999999996</v>
          </cell>
          <cell r="G1006">
            <v>0</v>
          </cell>
        </row>
        <row r="1007">
          <cell r="F1007">
            <v>52.678849999999997</v>
          </cell>
        </row>
        <row r="1008">
          <cell r="F1008">
            <v>501.32006000000001</v>
          </cell>
          <cell r="G1008">
            <v>0.53881999999999997</v>
          </cell>
        </row>
        <row r="1009">
          <cell r="F1009">
            <v>64.7988</v>
          </cell>
        </row>
        <row r="1010">
          <cell r="F1010">
            <v>-277.22892000000002</v>
          </cell>
          <cell r="G1010">
            <v>-266.54399000000001</v>
          </cell>
        </row>
        <row r="1011">
          <cell r="F1011">
            <v>-79.915090000000006</v>
          </cell>
        </row>
        <row r="1012">
          <cell r="F1012">
            <v>-1939.6042600000001</v>
          </cell>
          <cell r="G1012">
            <v>-1411.4076299999999</v>
          </cell>
        </row>
        <row r="1013">
          <cell r="F1013">
            <v>-162.51853</v>
          </cell>
        </row>
        <row r="1014">
          <cell r="F1014">
            <v>777.37940000000003</v>
          </cell>
          <cell r="G1014">
            <v>1189.2982999999999</v>
          </cell>
        </row>
        <row r="1015">
          <cell r="F1015">
            <v>6.2209700000000003</v>
          </cell>
          <cell r="G1015">
            <v>7.4058999999999999</v>
          </cell>
        </row>
        <row r="1016">
          <cell r="F1016">
            <v>7.6537699999999997</v>
          </cell>
        </row>
        <row r="1017">
          <cell r="F1017">
            <v>111.67614</v>
          </cell>
          <cell r="G1017">
            <v>143.45514</v>
          </cell>
        </row>
        <row r="1018">
          <cell r="F1018">
            <v>22.329630000000002</v>
          </cell>
          <cell r="G1018">
            <v>13.5808</v>
          </cell>
        </row>
        <row r="1019">
          <cell r="F1019">
            <v>22.13148</v>
          </cell>
          <cell r="G1019">
            <v>23.383459999999999</v>
          </cell>
        </row>
        <row r="1020">
          <cell r="F1020">
            <v>111.02612000000001</v>
          </cell>
          <cell r="G1020">
            <v>112.81388</v>
          </cell>
        </row>
        <row r="1021">
          <cell r="F1021">
            <v>8.8723299999999998</v>
          </cell>
        </row>
        <row r="1022">
          <cell r="F1022">
            <v>202.38583</v>
          </cell>
        </row>
        <row r="1023">
          <cell r="F1023">
            <v>22.226800000000001</v>
          </cell>
        </row>
        <row r="1024">
          <cell r="F1024">
            <v>-1.2742800000000001</v>
          </cell>
          <cell r="G1024">
            <v>-2.1137999999999999</v>
          </cell>
        </row>
        <row r="1025">
          <cell r="F1025">
            <v>-10.588559999999999</v>
          </cell>
        </row>
        <row r="1026">
          <cell r="F1026">
            <v>-247.92402999999999</v>
          </cell>
          <cell r="G1026">
            <v>-47.853279999999998</v>
          </cell>
        </row>
        <row r="1027">
          <cell r="F1027">
            <v>-29.701519999999999</v>
          </cell>
        </row>
        <row r="1028">
          <cell r="F1028">
            <v>225.03468000000001</v>
          </cell>
          <cell r="G1028">
            <v>250.6721</v>
          </cell>
        </row>
        <row r="1029">
          <cell r="F1029">
            <v>86.076700000000002</v>
          </cell>
          <cell r="G1029">
            <v>108.2638</v>
          </cell>
        </row>
        <row r="1030">
          <cell r="F1030">
            <v>29.65006</v>
          </cell>
        </row>
        <row r="1031">
          <cell r="F1031">
            <v>101.23378</v>
          </cell>
          <cell r="G1031">
            <v>125.72049</v>
          </cell>
        </row>
        <row r="1032">
          <cell r="F1032">
            <v>28.262070000000001</v>
          </cell>
          <cell r="G1032">
            <v>31.83</v>
          </cell>
        </row>
        <row r="1033">
          <cell r="F1033">
            <v>4.7785399999999996</v>
          </cell>
          <cell r="G1033">
            <v>2.9496799999999999</v>
          </cell>
        </row>
        <row r="1035">
          <cell r="F1035">
            <v>33.625259999999997</v>
          </cell>
          <cell r="G1035">
            <v>36.724769999999999</v>
          </cell>
        </row>
        <row r="1036">
          <cell r="F1036">
            <v>170.42252999999999</v>
          </cell>
          <cell r="G1036">
            <v>177.17921000000001</v>
          </cell>
        </row>
        <row r="1037">
          <cell r="F1037">
            <v>1.2058199999999999</v>
          </cell>
          <cell r="G1037">
            <v>0</v>
          </cell>
        </row>
        <row r="1038">
          <cell r="F1038">
            <v>23.585229999999999</v>
          </cell>
        </row>
        <row r="1039">
          <cell r="F1039">
            <v>218.42910000000001</v>
          </cell>
        </row>
        <row r="1040">
          <cell r="F1040">
            <v>37.481740000000002</v>
          </cell>
        </row>
        <row r="1041">
          <cell r="F1041">
            <v>-23.624279999999999</v>
          </cell>
        </row>
        <row r="1042">
          <cell r="F1042">
            <v>-220.55928</v>
          </cell>
          <cell r="G1042">
            <v>-22.030200000000001</v>
          </cell>
        </row>
        <row r="1043">
          <cell r="F1043">
            <v>-38.361829999999998</v>
          </cell>
        </row>
        <row r="1044">
          <cell r="F1044">
            <v>452.20544000000001</v>
          </cell>
          <cell r="G1044">
            <v>460.63774999999998</v>
          </cell>
        </row>
        <row r="1045">
          <cell r="F1045">
            <v>51.756129999999999</v>
          </cell>
          <cell r="G1045">
            <v>50.498330000000003</v>
          </cell>
        </row>
        <row r="1046">
          <cell r="F1046">
            <v>8.6422699999999999</v>
          </cell>
          <cell r="G1046">
            <v>7.8272399999999998</v>
          </cell>
        </row>
        <row r="1047">
          <cell r="F1047">
            <v>41.536790000000003</v>
          </cell>
          <cell r="G1047">
            <v>37.762650000000001</v>
          </cell>
        </row>
        <row r="1048">
          <cell r="F1048">
            <v>5.8658400000000004</v>
          </cell>
        </row>
        <row r="1049">
          <cell r="F1049">
            <v>-100.00712</v>
          </cell>
          <cell r="G1049">
            <v>-84.220169999999996</v>
          </cell>
        </row>
        <row r="1050">
          <cell r="F1050">
            <v>7.7939100000000003</v>
          </cell>
          <cell r="G1050">
            <v>11.86805</v>
          </cell>
        </row>
        <row r="1051">
          <cell r="F1051">
            <v>98.803539999999998</v>
          </cell>
          <cell r="G1051">
            <v>118.38476</v>
          </cell>
        </row>
        <row r="1052">
          <cell r="F1052">
            <v>46.122880000000002</v>
          </cell>
        </row>
        <row r="1053">
          <cell r="F1053">
            <v>658.02278000000001</v>
          </cell>
          <cell r="G1053">
            <v>886.70702000000006</v>
          </cell>
        </row>
        <row r="1054">
          <cell r="F1054">
            <v>57.722580000000001</v>
          </cell>
          <cell r="G1054">
            <v>74.827029999999993</v>
          </cell>
        </row>
        <row r="1056">
          <cell r="F1056">
            <v>154.47297</v>
          </cell>
          <cell r="G1056">
            <v>155.78926999999999</v>
          </cell>
        </row>
        <row r="1057">
          <cell r="F1057">
            <v>758.60983999999996</v>
          </cell>
          <cell r="G1057">
            <v>751.60766999999998</v>
          </cell>
        </row>
        <row r="1059">
          <cell r="F1059">
            <v>20.22129</v>
          </cell>
        </row>
        <row r="1060">
          <cell r="F1060">
            <v>80.505129999999994</v>
          </cell>
          <cell r="G1060">
            <v>0.53881999999999997</v>
          </cell>
        </row>
        <row r="1061">
          <cell r="F1061">
            <v>5.0902599999999998</v>
          </cell>
        </row>
        <row r="1062">
          <cell r="F1062">
            <v>-175.94752</v>
          </cell>
          <cell r="G1062">
            <v>-180.21001999999999</v>
          </cell>
        </row>
        <row r="1063">
          <cell r="F1063">
            <v>-45.702249999999999</v>
          </cell>
        </row>
        <row r="1064">
          <cell r="F1064">
            <v>-1471.12095</v>
          </cell>
          <cell r="G1064">
            <v>-1341.52415</v>
          </cell>
        </row>
        <row r="1065">
          <cell r="F1065">
            <v>-94.455179999999999</v>
          </cell>
        </row>
        <row r="1066">
          <cell r="F1066">
            <v>92.345370000000003</v>
          </cell>
          <cell r="G1066">
            <v>466.12040000000002</v>
          </cell>
        </row>
        <row r="1067">
          <cell r="F1067">
            <v>21.63552</v>
          </cell>
          <cell r="G1067">
            <v>24.023980000000002</v>
          </cell>
        </row>
        <row r="1068">
          <cell r="F1068">
            <v>4.4407300000000003</v>
          </cell>
        </row>
        <row r="1069">
          <cell r="F1069">
            <v>129.49934999999999</v>
          </cell>
          <cell r="G1069">
            <v>190.53682000000001</v>
          </cell>
        </row>
        <row r="1070">
          <cell r="F1070">
            <v>14.37107</v>
          </cell>
          <cell r="G1070">
            <v>53.288730000000001</v>
          </cell>
        </row>
        <row r="1072">
          <cell r="F1072">
            <v>32.083770000000001</v>
          </cell>
          <cell r="G1072">
            <v>33.256929999999997</v>
          </cell>
        </row>
        <row r="1073">
          <cell r="F1073">
            <v>157.09377000000001</v>
          </cell>
          <cell r="G1073">
            <v>160.44857999999999</v>
          </cell>
        </row>
        <row r="1074">
          <cell r="F1074">
            <v>0.91227999999999998</v>
          </cell>
        </row>
        <row r="1075">
          <cell r="F1075">
            <v>-32.27187</v>
          </cell>
          <cell r="G1075">
            <v>0</v>
          </cell>
        </row>
        <row r="1076">
          <cell r="F1076">
            <v>-3.3892600000000002</v>
          </cell>
        </row>
        <row r="1077">
          <cell r="F1077">
            <v>-33.767740000000003</v>
          </cell>
          <cell r="G1077">
            <v>-36.570279999999997</v>
          </cell>
        </row>
        <row r="1078">
          <cell r="F1078">
            <v>-2.9420899999999999</v>
          </cell>
        </row>
        <row r="1079">
          <cell r="F1079">
            <v>-293.46618000000001</v>
          </cell>
          <cell r="G1079">
            <v>-287.94416999999999</v>
          </cell>
        </row>
        <row r="1080">
          <cell r="F1080">
            <v>-18.37866</v>
          </cell>
        </row>
        <row r="1081">
          <cell r="F1081">
            <v>-24.179310000000001</v>
          </cell>
          <cell r="G1081">
            <v>137.04059000000001</v>
          </cell>
        </row>
        <row r="1082">
          <cell r="F1082">
            <v>6.3055700000000003</v>
          </cell>
          <cell r="G1082">
            <v>7.2886300000000004</v>
          </cell>
        </row>
        <row r="1083">
          <cell r="F1083">
            <v>3.17381</v>
          </cell>
        </row>
        <row r="1084">
          <cell r="F1084">
            <v>58.448219999999999</v>
          </cell>
          <cell r="G1084">
            <v>77.616579999999999</v>
          </cell>
        </row>
        <row r="1085">
          <cell r="F1085">
            <v>8.2709700000000002</v>
          </cell>
          <cell r="G1085">
            <v>2.4403000000000001</v>
          </cell>
        </row>
        <row r="1087">
          <cell r="F1087">
            <v>13.573930000000001</v>
          </cell>
          <cell r="G1087">
            <v>13.16033</v>
          </cell>
        </row>
        <row r="1088">
          <cell r="F1088">
            <v>67.010630000000006</v>
          </cell>
          <cell r="G1088">
            <v>63.49212</v>
          </cell>
        </row>
        <row r="1090">
          <cell r="F1090">
            <v>2.0577700000000001</v>
          </cell>
        </row>
        <row r="1091">
          <cell r="F1091">
            <v>-6.3553899999999999</v>
          </cell>
        </row>
        <row r="1092">
          <cell r="F1092">
            <v>-0.16005</v>
          </cell>
        </row>
        <row r="1093">
          <cell r="F1093">
            <v>-16.990200000000002</v>
          </cell>
          <cell r="G1093">
            <v>-11.095039999999999</v>
          </cell>
        </row>
        <row r="1094">
          <cell r="F1094">
            <v>-4.0744899999999999</v>
          </cell>
        </row>
        <row r="1095">
          <cell r="F1095">
            <v>-129.23733999999999</v>
          </cell>
          <cell r="G1095">
            <v>-118.15105</v>
          </cell>
        </row>
        <row r="1096">
          <cell r="F1096">
            <v>-16.678730000000002</v>
          </cell>
        </row>
        <row r="1097">
          <cell r="F1097">
            <v>-14.6553</v>
          </cell>
          <cell r="G1097">
            <v>34.751869999999997</v>
          </cell>
        </row>
        <row r="1098">
          <cell r="F1098">
            <v>47.023899999999998</v>
          </cell>
          <cell r="G1098">
            <v>59.314689999999999</v>
          </cell>
        </row>
        <row r="1099">
          <cell r="F1099">
            <v>34.248049999999999</v>
          </cell>
        </row>
        <row r="1100">
          <cell r="F1100">
            <v>389.07754999999997</v>
          </cell>
          <cell r="G1100">
            <v>517.97659999999996</v>
          </cell>
        </row>
        <row r="1101">
          <cell r="F1101">
            <v>33.173169999999999</v>
          </cell>
          <cell r="G1101">
            <v>15.914999999999999</v>
          </cell>
        </row>
        <row r="1102">
          <cell r="F1102">
            <v>88.444630000000004</v>
          </cell>
          <cell r="G1102">
            <v>89.480170000000001</v>
          </cell>
        </row>
        <row r="1103">
          <cell r="F1103">
            <v>435.62074000000001</v>
          </cell>
          <cell r="G1103">
            <v>431.69844999999998</v>
          </cell>
        </row>
        <row r="1105">
          <cell r="F1105">
            <v>14.047560000000001</v>
          </cell>
        </row>
        <row r="1106">
          <cell r="F1106">
            <v>81.551180000000002</v>
          </cell>
          <cell r="G1106">
            <v>0.53881999999999997</v>
          </cell>
        </row>
        <row r="1107">
          <cell r="F1107">
            <v>7.2320900000000004</v>
          </cell>
        </row>
        <row r="1108">
          <cell r="F1108">
            <v>-86.97945</v>
          </cell>
          <cell r="G1108">
            <v>-90.29119</v>
          </cell>
        </row>
        <row r="1109">
          <cell r="F1109">
            <v>-34.0533</v>
          </cell>
        </row>
        <row r="1110">
          <cell r="F1110">
            <v>-864.52378999999996</v>
          </cell>
          <cell r="G1110">
            <v>-782.32655999999997</v>
          </cell>
        </row>
        <row r="1111">
          <cell r="F1111">
            <v>-52.825040000000001</v>
          </cell>
        </row>
        <row r="1112">
          <cell r="F1112">
            <v>92.037289999999999</v>
          </cell>
          <cell r="G1112">
            <v>242.30598000000001</v>
          </cell>
        </row>
        <row r="1113">
          <cell r="F1113">
            <v>23.838550000000001</v>
          </cell>
          <cell r="G1113">
            <v>27.757459999999998</v>
          </cell>
        </row>
        <row r="1114">
          <cell r="F1114">
            <v>4.2602900000000004</v>
          </cell>
        </row>
        <row r="1115">
          <cell r="F1115">
            <v>80.997659999999996</v>
          </cell>
          <cell r="G1115">
            <v>100.57702</v>
          </cell>
        </row>
        <row r="1116">
          <cell r="F1116">
            <v>1.90737</v>
          </cell>
          <cell r="G1116">
            <v>3.1829999999999998</v>
          </cell>
        </row>
        <row r="1117">
          <cell r="F1117">
            <v>20.370640000000002</v>
          </cell>
          <cell r="G1117">
            <v>19.891839999999998</v>
          </cell>
        </row>
        <row r="1118">
          <cell r="F1118">
            <v>98.884699999999995</v>
          </cell>
          <cell r="G1118">
            <v>95.968519999999998</v>
          </cell>
        </row>
        <row r="1119">
          <cell r="F1119">
            <v>3.2036799999999999</v>
          </cell>
        </row>
        <row r="1120">
          <cell r="F1120">
            <v>37.581209999999999</v>
          </cell>
        </row>
        <row r="1121">
          <cell r="F1121">
            <v>1.4074800000000001</v>
          </cell>
        </row>
        <row r="1122">
          <cell r="F1122">
            <v>-38.210129999999999</v>
          </cell>
          <cell r="G1122">
            <v>-42.253509999999999</v>
          </cell>
        </row>
        <row r="1123">
          <cell r="F1123">
            <v>-4.6323699999999999</v>
          </cell>
        </row>
        <row r="1124">
          <cell r="F1124">
            <v>-183.89364</v>
          </cell>
          <cell r="G1124">
            <v>-153.10237000000001</v>
          </cell>
        </row>
        <row r="1125">
          <cell r="F1125">
            <v>-6.5727500000000001</v>
          </cell>
        </row>
        <row r="1126">
          <cell r="F1126">
            <v>39.142690000000002</v>
          </cell>
          <cell r="G1126">
            <v>52.02196</v>
          </cell>
        </row>
        <row r="1127">
          <cell r="F1127">
            <v>151.08196000000001</v>
          </cell>
          <cell r="G1127">
            <v>171.16831999999999</v>
          </cell>
        </row>
        <row r="1128">
          <cell r="F1128">
            <v>-9.9690000000000001E-2</v>
          </cell>
        </row>
        <row r="1129">
          <cell r="F1129">
            <v>2.85792</v>
          </cell>
        </row>
        <row r="1130">
          <cell r="F1130">
            <v>26.798660000000002</v>
          </cell>
          <cell r="G1130">
            <v>26.531089999999999</v>
          </cell>
        </row>
        <row r="1131">
          <cell r="F1131">
            <v>128.99272999999999</v>
          </cell>
          <cell r="G1131">
            <v>127.99966999999999</v>
          </cell>
        </row>
        <row r="1132">
          <cell r="G1132">
            <v>0</v>
          </cell>
        </row>
        <row r="1133">
          <cell r="F1133">
            <v>5.1791999999999998</v>
          </cell>
          <cell r="G1133">
            <v>4.8118299999999996</v>
          </cell>
        </row>
        <row r="1134">
          <cell r="F1134">
            <v>-5.2927799999999996</v>
          </cell>
          <cell r="G1134">
            <v>-1.8738300000000001</v>
          </cell>
        </row>
        <row r="1135">
          <cell r="F1135">
            <v>309.51799999999997</v>
          </cell>
          <cell r="G1135">
            <v>328.63708000000003</v>
          </cell>
        </row>
        <row r="1136">
          <cell r="G1136">
            <v>0</v>
          </cell>
        </row>
        <row r="1137">
          <cell r="G1137">
            <v>0</v>
          </cell>
        </row>
        <row r="1138">
          <cell r="F1138">
            <v>62.181440000000002</v>
          </cell>
          <cell r="G1138">
            <v>65.387550000000005</v>
          </cell>
        </row>
        <row r="1139">
          <cell r="F1139">
            <v>10.616669999999999</v>
          </cell>
          <cell r="G1139">
            <v>10.135070000000001</v>
          </cell>
        </row>
        <row r="1140">
          <cell r="F1140">
            <v>51.026409999999998</v>
          </cell>
          <cell r="G1140">
            <v>48.896810000000002</v>
          </cell>
        </row>
        <row r="1142">
          <cell r="F1142">
            <v>123.82452000000001</v>
          </cell>
          <cell r="G1142">
            <v>124.41943000000001</v>
          </cell>
        </row>
        <row r="1143">
          <cell r="F1143">
            <v>55.972490000000001</v>
          </cell>
          <cell r="G1143">
            <v>66.304130000000001</v>
          </cell>
        </row>
        <row r="1144">
          <cell r="F1144">
            <v>2.85792</v>
          </cell>
        </row>
        <row r="1145">
          <cell r="F1145">
            <v>10.09347</v>
          </cell>
          <cell r="G1145">
            <v>10.277139999999999</v>
          </cell>
        </row>
        <row r="1146">
          <cell r="F1146">
            <v>48.71978</v>
          </cell>
          <cell r="G1146">
            <v>49.582230000000003</v>
          </cell>
        </row>
        <row r="1148">
          <cell r="F1148">
            <v>-1.51064</v>
          </cell>
          <cell r="G1148">
            <v>-1.8738300000000001</v>
          </cell>
        </row>
        <row r="1149">
          <cell r="F1149">
            <v>116.13302</v>
          </cell>
          <cell r="G1149">
            <v>124.28967</v>
          </cell>
        </row>
        <row r="1150">
          <cell r="F1150">
            <v>55.972490000000001</v>
          </cell>
          <cell r="G1150">
            <v>66.304130000000001</v>
          </cell>
        </row>
        <row r="1151">
          <cell r="F1151">
            <v>2.85792</v>
          </cell>
        </row>
        <row r="1152">
          <cell r="F1152">
            <v>10.09347</v>
          </cell>
          <cell r="G1152">
            <v>10.277139999999999</v>
          </cell>
        </row>
        <row r="1153">
          <cell r="F1153">
            <v>48.71978</v>
          </cell>
          <cell r="G1153">
            <v>49.582230000000003</v>
          </cell>
        </row>
        <row r="1155">
          <cell r="F1155">
            <v>-1.51064</v>
          </cell>
          <cell r="G1155">
            <v>-1.8738300000000001</v>
          </cell>
        </row>
        <row r="1156">
          <cell r="F1156">
            <v>116.13302</v>
          </cell>
          <cell r="G1156">
            <v>124.28967</v>
          </cell>
        </row>
        <row r="1157">
          <cell r="F1157">
            <v>6.3626399999999999</v>
          </cell>
          <cell r="G1157">
            <v>7.2085100000000004</v>
          </cell>
        </row>
        <row r="1158">
          <cell r="F1158">
            <v>1.1214900000000001</v>
          </cell>
          <cell r="G1158">
            <v>1.1173200000000001</v>
          </cell>
        </row>
        <row r="1159">
          <cell r="F1159">
            <v>5.3901399999999997</v>
          </cell>
          <cell r="G1159">
            <v>5.3905200000000004</v>
          </cell>
        </row>
        <row r="1160">
          <cell r="F1160">
            <v>5.1791999999999998</v>
          </cell>
          <cell r="G1160">
            <v>4.8118299999999996</v>
          </cell>
        </row>
        <row r="1161">
          <cell r="G1161">
            <v>0</v>
          </cell>
        </row>
        <row r="1162">
          <cell r="F1162">
            <v>18.053470000000001</v>
          </cell>
          <cell r="G1162">
            <v>18.528179999999999</v>
          </cell>
        </row>
        <row r="1163">
          <cell r="F1163">
            <v>6.3626399999999999</v>
          </cell>
          <cell r="G1163">
            <v>7.2085100000000004</v>
          </cell>
        </row>
        <row r="1164">
          <cell r="F1164">
            <v>1.1214900000000001</v>
          </cell>
          <cell r="G1164">
            <v>1.1173200000000001</v>
          </cell>
        </row>
        <row r="1165">
          <cell r="F1165">
            <v>5.3901399999999997</v>
          </cell>
          <cell r="G1165">
            <v>5.3905200000000004</v>
          </cell>
        </row>
        <row r="1166">
          <cell r="G1166">
            <v>0</v>
          </cell>
        </row>
        <row r="1167">
          <cell r="F1167">
            <v>12.874269999999999</v>
          </cell>
          <cell r="G1167">
            <v>13.71635</v>
          </cell>
        </row>
        <row r="1168">
          <cell r="F1168">
            <v>5.1791999999999998</v>
          </cell>
          <cell r="G1168">
            <v>4.8118299999999996</v>
          </cell>
        </row>
        <row r="1169">
          <cell r="F1169">
            <v>5.1791999999999998</v>
          </cell>
          <cell r="G1169">
            <v>4.8118299999999996</v>
          </cell>
        </row>
        <row r="1170">
          <cell r="F1170">
            <v>26.565390000000001</v>
          </cell>
          <cell r="G1170">
            <v>32.268129999999999</v>
          </cell>
        </row>
        <row r="1171">
          <cell r="F1171">
            <v>-9.9690000000000001E-2</v>
          </cell>
        </row>
        <row r="1172">
          <cell r="F1172">
            <v>4.9670300000000003</v>
          </cell>
          <cell r="G1172">
            <v>5.0015599999999996</v>
          </cell>
        </row>
        <row r="1173">
          <cell r="F1173">
            <v>23.856400000000001</v>
          </cell>
          <cell r="G1173">
            <v>24.130109999999998</v>
          </cell>
        </row>
        <row r="1174">
          <cell r="F1174">
            <v>-3.7821400000000001</v>
          </cell>
          <cell r="G1174">
            <v>0</v>
          </cell>
        </row>
        <row r="1175">
          <cell r="F1175">
            <v>51.506990000000002</v>
          </cell>
          <cell r="G1175">
            <v>61.399799999999999</v>
          </cell>
        </row>
        <row r="1176">
          <cell r="F1176">
            <v>26.565390000000001</v>
          </cell>
          <cell r="G1176">
            <v>32.268129999999999</v>
          </cell>
        </row>
        <row r="1177">
          <cell r="F1177">
            <v>-9.9690000000000001E-2</v>
          </cell>
        </row>
        <row r="1178">
          <cell r="F1178">
            <v>4.9670300000000003</v>
          </cell>
          <cell r="G1178">
            <v>5.0015599999999996</v>
          </cell>
        </row>
        <row r="1179">
          <cell r="F1179">
            <v>23.856400000000001</v>
          </cell>
          <cell r="G1179">
            <v>24.130109999999998</v>
          </cell>
        </row>
        <row r="1180">
          <cell r="F1180">
            <v>-3.7821400000000001</v>
          </cell>
          <cell r="G1180">
            <v>0</v>
          </cell>
        </row>
        <row r="1181">
          <cell r="F1181">
            <v>51.506990000000002</v>
          </cell>
          <cell r="G1181">
            <v>61.399799999999999</v>
          </cell>
        </row>
        <row r="1182">
          <cell r="F1182">
            <v>60.467080000000003</v>
          </cell>
          <cell r="G1182">
            <v>72.090069999999997</v>
          </cell>
        </row>
        <row r="1183">
          <cell r="F1183">
            <v>20</v>
          </cell>
        </row>
        <row r="1184">
          <cell r="F1184">
            <v>11.19529</v>
          </cell>
          <cell r="G1184">
            <v>11.173970000000001</v>
          </cell>
        </row>
        <row r="1185">
          <cell r="F1185">
            <v>53.806959999999997</v>
          </cell>
          <cell r="G1185">
            <v>53.90896</v>
          </cell>
        </row>
        <row r="1186">
          <cell r="G1186">
            <v>0</v>
          </cell>
        </row>
        <row r="1187">
          <cell r="G1187">
            <v>0</v>
          </cell>
        </row>
        <row r="1188">
          <cell r="F1188">
            <v>145.46933000000001</v>
          </cell>
          <cell r="G1188">
            <v>137.173</v>
          </cell>
        </row>
        <row r="1189">
          <cell r="F1189">
            <v>43.252789999999997</v>
          </cell>
          <cell r="G1189">
            <v>45.501950000000001</v>
          </cell>
        </row>
        <row r="1190">
          <cell r="F1190">
            <v>7.0632200000000003</v>
          </cell>
          <cell r="G1190">
            <v>7.05281</v>
          </cell>
        </row>
        <row r="1191">
          <cell r="F1191">
            <v>33.947339999999997</v>
          </cell>
          <cell r="G1191">
            <v>34.026359999999997</v>
          </cell>
        </row>
        <row r="1192">
          <cell r="G1192">
            <v>0</v>
          </cell>
        </row>
        <row r="1193">
          <cell r="G1193">
            <v>0</v>
          </cell>
        </row>
        <row r="1194">
          <cell r="F1194">
            <v>84.263350000000003</v>
          </cell>
          <cell r="G1194">
            <v>86.581119999999999</v>
          </cell>
        </row>
        <row r="1195">
          <cell r="F1195">
            <v>27.436769999999999</v>
          </cell>
          <cell r="G1195">
            <v>21.065069999999999</v>
          </cell>
        </row>
        <row r="1196">
          <cell r="F1196">
            <v>4.2737800000000004</v>
          </cell>
          <cell r="G1196">
            <v>3.2650899999999998</v>
          </cell>
        </row>
        <row r="1197">
          <cell r="F1197">
            <v>20.540710000000001</v>
          </cell>
          <cell r="G1197">
            <v>15.752459999999999</v>
          </cell>
        </row>
        <row r="1198">
          <cell r="G1198">
            <v>0</v>
          </cell>
        </row>
        <row r="1199">
          <cell r="F1199">
            <v>52.251260000000002</v>
          </cell>
          <cell r="G1199">
            <v>40.082619999999999</v>
          </cell>
        </row>
        <row r="1200">
          <cell r="F1200">
            <v>15.81602</v>
          </cell>
          <cell r="G1200">
            <v>24.436879999999999</v>
          </cell>
        </row>
        <row r="1201">
          <cell r="F1201">
            <v>2.7894399999999999</v>
          </cell>
          <cell r="G1201">
            <v>3.7877200000000002</v>
          </cell>
        </row>
        <row r="1202">
          <cell r="F1202">
            <v>13.40663</v>
          </cell>
          <cell r="G1202">
            <v>18.273900000000001</v>
          </cell>
        </row>
        <row r="1203">
          <cell r="G1203">
            <v>0</v>
          </cell>
        </row>
        <row r="1204">
          <cell r="F1204">
            <v>32.012090000000001</v>
          </cell>
          <cell r="G1204">
            <v>46.4985</v>
          </cell>
        </row>
        <row r="1205">
          <cell r="F1205">
            <v>17.214289999999998</v>
          </cell>
          <cell r="G1205">
            <v>26.58812</v>
          </cell>
        </row>
        <row r="1206">
          <cell r="F1206">
            <v>20</v>
          </cell>
        </row>
        <row r="1207">
          <cell r="F1207">
            <v>4.1320699999999997</v>
          </cell>
          <cell r="G1207">
            <v>4.1211599999999997</v>
          </cell>
        </row>
        <row r="1208">
          <cell r="F1208">
            <v>19.85962</v>
          </cell>
          <cell r="G1208">
            <v>19.8826</v>
          </cell>
        </row>
        <row r="1210">
          <cell r="G1210">
            <v>0</v>
          </cell>
        </row>
        <row r="1211">
          <cell r="F1211">
            <v>61.205979999999997</v>
          </cell>
          <cell r="G1211">
            <v>50.591880000000003</v>
          </cell>
        </row>
        <row r="1214">
          <cell r="F1214">
            <v>17.214289999999998</v>
          </cell>
          <cell r="G1214">
            <v>26.58812</v>
          </cell>
        </row>
        <row r="1215">
          <cell r="F1215">
            <v>20</v>
          </cell>
        </row>
        <row r="1216">
          <cell r="F1216">
            <v>4.1320699999999997</v>
          </cell>
          <cell r="G1216">
            <v>4.1211599999999997</v>
          </cell>
        </row>
        <row r="1217">
          <cell r="F1217">
            <v>19.85962</v>
          </cell>
          <cell r="G1217">
            <v>19.8826</v>
          </cell>
        </row>
        <row r="1219">
          <cell r="G1219">
            <v>0</v>
          </cell>
        </row>
        <row r="1220">
          <cell r="F1220">
            <v>61.205979999999997</v>
          </cell>
          <cell r="G1220">
            <v>50.591880000000003</v>
          </cell>
        </row>
        <row r="1221">
          <cell r="F1221">
            <v>313.86284000000001</v>
          </cell>
          <cell r="G1221">
            <v>384.93648000000002</v>
          </cell>
        </row>
        <row r="1222">
          <cell r="F1222">
            <v>8.6665500000000009</v>
          </cell>
          <cell r="G1222">
            <v>4.2307699999999997</v>
          </cell>
        </row>
        <row r="1223">
          <cell r="F1223">
            <v>4.7136100000000001</v>
          </cell>
          <cell r="G1223">
            <v>4.8639000000000001</v>
          </cell>
        </row>
        <row r="1224">
          <cell r="F1224">
            <v>57.805199999999999</v>
          </cell>
          <cell r="G1224">
            <v>60.419060000000002</v>
          </cell>
        </row>
        <row r="1225">
          <cell r="F1225">
            <v>133.96942999999999</v>
          </cell>
          <cell r="G1225">
            <v>98.934229999999999</v>
          </cell>
        </row>
        <row r="1226">
          <cell r="F1226">
            <v>177.25689</v>
          </cell>
          <cell r="G1226">
            <v>240.71099000000001</v>
          </cell>
        </row>
        <row r="1227">
          <cell r="G1227">
            <v>0</v>
          </cell>
        </row>
        <row r="1229">
          <cell r="F1229">
            <v>-107.54822</v>
          </cell>
          <cell r="G1229">
            <v>-118.13569</v>
          </cell>
        </row>
        <row r="1230">
          <cell r="F1230">
            <v>588.72630000000004</v>
          </cell>
          <cell r="G1230">
            <v>675.95974000000001</v>
          </cell>
        </row>
        <row r="1231">
          <cell r="G1231">
            <v>0</v>
          </cell>
        </row>
        <row r="1232">
          <cell r="G1232">
            <v>0</v>
          </cell>
        </row>
        <row r="1233">
          <cell r="F1233">
            <v>34.213979999999999</v>
          </cell>
          <cell r="G1233">
            <v>33.486359999999998</v>
          </cell>
        </row>
        <row r="1234">
          <cell r="F1234">
            <v>0.17843999999999999</v>
          </cell>
        </row>
        <row r="1235">
          <cell r="F1235">
            <v>4.7136100000000001</v>
          </cell>
          <cell r="G1235">
            <v>4.8639000000000001</v>
          </cell>
        </row>
        <row r="1236">
          <cell r="F1236">
            <v>6.2909199999999998</v>
          </cell>
          <cell r="G1236">
            <v>5.9442899999999996</v>
          </cell>
        </row>
        <row r="1237">
          <cell r="F1237">
            <v>30.235749999999999</v>
          </cell>
          <cell r="G1237">
            <v>28.678319999999999</v>
          </cell>
        </row>
        <row r="1239">
          <cell r="F1239">
            <v>0</v>
          </cell>
          <cell r="G1239">
            <v>0</v>
          </cell>
        </row>
        <row r="1240">
          <cell r="F1240">
            <v>75.6327</v>
          </cell>
          <cell r="G1240">
            <v>72.97287</v>
          </cell>
        </row>
        <row r="1241">
          <cell r="F1241">
            <v>279.64886000000001</v>
          </cell>
          <cell r="G1241">
            <v>351.45012000000003</v>
          </cell>
        </row>
        <row r="1242">
          <cell r="F1242">
            <v>8.4881100000000007</v>
          </cell>
          <cell r="G1242">
            <v>4.2307699999999997</v>
          </cell>
        </row>
        <row r="1243">
          <cell r="F1243">
            <v>51.514279999999999</v>
          </cell>
          <cell r="G1243">
            <v>54.474769999999999</v>
          </cell>
        </row>
        <row r="1244">
          <cell r="F1244">
            <v>103.73368000000001</v>
          </cell>
          <cell r="G1244">
            <v>70.25591</v>
          </cell>
        </row>
        <row r="1245">
          <cell r="F1245">
            <v>177.25689</v>
          </cell>
          <cell r="G1245">
            <v>240.71099000000001</v>
          </cell>
        </row>
        <row r="1246">
          <cell r="G1246">
            <v>0</v>
          </cell>
        </row>
        <row r="1247">
          <cell r="F1247">
            <v>-107.54822</v>
          </cell>
          <cell r="G1247">
            <v>-118.13569</v>
          </cell>
        </row>
        <row r="1248">
          <cell r="F1248">
            <v>513.09360000000004</v>
          </cell>
          <cell r="G1248">
            <v>602.98686999999995</v>
          </cell>
        </row>
        <row r="1249">
          <cell r="F1249">
            <v>35.664459999999998</v>
          </cell>
          <cell r="G1249">
            <v>37.13664</v>
          </cell>
        </row>
        <row r="1250">
          <cell r="F1250">
            <v>1.4999899999999999</v>
          </cell>
        </row>
        <row r="1251">
          <cell r="F1251">
            <v>5.7777399999999997</v>
          </cell>
          <cell r="G1251">
            <v>5.7561799999999996</v>
          </cell>
        </row>
        <row r="1252">
          <cell r="F1252">
            <v>27.769069999999999</v>
          </cell>
          <cell r="G1252">
            <v>27.770779999999998</v>
          </cell>
        </row>
        <row r="1253">
          <cell r="F1253">
            <v>-5.1791999999999998</v>
          </cell>
          <cell r="G1253">
            <v>-4.8118299999999996</v>
          </cell>
        </row>
        <row r="1254">
          <cell r="F1254">
            <v>65.532060000000001</v>
          </cell>
          <cell r="G1254">
            <v>65.851770000000002</v>
          </cell>
        </row>
        <row r="1255">
          <cell r="F1255">
            <v>186.48276000000001</v>
          </cell>
          <cell r="G1255">
            <v>257.49999000000003</v>
          </cell>
        </row>
        <row r="1256">
          <cell r="F1256">
            <v>6.2031799999999997</v>
          </cell>
          <cell r="G1256">
            <v>4.2307699999999997</v>
          </cell>
        </row>
        <row r="1257">
          <cell r="F1257">
            <v>33.97016</v>
          </cell>
          <cell r="G1257">
            <v>39.912500000000001</v>
          </cell>
        </row>
        <row r="1258">
          <cell r="F1258">
            <v>21.94746</v>
          </cell>
        </row>
        <row r="1259">
          <cell r="F1259">
            <v>177.25689</v>
          </cell>
          <cell r="G1259">
            <v>240.71099000000001</v>
          </cell>
        </row>
        <row r="1260">
          <cell r="G1260">
            <v>0</v>
          </cell>
        </row>
        <row r="1261">
          <cell r="F1261">
            <v>-48.966270000000002</v>
          </cell>
          <cell r="G1261">
            <v>-75.851330000000004</v>
          </cell>
        </row>
        <row r="1262">
          <cell r="F1262">
            <v>376.89418000000001</v>
          </cell>
          <cell r="G1262">
            <v>466.50292000000002</v>
          </cell>
        </row>
        <row r="1263">
          <cell r="F1263">
            <v>57.501640000000002</v>
          </cell>
          <cell r="G1263">
            <v>56.813490000000002</v>
          </cell>
        </row>
        <row r="1264">
          <cell r="F1264">
            <v>0.78493999999999997</v>
          </cell>
        </row>
        <row r="1265">
          <cell r="F1265">
            <v>11.76638</v>
          </cell>
          <cell r="G1265">
            <v>8.8060899999999993</v>
          </cell>
        </row>
        <row r="1266">
          <cell r="F1266">
            <v>54.017150000000001</v>
          </cell>
          <cell r="G1266">
            <v>42.485129999999998</v>
          </cell>
        </row>
        <row r="1267">
          <cell r="F1267">
            <v>-53.402749999999997</v>
          </cell>
          <cell r="G1267">
            <v>-37.472529999999999</v>
          </cell>
        </row>
        <row r="1268">
          <cell r="F1268">
            <v>70.667360000000002</v>
          </cell>
          <cell r="G1268">
            <v>70.632180000000005</v>
          </cell>
        </row>
        <row r="1269">
          <cell r="G1269">
            <v>-183.98895999999999</v>
          </cell>
        </row>
        <row r="1270">
          <cell r="G1270">
            <v>-183.98895999999999</v>
          </cell>
        </row>
        <row r="1271">
          <cell r="G1271">
            <v>-183.98895999999999</v>
          </cell>
        </row>
        <row r="1272">
          <cell r="G1272">
            <v>-183.98895999999999</v>
          </cell>
        </row>
        <row r="1273">
          <cell r="F1273">
            <v>-183.83452</v>
          </cell>
          <cell r="G1273">
            <v>-316.13796000000002</v>
          </cell>
        </row>
        <row r="1274">
          <cell r="F1274">
            <v>-18.832999999999998</v>
          </cell>
        </row>
        <row r="1275">
          <cell r="G1275">
            <v>-78.637100000000004</v>
          </cell>
        </row>
        <row r="1276">
          <cell r="G1276">
            <v>-2.3607300000000002</v>
          </cell>
        </row>
        <row r="1277">
          <cell r="F1277">
            <v>-0.36699999999999999</v>
          </cell>
          <cell r="G1277">
            <v>-0.85101000000000004</v>
          </cell>
        </row>
        <row r="1278">
          <cell r="F1278">
            <v>121.61418</v>
          </cell>
          <cell r="G1278">
            <v>414.37405999999999</v>
          </cell>
        </row>
        <row r="1280">
          <cell r="F1280">
            <v>-1.2110000000000001</v>
          </cell>
          <cell r="G1280">
            <v>-1.6552199999999999</v>
          </cell>
        </row>
        <row r="1281">
          <cell r="F1281">
            <v>-50.426000000000002</v>
          </cell>
          <cell r="G1281">
            <v>-104.88382</v>
          </cell>
        </row>
        <row r="1282">
          <cell r="F1282">
            <v>-248.04599999999999</v>
          </cell>
          <cell r="G1282">
            <v>-265.77417000000003</v>
          </cell>
        </row>
        <row r="1283">
          <cell r="G1283">
            <v>-36.106650000000002</v>
          </cell>
        </row>
        <row r="1284">
          <cell r="G1284">
            <v>86.172889999999995</v>
          </cell>
        </row>
        <row r="1285">
          <cell r="F1285">
            <v>3.4924599999999999</v>
          </cell>
          <cell r="G1285">
            <v>-6.6522500000000004</v>
          </cell>
        </row>
        <row r="1286">
          <cell r="G1286">
            <v>-0.17988000000000001</v>
          </cell>
        </row>
        <row r="1287">
          <cell r="G1287">
            <v>97.923559999999995</v>
          </cell>
        </row>
        <row r="1288">
          <cell r="G1288">
            <v>116.20775</v>
          </cell>
        </row>
        <row r="1289">
          <cell r="G1289">
            <v>1.2625500000000001</v>
          </cell>
        </row>
        <row r="1290">
          <cell r="G1290">
            <v>1.0742</v>
          </cell>
        </row>
        <row r="1291">
          <cell r="F1291">
            <v>-377.61088000000001</v>
          </cell>
          <cell r="G1291">
            <v>-96.223780000000005</v>
          </cell>
        </row>
        <row r="1302">
          <cell r="F1302">
            <v>-183.83452</v>
          </cell>
          <cell r="G1302">
            <v>-316.13796000000002</v>
          </cell>
        </row>
        <row r="1303">
          <cell r="F1303">
            <v>-18.832999999999998</v>
          </cell>
        </row>
        <row r="1304">
          <cell r="G1304">
            <v>-78.637100000000004</v>
          </cell>
        </row>
        <row r="1305">
          <cell r="G1305">
            <v>-2.3607300000000002</v>
          </cell>
        </row>
        <row r="1306">
          <cell r="F1306">
            <v>-0.36699999999999999</v>
          </cell>
          <cell r="G1306">
            <v>-0.85101000000000004</v>
          </cell>
        </row>
        <row r="1307">
          <cell r="F1307">
            <v>121.61418</v>
          </cell>
          <cell r="G1307">
            <v>414.37405999999999</v>
          </cell>
        </row>
        <row r="1308">
          <cell r="F1308">
            <v>-1.2110000000000001</v>
          </cell>
          <cell r="G1308">
            <v>-1.6552199999999999</v>
          </cell>
        </row>
        <row r="1309">
          <cell r="F1309">
            <v>-50.426000000000002</v>
          </cell>
          <cell r="G1309">
            <v>-104.88382</v>
          </cell>
        </row>
        <row r="1310">
          <cell r="F1310">
            <v>-248.04599999999999</v>
          </cell>
          <cell r="G1310">
            <v>-265.77417000000003</v>
          </cell>
        </row>
        <row r="1311">
          <cell r="G1311">
            <v>-36.106650000000002</v>
          </cell>
        </row>
        <row r="1312">
          <cell r="G1312">
            <v>86.172889999999995</v>
          </cell>
        </row>
        <row r="1313">
          <cell r="F1313">
            <v>3.4924599999999999</v>
          </cell>
          <cell r="G1313">
            <v>-6.6522500000000004</v>
          </cell>
        </row>
        <row r="1314">
          <cell r="G1314">
            <v>-0.17988000000000001</v>
          </cell>
        </row>
        <row r="1315">
          <cell r="G1315">
            <v>97.923559999999995</v>
          </cell>
        </row>
        <row r="1316">
          <cell r="G1316">
            <v>116.20775</v>
          </cell>
        </row>
        <row r="1317">
          <cell r="G1317">
            <v>1.2625500000000001</v>
          </cell>
        </row>
        <row r="1318">
          <cell r="G1318">
            <v>1.0742</v>
          </cell>
        </row>
        <row r="1319">
          <cell r="F1319">
            <v>-377.61088000000001</v>
          </cell>
          <cell r="G1319">
            <v>-96.223780000000005</v>
          </cell>
        </row>
        <row r="1320">
          <cell r="F1320">
            <v>-186.67599999999999</v>
          </cell>
          <cell r="G1320">
            <v>-316.13796000000002</v>
          </cell>
        </row>
        <row r="1321">
          <cell r="F1321">
            <v>-18.832999999999998</v>
          </cell>
        </row>
        <row r="1322">
          <cell r="G1322">
            <v>-78.637100000000004</v>
          </cell>
        </row>
        <row r="1323">
          <cell r="G1323">
            <v>-2.3607300000000002</v>
          </cell>
        </row>
        <row r="1324">
          <cell r="F1324">
            <v>-0.36699999999999999</v>
          </cell>
          <cell r="G1324">
            <v>-0.85101000000000004</v>
          </cell>
        </row>
        <row r="1325">
          <cell r="F1325">
            <v>-9.5370000000000008</v>
          </cell>
        </row>
        <row r="1326">
          <cell r="F1326">
            <v>-1.2110000000000001</v>
          </cell>
          <cell r="G1326">
            <v>-1.6552199999999999</v>
          </cell>
        </row>
        <row r="1327">
          <cell r="F1327">
            <v>-50.426000000000002</v>
          </cell>
          <cell r="G1327">
            <v>-61.335619999999999</v>
          </cell>
        </row>
        <row r="1328">
          <cell r="F1328">
            <v>-248.04599999999999</v>
          </cell>
          <cell r="G1328">
            <v>-265.77417000000003</v>
          </cell>
        </row>
        <row r="1329">
          <cell r="G1329">
            <v>-36.106650000000002</v>
          </cell>
        </row>
        <row r="1330">
          <cell r="G1330">
            <v>17.558910000000001</v>
          </cell>
        </row>
        <row r="1331">
          <cell r="G1331">
            <v>-6.6522500000000004</v>
          </cell>
        </row>
        <row r="1332">
          <cell r="G1332">
            <v>-0.17988000000000001</v>
          </cell>
        </row>
        <row r="1333">
          <cell r="G1333">
            <v>97.923559999999995</v>
          </cell>
        </row>
        <row r="1334">
          <cell r="G1334">
            <v>116.20775</v>
          </cell>
        </row>
        <row r="1335">
          <cell r="G1335">
            <v>1.2625500000000001</v>
          </cell>
        </row>
        <row r="1336">
          <cell r="G1336">
            <v>1.0742</v>
          </cell>
        </row>
        <row r="1337">
          <cell r="F1337">
            <v>-515.096</v>
          </cell>
          <cell r="G1337">
            <v>-535.66362000000004</v>
          </cell>
        </row>
        <row r="1339">
          <cell r="G1339">
            <v>-43.548200000000001</v>
          </cell>
        </row>
        <row r="1340">
          <cell r="G1340">
            <v>68.613979999999998</v>
          </cell>
        </row>
        <row r="1341">
          <cell r="G1341">
            <v>25.06578</v>
          </cell>
        </row>
        <row r="1342">
          <cell r="F1342">
            <v>2.8414799999999998</v>
          </cell>
        </row>
        <row r="1343">
          <cell r="F1343">
            <v>3.4924599999999999</v>
          </cell>
        </row>
        <row r="1344">
          <cell r="F1344">
            <v>6.3339400000000001</v>
          </cell>
        </row>
      </sheetData>
      <sheetData sheetId="3"/>
      <sheetData sheetId="4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EXEC SUMMARY"/>
      <sheetName val="EXEC SUMMARY CONT."/>
      <sheetName val="MARGIN NET"/>
      <sheetName val="MARGIN Detail"/>
      <sheetName val="REV"/>
      <sheetName val="Delivered Volumes"/>
      <sheetName val="SOURCE VOL"/>
      <sheetName val="COG"/>
      <sheetName val="CUSTOMER COUNTS report"/>
      <sheetName val="UNACCOUNTED FOR GAS"/>
      <sheetName val="Exec Summ Data"/>
      <sheetName val="General Inputs"/>
      <sheetName val="Rev&amp;Vol Inputs"/>
      <sheetName val="CUSTOMER Data"/>
      <sheetName val="Allocations"/>
      <sheetName val="Margin Calc"/>
      <sheetName val="Output for BOD report"/>
      <sheetName val="Output for EPS vis"/>
      <sheetName val="2008 Budget"/>
      <sheetName val="07 MARGIN NET"/>
      <sheetName val="07 MARGIN Detail"/>
      <sheetName val="07 REV"/>
      <sheetName val="07 Delivered Volumes"/>
      <sheetName val="07 SOURCE VOL"/>
      <sheetName val="07 COG"/>
      <sheetName val="QTR TITLE"/>
      <sheetName val="QTR MARGIN NET"/>
      <sheetName val="QTR MARGIN"/>
      <sheetName val="QTR Delivered Volumes"/>
      <sheetName val="QTR REV"/>
      <sheetName val="QTR SOURCE VOL"/>
      <sheetName val="QTR CO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>
        <row r="52">
          <cell r="A52">
            <v>1</v>
          </cell>
        </row>
      </sheetData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tistics"/>
      <sheetName val="Allocation by CC"/>
      <sheetName val="PR GL Data"/>
      <sheetName val="Unloaded All Costs"/>
      <sheetName val="Loaded All Costs"/>
    </sheetNames>
    <sheetDataSet>
      <sheetData sheetId="0"/>
      <sheetData sheetId="1"/>
      <sheetData sheetId="2">
        <row r="5">
          <cell r="F5">
            <v>3068.1134999999999</v>
          </cell>
          <cell r="G5">
            <v>3245.4130100000002</v>
          </cell>
        </row>
        <row r="6">
          <cell r="F6">
            <v>0.73573</v>
          </cell>
          <cell r="G6"/>
        </row>
        <row r="7">
          <cell r="F7">
            <v>-25.713000000000001</v>
          </cell>
          <cell r="G7"/>
        </row>
        <row r="8">
          <cell r="F8">
            <v>76.832080000000005</v>
          </cell>
          <cell r="G8"/>
        </row>
        <row r="9">
          <cell r="F9">
            <v>2658.5572200000001</v>
          </cell>
          <cell r="G9">
            <v>2930.2766299999998</v>
          </cell>
        </row>
        <row r="10">
          <cell r="F10">
            <v>268.94123000000002</v>
          </cell>
          <cell r="G10">
            <v>155.85974999999999</v>
          </cell>
        </row>
        <row r="11">
          <cell r="F11">
            <v>8.0876199999999994</v>
          </cell>
          <cell r="G11">
            <v>10.37635</v>
          </cell>
        </row>
        <row r="12">
          <cell r="F12">
            <v>-1293.1649299999999</v>
          </cell>
          <cell r="G12">
            <v>428.72953000000001</v>
          </cell>
        </row>
        <row r="13">
          <cell r="F13">
            <v>-22.332000000000001</v>
          </cell>
          <cell r="G13"/>
        </row>
        <row r="14">
          <cell r="F14">
            <v>8.3412000000000006</v>
          </cell>
          <cell r="G14">
            <v>13.837809999999999</v>
          </cell>
        </row>
        <row r="15">
          <cell r="F15">
            <v>919.10731999999996</v>
          </cell>
          <cell r="G15">
            <v>931.45303999999999</v>
          </cell>
        </row>
        <row r="16">
          <cell r="F16">
            <v>4317.3724400000001</v>
          </cell>
          <cell r="G16">
            <v>4466.65283</v>
          </cell>
        </row>
        <row r="17">
          <cell r="F17">
            <v>157.77239</v>
          </cell>
          <cell r="G17">
            <v>204.60434000000001</v>
          </cell>
        </row>
        <row r="18">
          <cell r="F18">
            <v>0.35270000000000001</v>
          </cell>
          <cell r="G18">
            <v>-95.443820000000002</v>
          </cell>
        </row>
        <row r="19">
          <cell r="F19">
            <v>240.42889</v>
          </cell>
          <cell r="G19">
            <v>52.246270000000003</v>
          </cell>
        </row>
        <row r="20">
          <cell r="F20">
            <v>67.055070000000001</v>
          </cell>
          <cell r="G20"/>
        </row>
        <row r="21">
          <cell r="F21">
            <v>2175.52421</v>
          </cell>
          <cell r="G21">
            <v>54.597580000000001</v>
          </cell>
        </row>
        <row r="22">
          <cell r="F22">
            <v>138.07945000000001</v>
          </cell>
          <cell r="G22"/>
        </row>
        <row r="23">
          <cell r="F23">
            <v>-1988.2343499999999</v>
          </cell>
          <cell r="G23">
            <v>-1749.2941000000001</v>
          </cell>
        </row>
        <row r="24">
          <cell r="F24">
            <v>-89.367739999999998</v>
          </cell>
          <cell r="G24"/>
        </row>
        <row r="25">
          <cell r="F25">
            <v>-3954.10113</v>
          </cell>
          <cell r="G25">
            <v>-1997.5313699999999</v>
          </cell>
        </row>
        <row r="26">
          <cell r="F26">
            <v>-275.43632000000002</v>
          </cell>
          <cell r="G26"/>
        </row>
        <row r="27">
          <cell r="F27"/>
          <cell r="G27">
            <v>-6.9453899999999997</v>
          </cell>
        </row>
        <row r="28">
          <cell r="F28">
            <v>-5.7540000000000001E-2</v>
          </cell>
          <cell r="G28">
            <v>-6.0871500000000003</v>
          </cell>
        </row>
        <row r="29">
          <cell r="F29">
            <v>6456.8940400000001</v>
          </cell>
          <cell r="G29">
            <v>8638.7453100000002</v>
          </cell>
        </row>
        <row r="30">
          <cell r="F30">
            <v>3068.1134999999999</v>
          </cell>
          <cell r="G30">
            <v>3245.4130100000002</v>
          </cell>
        </row>
        <row r="31">
          <cell r="F31">
            <v>0.73573</v>
          </cell>
          <cell r="G31"/>
        </row>
        <row r="32">
          <cell r="F32">
            <v>-25.713000000000001</v>
          </cell>
          <cell r="G32"/>
        </row>
        <row r="33">
          <cell r="F33">
            <v>76.832080000000005</v>
          </cell>
          <cell r="G33"/>
        </row>
        <row r="34">
          <cell r="F34">
            <v>2658.5572200000001</v>
          </cell>
          <cell r="G34">
            <v>2930.2766299999998</v>
          </cell>
        </row>
        <row r="35">
          <cell r="F35">
            <v>268.94123000000002</v>
          </cell>
          <cell r="G35">
            <v>155.85974999999999</v>
          </cell>
        </row>
        <row r="36">
          <cell r="F36">
            <v>8.0876199999999994</v>
          </cell>
          <cell r="G36">
            <v>10.37635</v>
          </cell>
        </row>
        <row r="37">
          <cell r="F37">
            <v>-1293.1649299999999</v>
          </cell>
          <cell r="G37">
            <v>428.72953000000001</v>
          </cell>
        </row>
        <row r="38">
          <cell r="F38">
            <v>-22.332000000000001</v>
          </cell>
          <cell r="G38"/>
        </row>
        <row r="39">
          <cell r="F39">
            <v>8.3412000000000006</v>
          </cell>
          <cell r="G39">
            <v>13.837809999999999</v>
          </cell>
        </row>
        <row r="40">
          <cell r="F40">
            <v>919.10731999999996</v>
          </cell>
          <cell r="G40">
            <v>931.45303999999999</v>
          </cell>
        </row>
        <row r="41">
          <cell r="F41">
            <v>4317.3724400000001</v>
          </cell>
          <cell r="G41">
            <v>4466.65283</v>
          </cell>
        </row>
        <row r="42">
          <cell r="F42">
            <v>157.77239</v>
          </cell>
          <cell r="G42">
            <v>204.60434000000001</v>
          </cell>
        </row>
        <row r="43">
          <cell r="F43">
            <v>0.35270000000000001</v>
          </cell>
          <cell r="G43">
            <v>-95.443820000000002</v>
          </cell>
        </row>
        <row r="44">
          <cell r="F44">
            <v>240.42889</v>
          </cell>
          <cell r="G44">
            <v>52.246270000000003</v>
          </cell>
        </row>
        <row r="45">
          <cell r="F45">
            <v>67.055070000000001</v>
          </cell>
          <cell r="G45"/>
        </row>
        <row r="46">
          <cell r="F46">
            <v>2175.52421</v>
          </cell>
          <cell r="G46">
            <v>54.597580000000001</v>
          </cell>
        </row>
        <row r="47">
          <cell r="F47">
            <v>138.07945000000001</v>
          </cell>
          <cell r="G47"/>
        </row>
        <row r="48">
          <cell r="F48">
            <v>-1988.2343499999999</v>
          </cell>
          <cell r="G48">
            <v>-1749.2941000000001</v>
          </cell>
        </row>
        <row r="49">
          <cell r="F49">
            <v>-89.367739999999998</v>
          </cell>
          <cell r="G49"/>
        </row>
        <row r="50">
          <cell r="F50">
            <v>-3954.10113</v>
          </cell>
          <cell r="G50">
            <v>-1997.5313699999999</v>
          </cell>
        </row>
        <row r="51">
          <cell r="F51">
            <v>-275.43632000000002</v>
          </cell>
          <cell r="G51"/>
        </row>
        <row r="52">
          <cell r="F52"/>
          <cell r="G52">
            <v>-6.9453899999999997</v>
          </cell>
        </row>
        <row r="53">
          <cell r="F53">
            <v>-5.7540000000000001E-2</v>
          </cell>
          <cell r="G53">
            <v>-6.0871500000000003</v>
          </cell>
        </row>
        <row r="54">
          <cell r="F54">
            <v>6456.8940400000001</v>
          </cell>
          <cell r="G54">
            <v>8638.7453100000002</v>
          </cell>
        </row>
        <row r="55">
          <cell r="F55">
            <v>3249.5135</v>
          </cell>
          <cell r="G55">
            <v>3545.0395100000001</v>
          </cell>
        </row>
        <row r="56">
          <cell r="F56">
            <v>0.73573</v>
          </cell>
          <cell r="G56"/>
        </row>
        <row r="57">
          <cell r="F57">
            <v>76.832080000000005</v>
          </cell>
          <cell r="G57"/>
        </row>
        <row r="58">
          <cell r="F58">
            <v>2658.5572200000001</v>
          </cell>
          <cell r="G58">
            <v>3007.1066999999998</v>
          </cell>
        </row>
        <row r="59">
          <cell r="F59">
            <v>268.94123000000002</v>
          </cell>
          <cell r="G59">
            <v>158.08969999999999</v>
          </cell>
        </row>
        <row r="60">
          <cell r="F60">
            <v>8.3596199999999996</v>
          </cell>
          <cell r="G60">
            <v>11.202920000000001</v>
          </cell>
        </row>
        <row r="61">
          <cell r="F61">
            <v>-157.33693</v>
          </cell>
          <cell r="G61">
            <v>14.35547</v>
          </cell>
        </row>
        <row r="62">
          <cell r="F62"/>
          <cell r="G62"/>
        </row>
        <row r="63">
          <cell r="F63">
            <v>9.4792000000000005</v>
          </cell>
          <cell r="G63">
            <v>15.493029999999999</v>
          </cell>
        </row>
        <row r="64">
          <cell r="F64">
            <v>968.25232000000005</v>
          </cell>
          <cell r="G64">
            <v>1019.72045</v>
          </cell>
        </row>
        <row r="65">
          <cell r="F65">
            <v>4555.4314400000003</v>
          </cell>
          <cell r="G65">
            <v>4718.7213099999999</v>
          </cell>
        </row>
        <row r="66">
          <cell r="F66">
            <v>157.77239</v>
          </cell>
          <cell r="G66">
            <v>240.71099000000001</v>
          </cell>
        </row>
        <row r="67">
          <cell r="F67">
            <v>0.35270000000000001</v>
          </cell>
          <cell r="G67">
            <v>-166.13751999999999</v>
          </cell>
        </row>
        <row r="68">
          <cell r="F68">
            <v>240.42889</v>
          </cell>
          <cell r="G68">
            <v>58.898519999999998</v>
          </cell>
        </row>
        <row r="69">
          <cell r="F69">
            <v>67.055070000000001</v>
          </cell>
          <cell r="G69"/>
        </row>
        <row r="70">
          <cell r="F70">
            <v>2175.52421</v>
          </cell>
          <cell r="G70">
            <v>54.772199999999998</v>
          </cell>
        </row>
        <row r="71">
          <cell r="F71">
            <v>138.07945000000001</v>
          </cell>
          <cell r="G71"/>
        </row>
        <row r="72">
          <cell r="F72">
            <v>-1988.2343499999999</v>
          </cell>
          <cell r="G72">
            <v>-1816.8543099999999</v>
          </cell>
        </row>
        <row r="73">
          <cell r="F73">
            <v>-89.367739999999998</v>
          </cell>
          <cell r="G73"/>
        </row>
        <row r="74">
          <cell r="F74">
            <v>-3954.10113</v>
          </cell>
          <cell r="G74">
            <v>-2111.1306</v>
          </cell>
        </row>
        <row r="75">
          <cell r="F75">
            <v>-275.43632000000002</v>
          </cell>
          <cell r="G75"/>
        </row>
        <row r="76">
          <cell r="F76"/>
          <cell r="G76">
            <v>-8.1710499999999993</v>
          </cell>
        </row>
        <row r="77">
          <cell r="F77">
            <v>-5.7540000000000001E-2</v>
          </cell>
          <cell r="G77">
            <v>-7.1613499999999997</v>
          </cell>
        </row>
        <row r="78">
          <cell r="F78">
            <v>8110.7810399999998</v>
          </cell>
          <cell r="G78">
            <v>8734.6559699999998</v>
          </cell>
        </row>
        <row r="79">
          <cell r="F79">
            <v>311.21539000000001</v>
          </cell>
          <cell r="G79">
            <v>328.11694</v>
          </cell>
        </row>
        <row r="80">
          <cell r="F80"/>
          <cell r="G80"/>
        </row>
        <row r="81">
          <cell r="F81">
            <v>50.118600000000001</v>
          </cell>
          <cell r="G81">
            <v>61.090850000000003</v>
          </cell>
        </row>
        <row r="82">
          <cell r="F82">
            <v>1.09236</v>
          </cell>
          <cell r="G82">
            <v>1.236</v>
          </cell>
        </row>
        <row r="83">
          <cell r="F83"/>
          <cell r="G83">
            <v>0</v>
          </cell>
        </row>
        <row r="84">
          <cell r="F84"/>
          <cell r="G84"/>
        </row>
        <row r="85">
          <cell r="F85">
            <v>58.112209999999997</v>
          </cell>
          <cell r="G85">
            <v>60.327219999999997</v>
          </cell>
        </row>
        <row r="86">
          <cell r="F86">
            <v>279.47188</v>
          </cell>
          <cell r="G86">
            <v>291.04957999999999</v>
          </cell>
        </row>
        <row r="87">
          <cell r="F87"/>
          <cell r="G87">
            <v>0</v>
          </cell>
        </row>
        <row r="88">
          <cell r="F88">
            <v>26.52319</v>
          </cell>
          <cell r="G88">
            <v>1.7477199999999999</v>
          </cell>
        </row>
        <row r="89">
          <cell r="F89">
            <v>22.652920000000002</v>
          </cell>
          <cell r="G89">
            <v>1.7966500000000001</v>
          </cell>
        </row>
        <row r="90">
          <cell r="F90">
            <v>0.17757000000000001</v>
          </cell>
          <cell r="G90"/>
        </row>
        <row r="91">
          <cell r="F91">
            <v>-129.15789000000001</v>
          </cell>
          <cell r="G91">
            <v>-113.25521000000001</v>
          </cell>
        </row>
        <row r="92">
          <cell r="F92"/>
          <cell r="G92"/>
        </row>
        <row r="93">
          <cell r="F93">
            <v>-75.891210000000001</v>
          </cell>
          <cell r="G93">
            <v>-70.481700000000004</v>
          </cell>
        </row>
        <row r="94">
          <cell r="F94">
            <v>-1.20262</v>
          </cell>
          <cell r="G94"/>
        </row>
        <row r="95">
          <cell r="F95">
            <v>543.11239999999998</v>
          </cell>
          <cell r="G95">
            <v>561.62805000000003</v>
          </cell>
        </row>
        <row r="96">
          <cell r="F96"/>
          <cell r="G96">
            <v>0</v>
          </cell>
        </row>
        <row r="97">
          <cell r="F97"/>
          <cell r="G97">
            <v>0</v>
          </cell>
        </row>
        <row r="98">
          <cell r="F98">
            <v>14.7042</v>
          </cell>
          <cell r="G98">
            <v>17.71489</v>
          </cell>
        </row>
        <row r="99">
          <cell r="F99">
            <v>2.7502200000000001</v>
          </cell>
          <cell r="G99">
            <v>2.7458100000000001</v>
          </cell>
        </row>
        <row r="100">
          <cell r="F100">
            <v>13.21827</v>
          </cell>
          <cell r="G100">
            <v>13.24719</v>
          </cell>
        </row>
        <row r="101">
          <cell r="F101">
            <v>30.672689999999999</v>
          </cell>
          <cell r="G101">
            <v>33.707889999999999</v>
          </cell>
        </row>
        <row r="102">
          <cell r="F102">
            <v>22.524740000000001</v>
          </cell>
          <cell r="G102">
            <v>21.460930000000001</v>
          </cell>
        </row>
        <row r="103">
          <cell r="F103">
            <v>3.51111</v>
          </cell>
          <cell r="G103">
            <v>3.3264499999999999</v>
          </cell>
        </row>
        <row r="104">
          <cell r="F104">
            <v>16.87528</v>
          </cell>
          <cell r="G104">
            <v>16.048480000000001</v>
          </cell>
        </row>
        <row r="105">
          <cell r="F105"/>
          <cell r="G105">
            <v>-0.56893000000000005</v>
          </cell>
        </row>
        <row r="106">
          <cell r="F106">
            <v>42.91113</v>
          </cell>
          <cell r="G106">
            <v>40.266930000000002</v>
          </cell>
        </row>
        <row r="107">
          <cell r="F107">
            <v>43.641179999999999</v>
          </cell>
          <cell r="G107">
            <v>45.010869999999997</v>
          </cell>
        </row>
        <row r="108">
          <cell r="F108">
            <v>7.0005600000000001</v>
          </cell>
          <cell r="G108">
            <v>6.97668</v>
          </cell>
        </row>
        <row r="109">
          <cell r="F109">
            <v>33.645989999999998</v>
          </cell>
          <cell r="G109">
            <v>33.659129999999998</v>
          </cell>
        </row>
        <row r="110">
          <cell r="F110">
            <v>23.47833</v>
          </cell>
          <cell r="G110">
            <v>0</v>
          </cell>
        </row>
        <row r="111">
          <cell r="F111">
            <v>-88.22927</v>
          </cell>
          <cell r="G111">
            <v>-49.032249999999998</v>
          </cell>
        </row>
        <row r="112">
          <cell r="F112">
            <v>19.53679</v>
          </cell>
          <cell r="G112">
            <v>36.614429999999999</v>
          </cell>
        </row>
        <row r="113">
          <cell r="F113">
            <v>6.4021400000000002</v>
          </cell>
          <cell r="G113">
            <v>6.4057700000000004</v>
          </cell>
        </row>
        <row r="114">
          <cell r="F114"/>
          <cell r="G114"/>
        </row>
        <row r="115">
          <cell r="F115">
            <v>30.845400000000001</v>
          </cell>
          <cell r="G115">
            <v>40.159939999999999</v>
          </cell>
        </row>
        <row r="116">
          <cell r="F116">
            <v>0.54613999999999996</v>
          </cell>
          <cell r="G116">
            <v>1.236</v>
          </cell>
        </row>
        <row r="117">
          <cell r="F117">
            <v>7.3146500000000003</v>
          </cell>
          <cell r="G117">
            <v>7.2176900000000002</v>
          </cell>
        </row>
        <row r="118">
          <cell r="F118">
            <v>35.241300000000003</v>
          </cell>
          <cell r="G118">
            <v>34.821840000000002</v>
          </cell>
        </row>
        <row r="119">
          <cell r="F119">
            <v>3.0448599999999999</v>
          </cell>
          <cell r="G119">
            <v>1.7477199999999999</v>
          </cell>
        </row>
        <row r="120">
          <cell r="F120">
            <v>8.3535199999999996</v>
          </cell>
          <cell r="G120">
            <v>1.7966500000000001</v>
          </cell>
        </row>
        <row r="121">
          <cell r="F121">
            <v>7.6329999999999995E-2</v>
          </cell>
          <cell r="G121"/>
        </row>
        <row r="122">
          <cell r="F122">
            <v>-12.38344</v>
          </cell>
          <cell r="G122">
            <v>-11.09188</v>
          </cell>
        </row>
        <row r="123">
          <cell r="F123"/>
          <cell r="G123"/>
        </row>
        <row r="124">
          <cell r="F124">
            <v>-61.005360000000003</v>
          </cell>
          <cell r="G124">
            <v>-69.538880000000006</v>
          </cell>
        </row>
        <row r="125">
          <cell r="F125">
            <v>-1.10138</v>
          </cell>
          <cell r="G125"/>
        </row>
        <row r="126">
          <cell r="F126">
            <v>17.334160000000001</v>
          </cell>
          <cell r="G126">
            <v>12.754849999999999</v>
          </cell>
        </row>
        <row r="127">
          <cell r="F127">
            <v>27.79111</v>
          </cell>
          <cell r="G127">
            <v>26.58812</v>
          </cell>
        </row>
        <row r="128">
          <cell r="F128">
            <v>4.1549699999999996</v>
          </cell>
          <cell r="G128">
            <v>4.1211599999999997</v>
          </cell>
        </row>
        <row r="129">
          <cell r="F129">
            <v>19.969660000000001</v>
          </cell>
          <cell r="G129">
            <v>19.8826</v>
          </cell>
        </row>
        <row r="130">
          <cell r="F130"/>
          <cell r="G130"/>
        </row>
        <row r="131">
          <cell r="F131"/>
          <cell r="G131">
            <v>0</v>
          </cell>
        </row>
        <row r="132">
          <cell r="F132">
            <v>51.91574</v>
          </cell>
          <cell r="G132">
            <v>50.591880000000003</v>
          </cell>
        </row>
        <row r="133">
          <cell r="F133"/>
          <cell r="G133"/>
        </row>
        <row r="134">
          <cell r="F134"/>
          <cell r="G134"/>
        </row>
        <row r="135">
          <cell r="F135">
            <v>27.79111</v>
          </cell>
          <cell r="G135">
            <v>26.58812</v>
          </cell>
        </row>
        <row r="136">
          <cell r="F136">
            <v>4.1549699999999996</v>
          </cell>
          <cell r="G136">
            <v>4.1211599999999997</v>
          </cell>
        </row>
        <row r="137">
          <cell r="F137">
            <v>19.969660000000001</v>
          </cell>
          <cell r="G137">
            <v>19.8826</v>
          </cell>
        </row>
        <row r="138">
          <cell r="F138"/>
          <cell r="G138"/>
        </row>
        <row r="139">
          <cell r="F139"/>
          <cell r="G139">
            <v>0</v>
          </cell>
        </row>
        <row r="140">
          <cell r="F140">
            <v>51.91574</v>
          </cell>
          <cell r="G140">
            <v>50.591880000000003</v>
          </cell>
        </row>
        <row r="141">
          <cell r="F141">
            <v>196.15201999999999</v>
          </cell>
          <cell r="G141">
            <v>210.93636000000001</v>
          </cell>
        </row>
        <row r="142">
          <cell r="F142">
            <v>19.273199999999999</v>
          </cell>
          <cell r="G142">
            <v>20.930910000000001</v>
          </cell>
        </row>
        <row r="143">
          <cell r="F143">
            <v>0.54622000000000004</v>
          </cell>
          <cell r="G143"/>
        </row>
        <row r="144">
          <cell r="F144"/>
          <cell r="G144">
            <v>0</v>
          </cell>
        </row>
        <row r="145">
          <cell r="F145"/>
          <cell r="G145"/>
        </row>
        <row r="146">
          <cell r="F146">
            <v>33.380699999999997</v>
          </cell>
          <cell r="G146">
            <v>35.939430000000002</v>
          </cell>
        </row>
        <row r="147">
          <cell r="F147">
            <v>160.52137999999999</v>
          </cell>
          <cell r="G147">
            <v>173.39034000000001</v>
          </cell>
        </row>
        <row r="148">
          <cell r="F148">
            <v>14.2994</v>
          </cell>
          <cell r="G148"/>
        </row>
        <row r="149">
          <cell r="F149">
            <v>0.10124</v>
          </cell>
          <cell r="G149"/>
        </row>
        <row r="150">
          <cell r="F150">
            <v>-28.545179999999998</v>
          </cell>
          <cell r="G150">
            <v>-52.562150000000003</v>
          </cell>
        </row>
        <row r="151">
          <cell r="F151">
            <v>-14.88585</v>
          </cell>
          <cell r="G151">
            <v>-0.94281999999999999</v>
          </cell>
        </row>
        <row r="152">
          <cell r="F152">
            <v>-0.10124</v>
          </cell>
          <cell r="G152"/>
        </row>
        <row r="153">
          <cell r="F153">
            <v>380.74189000000001</v>
          </cell>
          <cell r="G153">
            <v>387.69207</v>
          </cell>
        </row>
        <row r="154">
          <cell r="F154">
            <v>47.181809999999999</v>
          </cell>
          <cell r="G154">
            <v>42.610120000000002</v>
          </cell>
        </row>
        <row r="155">
          <cell r="F155">
            <v>6.7403500000000003</v>
          </cell>
          <cell r="G155">
            <v>6.6045699999999998</v>
          </cell>
        </row>
        <row r="156">
          <cell r="F156">
            <v>32.39575</v>
          </cell>
          <cell r="G156">
            <v>31.863849999999999</v>
          </cell>
        </row>
        <row r="157">
          <cell r="F157">
            <v>-4.9723199999999999</v>
          </cell>
          <cell r="G157">
            <v>-0.35435</v>
          </cell>
        </row>
        <row r="158">
          <cell r="F158">
            <v>81.345590000000001</v>
          </cell>
          <cell r="G158">
            <v>80.724189999999993</v>
          </cell>
        </row>
        <row r="159">
          <cell r="F159">
            <v>9.1178399999999993</v>
          </cell>
          <cell r="G159">
            <v>8.4718599999999995</v>
          </cell>
        </row>
        <row r="160">
          <cell r="F160">
            <v>1.3180400000000001</v>
          </cell>
          <cell r="G160">
            <v>1.31314</v>
          </cell>
        </row>
        <row r="161">
          <cell r="F161">
            <v>6.3348000000000004</v>
          </cell>
          <cell r="G161">
            <v>6.3352599999999999</v>
          </cell>
        </row>
        <row r="162">
          <cell r="F162"/>
          <cell r="G162"/>
        </row>
        <row r="163">
          <cell r="F163">
            <v>16.770679999999999</v>
          </cell>
          <cell r="G163">
            <v>16.120259999999998</v>
          </cell>
        </row>
        <row r="164">
          <cell r="F164">
            <v>139.85237000000001</v>
          </cell>
          <cell r="G164">
            <v>159.85437999999999</v>
          </cell>
        </row>
        <row r="165">
          <cell r="F165">
            <v>19.273199999999999</v>
          </cell>
          <cell r="G165">
            <v>20.930910000000001</v>
          </cell>
        </row>
        <row r="166">
          <cell r="F166">
            <v>0.54622000000000004</v>
          </cell>
          <cell r="G166"/>
        </row>
        <row r="167">
          <cell r="F167"/>
          <cell r="G167">
            <v>0</v>
          </cell>
        </row>
        <row r="168">
          <cell r="F168"/>
          <cell r="G168"/>
        </row>
        <row r="169">
          <cell r="F169">
            <v>25.322310000000002</v>
          </cell>
          <cell r="G169">
            <v>28.021719999999998</v>
          </cell>
        </row>
        <row r="170">
          <cell r="F170">
            <v>121.79083</v>
          </cell>
          <cell r="G170">
            <v>135.19122999999999</v>
          </cell>
        </row>
        <row r="171">
          <cell r="F171">
            <v>14.2994</v>
          </cell>
          <cell r="G171"/>
        </row>
        <row r="172">
          <cell r="F172">
            <v>0.10124</v>
          </cell>
          <cell r="G172"/>
        </row>
        <row r="173">
          <cell r="F173">
            <v>-23.572859999999999</v>
          </cell>
          <cell r="G173">
            <v>-52.207799999999999</v>
          </cell>
        </row>
        <row r="174">
          <cell r="F174">
            <v>-14.88585</v>
          </cell>
          <cell r="G174">
            <v>-0.94281999999999999</v>
          </cell>
        </row>
        <row r="175">
          <cell r="F175">
            <v>-0.10124</v>
          </cell>
          <cell r="G175"/>
        </row>
        <row r="176">
          <cell r="F176">
            <v>282.62562000000003</v>
          </cell>
          <cell r="G176">
            <v>290.84762000000001</v>
          </cell>
        </row>
        <row r="177">
          <cell r="F177">
            <v>16.725750000000001</v>
          </cell>
          <cell r="G177">
            <v>16.765370000000001</v>
          </cell>
        </row>
        <row r="178">
          <cell r="F178">
            <v>2.6087099999999999</v>
          </cell>
          <cell r="G178">
            <v>2.59863</v>
          </cell>
        </row>
        <row r="179">
          <cell r="F179">
            <v>12.537979999999999</v>
          </cell>
          <cell r="G179">
            <v>12.537140000000001</v>
          </cell>
        </row>
        <row r="180">
          <cell r="F180">
            <v>-0.93864999999999998</v>
          </cell>
          <cell r="G180">
            <v>-0.73372000000000004</v>
          </cell>
        </row>
        <row r="181">
          <cell r="F181">
            <v>30.933789999999998</v>
          </cell>
          <cell r="G181">
            <v>31.16742</v>
          </cell>
        </row>
        <row r="182">
          <cell r="F182">
            <v>123.12662</v>
          </cell>
          <cell r="G182">
            <v>143.08901</v>
          </cell>
        </row>
        <row r="183">
          <cell r="F183">
            <v>19.273199999999999</v>
          </cell>
          <cell r="G183">
            <v>20.930910000000001</v>
          </cell>
        </row>
        <row r="184">
          <cell r="F184">
            <v>0.54622000000000004</v>
          </cell>
          <cell r="G184"/>
        </row>
        <row r="185">
          <cell r="F185"/>
          <cell r="G185">
            <v>0</v>
          </cell>
        </row>
        <row r="186">
          <cell r="F186"/>
          <cell r="G186"/>
        </row>
        <row r="187">
          <cell r="F187">
            <v>22.7136</v>
          </cell>
          <cell r="G187">
            <v>25.423089999999998</v>
          </cell>
        </row>
        <row r="188">
          <cell r="F188">
            <v>109.25285</v>
          </cell>
          <cell r="G188">
            <v>122.65409</v>
          </cell>
        </row>
        <row r="189">
          <cell r="F189">
            <v>14.2994</v>
          </cell>
          <cell r="G189"/>
        </row>
        <row r="190">
          <cell r="F190">
            <v>0.10124</v>
          </cell>
          <cell r="G190"/>
        </row>
        <row r="191">
          <cell r="F191">
            <v>-22.634209999999999</v>
          </cell>
          <cell r="G191">
            <v>-51.474080000000001</v>
          </cell>
        </row>
        <row r="192">
          <cell r="F192">
            <v>-14.88585</v>
          </cell>
          <cell r="G192">
            <v>-0.94281999999999999</v>
          </cell>
        </row>
        <row r="193">
          <cell r="F193">
            <v>-0.10124</v>
          </cell>
          <cell r="G193"/>
        </row>
        <row r="194">
          <cell r="F194">
            <v>251.69183000000001</v>
          </cell>
          <cell r="G194">
            <v>259.68020000000001</v>
          </cell>
        </row>
        <row r="195">
          <cell r="F195">
            <v>32.406149999999997</v>
          </cell>
          <cell r="G195">
            <v>40.074950000000001</v>
          </cell>
        </row>
        <row r="196">
          <cell r="F196">
            <v>5.0274099999999997</v>
          </cell>
          <cell r="G196">
            <v>6.2116199999999999</v>
          </cell>
        </row>
        <row r="197">
          <cell r="F197">
            <v>24.16273</v>
          </cell>
          <cell r="G197">
            <v>29.968050000000002</v>
          </cell>
        </row>
        <row r="198">
          <cell r="F198">
            <v>-12.2508</v>
          </cell>
          <cell r="G198">
            <v>-22.187629999999999</v>
          </cell>
        </row>
        <row r="199">
          <cell r="F199">
            <v>49.345489999999998</v>
          </cell>
          <cell r="G199">
            <v>54.066989999999997</v>
          </cell>
        </row>
        <row r="200">
          <cell r="F200">
            <v>30.236440000000002</v>
          </cell>
          <cell r="G200">
            <v>34.812510000000003</v>
          </cell>
        </row>
        <row r="201">
          <cell r="F201"/>
          <cell r="G201">
            <v>0</v>
          </cell>
        </row>
        <row r="202">
          <cell r="F202"/>
          <cell r="G202"/>
        </row>
        <row r="203">
          <cell r="F203">
            <v>4.6717599999999999</v>
          </cell>
          <cell r="G203">
            <v>5.3959400000000004</v>
          </cell>
        </row>
        <row r="204">
          <cell r="F204">
            <v>22.453469999999999</v>
          </cell>
          <cell r="G204">
            <v>26.032789999999999</v>
          </cell>
        </row>
        <row r="205">
          <cell r="F205">
            <v>-8.8489999999999999E-2</v>
          </cell>
          <cell r="G205">
            <v>-6.64947</v>
          </cell>
        </row>
        <row r="206">
          <cell r="F206"/>
          <cell r="G206">
            <v>0</v>
          </cell>
        </row>
        <row r="207">
          <cell r="F207">
            <v>57.273180000000004</v>
          </cell>
          <cell r="G207">
            <v>59.591769999999997</v>
          </cell>
        </row>
        <row r="208">
          <cell r="F208">
            <v>25.939520000000002</v>
          </cell>
          <cell r="G208"/>
        </row>
        <row r="209">
          <cell r="F209">
            <v>4.4210799999999999</v>
          </cell>
          <cell r="G209"/>
        </row>
        <row r="210">
          <cell r="F210">
            <v>21.24878</v>
          </cell>
          <cell r="G210"/>
        </row>
        <row r="211">
          <cell r="F211">
            <v>-10.294919999999999</v>
          </cell>
          <cell r="G211"/>
        </row>
        <row r="212">
          <cell r="F212">
            <v>41.314459999999997</v>
          </cell>
          <cell r="G212"/>
        </row>
        <row r="213">
          <cell r="F213">
            <v>34.544510000000002</v>
          </cell>
          <cell r="G213">
            <v>68.201549999999997</v>
          </cell>
        </row>
        <row r="214">
          <cell r="F214">
            <v>19.273199999999999</v>
          </cell>
          <cell r="G214">
            <v>20.930910000000001</v>
          </cell>
        </row>
        <row r="215">
          <cell r="F215">
            <v>0.54622000000000004</v>
          </cell>
          <cell r="G215"/>
        </row>
        <row r="216">
          <cell r="F216"/>
          <cell r="G216">
            <v>0</v>
          </cell>
        </row>
        <row r="217">
          <cell r="F217"/>
          <cell r="G217"/>
        </row>
        <row r="218">
          <cell r="F218">
            <v>8.5933499999999992</v>
          </cell>
          <cell r="G218">
            <v>13.815530000000001</v>
          </cell>
        </row>
        <row r="219">
          <cell r="F219">
            <v>41.387869999999999</v>
          </cell>
          <cell r="G219">
            <v>66.65325</v>
          </cell>
        </row>
        <row r="220">
          <cell r="F220">
            <v>14.2994</v>
          </cell>
          <cell r="G220"/>
        </row>
        <row r="221">
          <cell r="F221">
            <v>0.10124</v>
          </cell>
          <cell r="G221"/>
        </row>
        <row r="222">
          <cell r="F222"/>
          <cell r="G222">
            <v>-22.636980000000001</v>
          </cell>
        </row>
        <row r="223">
          <cell r="F223">
            <v>-14.88585</v>
          </cell>
          <cell r="G223">
            <v>-0.94281999999999999</v>
          </cell>
        </row>
        <row r="224">
          <cell r="F224">
            <v>-0.10124</v>
          </cell>
          <cell r="G224"/>
        </row>
        <row r="225">
          <cell r="F225">
            <v>103.7587</v>
          </cell>
          <cell r="G225">
            <v>146.02144000000001</v>
          </cell>
        </row>
        <row r="226">
          <cell r="F226">
            <v>21.392050000000001</v>
          </cell>
          <cell r="G226">
            <v>36.104959999999998</v>
          </cell>
        </row>
        <row r="227">
          <cell r="F227">
            <v>1.32864</v>
          </cell>
          <cell r="G227">
            <v>4.3713600000000001</v>
          </cell>
        </row>
        <row r="228">
          <cell r="F228"/>
          <cell r="G228"/>
        </row>
        <row r="229">
          <cell r="F229">
            <v>3.8000500000000001</v>
          </cell>
          <cell r="G229">
            <v>6.2738300000000002</v>
          </cell>
        </row>
        <row r="230">
          <cell r="F230">
            <v>18.263590000000001</v>
          </cell>
          <cell r="G230">
            <v>30.268190000000001</v>
          </cell>
        </row>
        <row r="231">
          <cell r="F231">
            <v>7.7629999999999999</v>
          </cell>
          <cell r="G231"/>
        </row>
        <row r="232">
          <cell r="F232">
            <v>0.10124</v>
          </cell>
          <cell r="G232"/>
        </row>
        <row r="233">
          <cell r="F233"/>
          <cell r="G233">
            <v>-2.5919599999999998</v>
          </cell>
        </row>
        <row r="234">
          <cell r="F234">
            <v>-5.5449999999999999E-2</v>
          </cell>
          <cell r="G234"/>
        </row>
        <row r="235">
          <cell r="F235">
            <v>52.593119999999999</v>
          </cell>
          <cell r="G235">
            <v>74.426379999999995</v>
          </cell>
        </row>
        <row r="236">
          <cell r="F236">
            <v>8.2244399999999995</v>
          </cell>
          <cell r="G236">
            <v>26.229900000000001</v>
          </cell>
        </row>
        <row r="237">
          <cell r="F237">
            <v>1.14347</v>
          </cell>
          <cell r="G237">
            <v>4.0656299999999996</v>
          </cell>
        </row>
        <row r="238">
          <cell r="F238">
            <v>5.4957200000000004</v>
          </cell>
          <cell r="G238">
            <v>19.614719999999998</v>
          </cell>
        </row>
        <row r="239">
          <cell r="F239"/>
          <cell r="G239">
            <v>-19.710139999999999</v>
          </cell>
        </row>
        <row r="240">
          <cell r="F240">
            <v>14.863630000000001</v>
          </cell>
          <cell r="G240">
            <v>30.200109999999999</v>
          </cell>
        </row>
        <row r="241">
          <cell r="F241">
            <v>4.9280200000000001</v>
          </cell>
          <cell r="G241">
            <v>5.8666900000000002</v>
          </cell>
        </row>
        <row r="242">
          <cell r="F242">
            <v>17.944559999999999</v>
          </cell>
          <cell r="G242">
            <v>16.559550000000002</v>
          </cell>
        </row>
        <row r="243">
          <cell r="F243">
            <v>0.54622000000000004</v>
          </cell>
          <cell r="G243"/>
        </row>
        <row r="244">
          <cell r="F244"/>
          <cell r="G244">
            <v>0</v>
          </cell>
        </row>
        <row r="245">
          <cell r="F245">
            <v>3.6498300000000001</v>
          </cell>
          <cell r="G245">
            <v>3.47607</v>
          </cell>
        </row>
        <row r="246">
          <cell r="F246">
            <v>17.62856</v>
          </cell>
          <cell r="G246">
            <v>16.770340000000001</v>
          </cell>
        </row>
        <row r="247">
          <cell r="F247">
            <v>6.5364000000000004</v>
          </cell>
          <cell r="G247"/>
        </row>
        <row r="248">
          <cell r="F248"/>
          <cell r="G248">
            <v>-0.33488000000000001</v>
          </cell>
        </row>
        <row r="249">
          <cell r="F249">
            <v>-14.830399999999999</v>
          </cell>
          <cell r="G249">
            <v>-0.94281999999999999</v>
          </cell>
        </row>
        <row r="250">
          <cell r="F250">
            <v>-0.10124</v>
          </cell>
          <cell r="G250"/>
        </row>
        <row r="251">
          <cell r="F251">
            <v>36.301949999999998</v>
          </cell>
          <cell r="G251">
            <v>41.394950000000001</v>
          </cell>
        </row>
        <row r="252">
          <cell r="F252">
            <v>819.75858000000005</v>
          </cell>
          <cell r="G252">
            <v>873.92836999999997</v>
          </cell>
        </row>
        <row r="253">
          <cell r="F253">
            <v>0.73573</v>
          </cell>
          <cell r="G253"/>
        </row>
        <row r="254">
          <cell r="F254">
            <v>0.57965999999999995</v>
          </cell>
          <cell r="G254"/>
        </row>
        <row r="255">
          <cell r="F255">
            <v>97.577290000000005</v>
          </cell>
          <cell r="G255">
            <v>95.194590000000005</v>
          </cell>
        </row>
        <row r="256">
          <cell r="F256">
            <v>11.28847</v>
          </cell>
          <cell r="G256">
            <v>6.4889999999999999</v>
          </cell>
        </row>
        <row r="257">
          <cell r="F257">
            <v>1.8079000000000001</v>
          </cell>
          <cell r="G257">
            <v>1.2134100000000001</v>
          </cell>
        </row>
        <row r="258">
          <cell r="F258">
            <v>9.7021300000000004</v>
          </cell>
          <cell r="G258">
            <v>2.875</v>
          </cell>
        </row>
        <row r="259">
          <cell r="F259"/>
          <cell r="G259"/>
        </row>
        <row r="260">
          <cell r="F260">
            <v>4.1198899999999998</v>
          </cell>
          <cell r="G260">
            <v>6.0305600000000004</v>
          </cell>
        </row>
        <row r="261">
          <cell r="F261">
            <v>144.88353000000001</v>
          </cell>
          <cell r="G261">
            <v>151.33685</v>
          </cell>
        </row>
        <row r="262">
          <cell r="F262">
            <v>698.77376000000004</v>
          </cell>
          <cell r="G262">
            <v>730.12720999999999</v>
          </cell>
        </row>
        <row r="263">
          <cell r="F263"/>
          <cell r="G263">
            <v>0</v>
          </cell>
        </row>
        <row r="264">
          <cell r="F264">
            <v>4.8378399999999999</v>
          </cell>
          <cell r="G264"/>
        </row>
        <row r="265">
          <cell r="F265">
            <v>0.25563000000000002</v>
          </cell>
          <cell r="G265"/>
        </row>
        <row r="266">
          <cell r="F266">
            <v>45.73142</v>
          </cell>
          <cell r="G266">
            <v>1.16415</v>
          </cell>
        </row>
        <row r="267">
          <cell r="F267">
            <v>5.0649199999999999</v>
          </cell>
          <cell r="G267"/>
        </row>
        <row r="268">
          <cell r="F268">
            <v>-316.81790999999998</v>
          </cell>
          <cell r="G268">
            <v>-195.26578000000001</v>
          </cell>
        </row>
        <row r="269">
          <cell r="F269">
            <v>-0.51126000000000005</v>
          </cell>
          <cell r="G269"/>
        </row>
        <row r="270">
          <cell r="F270">
            <v>-81.484080000000006</v>
          </cell>
          <cell r="G270">
            <v>-17.914739999999998</v>
          </cell>
        </row>
        <row r="271">
          <cell r="F271">
            <v>-9.7144100000000009</v>
          </cell>
          <cell r="G271"/>
        </row>
        <row r="272">
          <cell r="F272">
            <v>-5.7540000000000001E-2</v>
          </cell>
          <cell r="G272"/>
        </row>
        <row r="273">
          <cell r="F273">
            <v>1436.5315499999999</v>
          </cell>
          <cell r="G273">
            <v>1655.1786199999999</v>
          </cell>
        </row>
        <row r="274">
          <cell r="F274"/>
          <cell r="G274">
            <v>0</v>
          </cell>
        </row>
        <row r="275">
          <cell r="F275"/>
          <cell r="G275">
            <v>0</v>
          </cell>
        </row>
        <row r="276">
          <cell r="F276">
            <v>39.581980000000001</v>
          </cell>
          <cell r="G276">
            <v>37.496099999999998</v>
          </cell>
        </row>
        <row r="277">
          <cell r="F277">
            <v>5.8753599999999997</v>
          </cell>
          <cell r="G277">
            <v>5.8118999999999996</v>
          </cell>
        </row>
        <row r="278">
          <cell r="F278">
            <v>28.23828</v>
          </cell>
          <cell r="G278">
            <v>28.039580000000001</v>
          </cell>
        </row>
        <row r="279">
          <cell r="F279"/>
          <cell r="G279"/>
        </row>
        <row r="280">
          <cell r="F280"/>
          <cell r="G280">
            <v>-0.50951000000000002</v>
          </cell>
        </row>
        <row r="281">
          <cell r="F281">
            <v>73.695620000000005</v>
          </cell>
          <cell r="G281">
            <v>70.838070000000002</v>
          </cell>
        </row>
        <row r="282">
          <cell r="F282">
            <v>6.4090999999999996</v>
          </cell>
          <cell r="G282">
            <v>6.95608</v>
          </cell>
        </row>
        <row r="283">
          <cell r="F283">
            <v>1.05515</v>
          </cell>
          <cell r="G283">
            <v>1.07819</v>
          </cell>
        </row>
        <row r="284">
          <cell r="F284">
            <v>5.0712900000000003</v>
          </cell>
          <cell r="G284">
            <v>5.2017600000000002</v>
          </cell>
        </row>
        <row r="285">
          <cell r="F285">
            <v>12.535539999999999</v>
          </cell>
          <cell r="G285">
            <v>13.23603</v>
          </cell>
        </row>
        <row r="286">
          <cell r="F286">
            <v>16.660229999999999</v>
          </cell>
          <cell r="G286">
            <v>16.960599999999999</v>
          </cell>
        </row>
        <row r="287">
          <cell r="F287">
            <v>2.5</v>
          </cell>
          <cell r="G287">
            <v>2.875</v>
          </cell>
        </row>
        <row r="288">
          <cell r="F288">
            <v>2.5744600000000002</v>
          </cell>
          <cell r="G288">
            <v>2.6288900000000002</v>
          </cell>
        </row>
        <row r="289">
          <cell r="F289">
            <v>12.623419999999999</v>
          </cell>
          <cell r="G289">
            <v>12.68314</v>
          </cell>
        </row>
        <row r="290">
          <cell r="F290">
            <v>34.358110000000003</v>
          </cell>
          <cell r="G290">
            <v>35.147629999999999</v>
          </cell>
        </row>
        <row r="291">
          <cell r="F291">
            <v>17.365590000000001</v>
          </cell>
          <cell r="G291">
            <v>16.967880000000001</v>
          </cell>
        </row>
        <row r="292">
          <cell r="F292">
            <v>12.477550000000001</v>
          </cell>
          <cell r="G292">
            <v>13.642720000000001</v>
          </cell>
        </row>
        <row r="293">
          <cell r="F293">
            <v>0.67750999999999995</v>
          </cell>
          <cell r="G293">
            <v>1.133</v>
          </cell>
        </row>
        <row r="294">
          <cell r="F294">
            <v>0</v>
          </cell>
          <cell r="G294"/>
        </row>
        <row r="295">
          <cell r="F295">
            <v>4.8233800000000002</v>
          </cell>
          <cell r="G295">
            <v>4.7446400000000004</v>
          </cell>
        </row>
        <row r="296">
          <cell r="F296">
            <v>23.289300000000001</v>
          </cell>
          <cell r="G296">
            <v>22.890609999999999</v>
          </cell>
        </row>
        <row r="297">
          <cell r="F297">
            <v>0.1246</v>
          </cell>
          <cell r="G297"/>
        </row>
        <row r="298">
          <cell r="F298">
            <v>-111.36744</v>
          </cell>
          <cell r="G298">
            <v>-13.331440000000001</v>
          </cell>
        </row>
        <row r="299">
          <cell r="F299">
            <v>-52.60951</v>
          </cell>
          <cell r="G299">
            <v>46.047409999999999</v>
          </cell>
        </row>
        <row r="300">
          <cell r="F300">
            <v>17.365590000000001</v>
          </cell>
          <cell r="G300">
            <v>16.967880000000001</v>
          </cell>
        </row>
        <row r="301">
          <cell r="F301">
            <v>12.477550000000001</v>
          </cell>
          <cell r="G301">
            <v>13.642720000000001</v>
          </cell>
        </row>
        <row r="302">
          <cell r="F302">
            <v>0.67750999999999995</v>
          </cell>
          <cell r="G302">
            <v>1.133</v>
          </cell>
        </row>
        <row r="303">
          <cell r="F303">
            <v>0</v>
          </cell>
          <cell r="G303"/>
        </row>
        <row r="304">
          <cell r="F304">
            <v>4.8233800000000002</v>
          </cell>
          <cell r="G304">
            <v>4.7446400000000004</v>
          </cell>
        </row>
        <row r="305">
          <cell r="F305">
            <v>23.289300000000001</v>
          </cell>
          <cell r="G305">
            <v>22.890609999999999</v>
          </cell>
        </row>
        <row r="306">
          <cell r="F306">
            <v>0.1246</v>
          </cell>
          <cell r="G306"/>
        </row>
        <row r="307">
          <cell r="F307">
            <v>-111.36744</v>
          </cell>
          <cell r="G307">
            <v>-13.331440000000001</v>
          </cell>
        </row>
        <row r="308">
          <cell r="F308">
            <v>-52.60951</v>
          </cell>
          <cell r="G308">
            <v>46.047409999999999</v>
          </cell>
        </row>
        <row r="309">
          <cell r="F309">
            <v>581.31159000000002</v>
          </cell>
          <cell r="G309">
            <v>631.94338000000005</v>
          </cell>
        </row>
        <row r="310">
          <cell r="F310">
            <v>0.15873999999999999</v>
          </cell>
          <cell r="G310"/>
        </row>
        <row r="311">
          <cell r="F311">
            <v>0.57965999999999995</v>
          </cell>
          <cell r="G311"/>
        </row>
        <row r="312">
          <cell r="F312">
            <v>80.201480000000004</v>
          </cell>
          <cell r="G312">
            <v>77.180509999999998</v>
          </cell>
        </row>
        <row r="313">
          <cell r="F313">
            <v>9.9085099999999997</v>
          </cell>
          <cell r="G313">
            <v>5.15</v>
          </cell>
        </row>
        <row r="314">
          <cell r="F314">
            <v>1.8079000000000001</v>
          </cell>
          <cell r="G314">
            <v>1.2134100000000001</v>
          </cell>
        </row>
        <row r="315">
          <cell r="F315">
            <v>7.2021300000000004</v>
          </cell>
          <cell r="G315"/>
        </row>
        <row r="316">
          <cell r="F316"/>
          <cell r="G316"/>
        </row>
        <row r="317">
          <cell r="F317">
            <v>0.95382999999999996</v>
          </cell>
          <cell r="G317">
            <v>1.5723100000000001</v>
          </cell>
        </row>
        <row r="318">
          <cell r="F318">
            <v>104.94689</v>
          </cell>
          <cell r="G318">
            <v>110.34596999999999</v>
          </cell>
        </row>
        <row r="319">
          <cell r="F319">
            <v>506.26891000000001</v>
          </cell>
          <cell r="G319">
            <v>532.36602000000005</v>
          </cell>
        </row>
        <row r="320">
          <cell r="F320">
            <v>4.8378399999999999</v>
          </cell>
          <cell r="G320"/>
        </row>
        <row r="321">
          <cell r="F321">
            <v>0.25563000000000002</v>
          </cell>
          <cell r="G321"/>
        </row>
        <row r="322">
          <cell r="F322">
            <v>45.606819999999999</v>
          </cell>
          <cell r="G322">
            <v>1.16415</v>
          </cell>
        </row>
        <row r="323">
          <cell r="F323">
            <v>5.0649199999999999</v>
          </cell>
          <cell r="G323"/>
        </row>
        <row r="324">
          <cell r="F324">
            <v>-205.10411999999999</v>
          </cell>
          <cell r="G324">
            <v>-180.29091</v>
          </cell>
        </row>
        <row r="325">
          <cell r="F325">
            <v>-0.51126000000000005</v>
          </cell>
          <cell r="G325"/>
        </row>
        <row r="326">
          <cell r="F326">
            <v>-81.040480000000002</v>
          </cell>
          <cell r="G326">
            <v>-17.914739999999998</v>
          </cell>
        </row>
        <row r="327">
          <cell r="F327">
            <v>-9.7144100000000009</v>
          </cell>
          <cell r="G327"/>
        </row>
        <row r="328">
          <cell r="F328">
            <v>1052.7345800000001</v>
          </cell>
          <cell r="G328">
            <v>1162.7301</v>
          </cell>
        </row>
        <row r="329">
          <cell r="F329">
            <v>58.045160000000003</v>
          </cell>
          <cell r="G329">
            <v>58.251190000000001</v>
          </cell>
        </row>
        <row r="330">
          <cell r="F330"/>
          <cell r="G330"/>
        </row>
        <row r="331">
          <cell r="F331">
            <v>7.8534899999999999</v>
          </cell>
          <cell r="G331">
            <v>9.0289300000000008</v>
          </cell>
        </row>
        <row r="332">
          <cell r="F332">
            <v>37.7455</v>
          </cell>
          <cell r="G332">
            <v>43.56024</v>
          </cell>
        </row>
        <row r="333">
          <cell r="F333"/>
          <cell r="G333"/>
        </row>
        <row r="334">
          <cell r="F334">
            <v>-46.468919999999997</v>
          </cell>
          <cell r="G334">
            <v>-24.232700000000001</v>
          </cell>
        </row>
        <row r="335">
          <cell r="F335">
            <v>57.175229999999999</v>
          </cell>
          <cell r="G335">
            <v>86.607659999999996</v>
          </cell>
        </row>
        <row r="336">
          <cell r="F336">
            <v>523.26643000000001</v>
          </cell>
          <cell r="G336">
            <v>573.69218999999998</v>
          </cell>
        </row>
        <row r="337">
          <cell r="F337">
            <v>0.15873999999999999</v>
          </cell>
          <cell r="G337"/>
        </row>
        <row r="338">
          <cell r="F338">
            <v>0.57965999999999995</v>
          </cell>
          <cell r="G338"/>
        </row>
        <row r="339">
          <cell r="F339">
            <v>80.201480000000004</v>
          </cell>
          <cell r="G339">
            <v>77.180509999999998</v>
          </cell>
        </row>
        <row r="340">
          <cell r="F340">
            <v>9.9085099999999997</v>
          </cell>
          <cell r="G340">
            <v>5.15</v>
          </cell>
        </row>
        <row r="341">
          <cell r="F341">
            <v>1.8079000000000001</v>
          </cell>
          <cell r="G341">
            <v>1.2134100000000001</v>
          </cell>
        </row>
        <row r="342">
          <cell r="F342">
            <v>7.2021300000000004</v>
          </cell>
          <cell r="G342"/>
        </row>
        <row r="343">
          <cell r="F343"/>
          <cell r="G343"/>
        </row>
        <row r="344">
          <cell r="F344">
            <v>0.95382999999999996</v>
          </cell>
          <cell r="G344">
            <v>1.5723100000000001</v>
          </cell>
        </row>
        <row r="345">
          <cell r="F345">
            <v>97.093400000000003</v>
          </cell>
          <cell r="G345">
            <v>101.31704000000001</v>
          </cell>
        </row>
        <row r="346">
          <cell r="F346">
            <v>468.52341000000001</v>
          </cell>
          <cell r="G346">
            <v>488.80578000000003</v>
          </cell>
        </row>
        <row r="347">
          <cell r="F347">
            <v>4.8378399999999999</v>
          </cell>
          <cell r="G347"/>
        </row>
        <row r="348">
          <cell r="F348">
            <v>0.25563000000000002</v>
          </cell>
          <cell r="G348"/>
        </row>
        <row r="349">
          <cell r="F349">
            <v>45.606819999999999</v>
          </cell>
          <cell r="G349">
            <v>1.16415</v>
          </cell>
        </row>
        <row r="350">
          <cell r="F350">
            <v>5.0649199999999999</v>
          </cell>
          <cell r="G350"/>
        </row>
        <row r="351">
          <cell r="F351">
            <v>-158.6352</v>
          </cell>
          <cell r="G351">
            <v>-156.05821</v>
          </cell>
        </row>
        <row r="352">
          <cell r="F352">
            <v>-0.51126000000000005</v>
          </cell>
          <cell r="G352"/>
        </row>
        <row r="353">
          <cell r="F353">
            <v>-81.040480000000002</v>
          </cell>
          <cell r="G353">
            <v>-17.914739999999998</v>
          </cell>
        </row>
        <row r="354">
          <cell r="F354">
            <v>-9.7144100000000009</v>
          </cell>
          <cell r="G354"/>
        </row>
        <row r="355">
          <cell r="F355">
            <v>995.55934999999999</v>
          </cell>
          <cell r="G355">
            <v>1076.1224400000001</v>
          </cell>
        </row>
        <row r="356">
          <cell r="F356">
            <v>45.888420000000004</v>
          </cell>
          <cell r="G356">
            <v>49.414670000000001</v>
          </cell>
        </row>
        <row r="357">
          <cell r="F357">
            <v>0.57965999999999995</v>
          </cell>
          <cell r="G357"/>
        </row>
        <row r="358">
          <cell r="F358">
            <v>47.879660000000001</v>
          </cell>
          <cell r="G358">
            <v>44.158799999999999</v>
          </cell>
        </row>
        <row r="359">
          <cell r="F359">
            <v>9.3235600000000005</v>
          </cell>
          <cell r="G359">
            <v>5.15</v>
          </cell>
        </row>
        <row r="360">
          <cell r="F360">
            <v>14.17952</v>
          </cell>
          <cell r="G360">
            <v>14.503880000000001</v>
          </cell>
        </row>
        <row r="361">
          <cell r="F361">
            <v>69.710040000000006</v>
          </cell>
          <cell r="G361">
            <v>69.974239999999995</v>
          </cell>
        </row>
        <row r="362">
          <cell r="F362"/>
          <cell r="G362"/>
        </row>
        <row r="363">
          <cell r="F363">
            <v>0.25563000000000002</v>
          </cell>
          <cell r="G363"/>
        </row>
        <row r="364">
          <cell r="F364">
            <v>44.158819999999999</v>
          </cell>
          <cell r="G364"/>
        </row>
        <row r="365">
          <cell r="F365">
            <v>5.0649199999999999</v>
          </cell>
          <cell r="G365"/>
        </row>
        <row r="366">
          <cell r="F366">
            <v>-19.82769</v>
          </cell>
          <cell r="G366">
            <v>-16.947489999999998</v>
          </cell>
        </row>
        <row r="367">
          <cell r="F367">
            <v>-0.51126000000000005</v>
          </cell>
          <cell r="G367"/>
        </row>
        <row r="368">
          <cell r="F368">
            <v>-80.791550000000001</v>
          </cell>
          <cell r="G368">
            <v>-17.645330000000001</v>
          </cell>
        </row>
        <row r="369">
          <cell r="F369">
            <v>-9.7144100000000009</v>
          </cell>
          <cell r="G369"/>
        </row>
        <row r="370">
          <cell r="F370">
            <v>126.19532</v>
          </cell>
          <cell r="G370">
            <v>148.60876999999999</v>
          </cell>
        </row>
        <row r="371">
          <cell r="F371">
            <v>6.7607699999999999</v>
          </cell>
          <cell r="G371">
            <v>6.7777099999999999</v>
          </cell>
        </row>
        <row r="372">
          <cell r="F372"/>
          <cell r="G372"/>
        </row>
        <row r="373">
          <cell r="F373">
            <v>32.321820000000002</v>
          </cell>
          <cell r="G373">
            <v>33.021709999999999</v>
          </cell>
        </row>
        <row r="374">
          <cell r="F374">
            <v>0.58494999999999997</v>
          </cell>
          <cell r="G374"/>
        </row>
        <row r="375">
          <cell r="F375">
            <v>1.8079000000000001</v>
          </cell>
          <cell r="G375">
            <v>1.2134100000000001</v>
          </cell>
        </row>
        <row r="376">
          <cell r="F376"/>
          <cell r="G376"/>
        </row>
        <row r="377">
          <cell r="F377">
            <v>6.7854299999999999</v>
          </cell>
          <cell r="G377">
            <v>6.3569899999999997</v>
          </cell>
        </row>
        <row r="378">
          <cell r="F378">
            <v>32.676830000000002</v>
          </cell>
          <cell r="G378">
            <v>30.6694</v>
          </cell>
        </row>
        <row r="379">
          <cell r="F379">
            <v>1.448</v>
          </cell>
          <cell r="G379">
            <v>1.16415</v>
          </cell>
        </row>
        <row r="380">
          <cell r="F380">
            <v>-0.24893000000000001</v>
          </cell>
          <cell r="G380">
            <v>-0.26940999999999998</v>
          </cell>
        </row>
        <row r="381">
          <cell r="F381">
            <v>82.136769999999999</v>
          </cell>
          <cell r="G381">
            <v>78.933959999999999</v>
          </cell>
        </row>
        <row r="382">
          <cell r="F382">
            <v>35.611699999999999</v>
          </cell>
          <cell r="G382">
            <v>23.542179999999998</v>
          </cell>
        </row>
        <row r="383">
          <cell r="F383">
            <v>5.4098300000000004</v>
          </cell>
          <cell r="G383">
            <v>3.6490399999999998</v>
          </cell>
        </row>
        <row r="384">
          <cell r="F384">
            <v>26.000489999999999</v>
          </cell>
          <cell r="G384">
            <v>17.604839999999999</v>
          </cell>
        </row>
        <row r="385">
          <cell r="F385">
            <v>-1.4384999999999999</v>
          </cell>
          <cell r="G385">
            <v>-6.8697499999999998</v>
          </cell>
        </row>
        <row r="386">
          <cell r="F386">
            <v>65.583519999999993</v>
          </cell>
          <cell r="G386">
            <v>37.926310000000001</v>
          </cell>
        </row>
        <row r="387">
          <cell r="F387">
            <v>130.65161000000001</v>
          </cell>
          <cell r="G387">
            <v>137.23464999999999</v>
          </cell>
        </row>
        <row r="388">
          <cell r="F388">
            <v>0.15873999999999999</v>
          </cell>
          <cell r="G388"/>
        </row>
        <row r="389">
          <cell r="F389"/>
          <cell r="G389"/>
        </row>
        <row r="390">
          <cell r="F390">
            <v>0.95382999999999996</v>
          </cell>
          <cell r="G390">
            <v>1.5723100000000001</v>
          </cell>
        </row>
        <row r="391">
          <cell r="F391">
            <v>20.302379999999999</v>
          </cell>
          <cell r="G391">
            <v>21.515080000000001</v>
          </cell>
        </row>
        <row r="392">
          <cell r="F392">
            <v>97.603499999999997</v>
          </cell>
          <cell r="G392">
            <v>103.79986</v>
          </cell>
        </row>
        <row r="393">
          <cell r="F393">
            <v>4.4838800000000001</v>
          </cell>
          <cell r="G393"/>
        </row>
        <row r="394">
          <cell r="F394">
            <v>-40.071350000000002</v>
          </cell>
          <cell r="G394">
            <v>-34.749319999999997</v>
          </cell>
        </row>
        <row r="395">
          <cell r="F395">
            <v>214.08259000000001</v>
          </cell>
          <cell r="G395">
            <v>229.37258</v>
          </cell>
        </row>
        <row r="396">
          <cell r="F396">
            <v>224.70536000000001</v>
          </cell>
          <cell r="G396">
            <v>253.69003000000001</v>
          </cell>
        </row>
        <row r="397">
          <cell r="F397">
            <v>5</v>
          </cell>
          <cell r="G397"/>
        </row>
        <row r="398">
          <cell r="F398">
            <v>37.105499999999999</v>
          </cell>
          <cell r="G398">
            <v>39.321950000000001</v>
          </cell>
        </row>
        <row r="399">
          <cell r="F399">
            <v>178.33774</v>
          </cell>
          <cell r="G399">
            <v>189.70939999999999</v>
          </cell>
        </row>
        <row r="400">
          <cell r="F400">
            <v>0.35396</v>
          </cell>
          <cell r="G400"/>
        </row>
        <row r="401">
          <cell r="F401">
            <v>-94.937809999999999</v>
          </cell>
          <cell r="G401">
            <v>-81.211479999999995</v>
          </cell>
        </row>
        <row r="402">
          <cell r="F402">
            <v>350.56475</v>
          </cell>
          <cell r="G402">
            <v>401.50990000000002</v>
          </cell>
        </row>
        <row r="403">
          <cell r="F403">
            <v>44.35042</v>
          </cell>
          <cell r="G403">
            <v>48.147370000000002</v>
          </cell>
        </row>
        <row r="404">
          <cell r="F404">
            <v>2.2021299999999999</v>
          </cell>
          <cell r="G404"/>
        </row>
        <row r="405">
          <cell r="F405">
            <v>7.6558099999999998</v>
          </cell>
          <cell r="G405">
            <v>7.4628399999999999</v>
          </cell>
        </row>
        <row r="406">
          <cell r="F406">
            <v>37.015709999999999</v>
          </cell>
          <cell r="G406">
            <v>36.004600000000003</v>
          </cell>
        </row>
        <row r="407">
          <cell r="F407"/>
          <cell r="G407">
            <v>-0.91734000000000004</v>
          </cell>
        </row>
        <row r="408">
          <cell r="F408">
            <v>91.224069999999998</v>
          </cell>
          <cell r="G408">
            <v>90.697469999999996</v>
          </cell>
        </row>
        <row r="409">
          <cell r="F409">
            <v>35.29815</v>
          </cell>
          <cell r="G409">
            <v>54.885579999999997</v>
          </cell>
        </row>
        <row r="410">
          <cell r="F410">
            <v>5.6549300000000002</v>
          </cell>
          <cell r="G410">
            <v>8.5072600000000005</v>
          </cell>
        </row>
        <row r="411">
          <cell r="F411">
            <v>27.179099999999998</v>
          </cell>
          <cell r="G411">
            <v>41.043439999999997</v>
          </cell>
        </row>
        <row r="412">
          <cell r="F412">
            <v>-2.3598499999999998</v>
          </cell>
          <cell r="G412">
            <v>-15.362830000000001</v>
          </cell>
        </row>
        <row r="413">
          <cell r="F413">
            <v>65.772329999999997</v>
          </cell>
          <cell r="G413">
            <v>89.073449999999994</v>
          </cell>
        </row>
        <row r="414">
          <cell r="F414">
            <v>158.43009000000001</v>
          </cell>
          <cell r="G414">
            <v>163.60433</v>
          </cell>
        </row>
        <row r="415">
          <cell r="F415">
            <v>0.57699</v>
          </cell>
          <cell r="G415"/>
        </row>
        <row r="416">
          <cell r="F416"/>
          <cell r="G416"/>
        </row>
        <row r="417">
          <cell r="F417">
            <v>4.8982599999999996</v>
          </cell>
          <cell r="G417">
            <v>4.3713600000000001</v>
          </cell>
        </row>
        <row r="418">
          <cell r="F418">
            <v>0.70245000000000002</v>
          </cell>
          <cell r="G418">
            <v>0.20599999999999999</v>
          </cell>
        </row>
        <row r="419">
          <cell r="F419"/>
          <cell r="G419"/>
        </row>
        <row r="420">
          <cell r="F420">
            <v>3.1660599999999999</v>
          </cell>
          <cell r="G420">
            <v>4.4582499999999996</v>
          </cell>
        </row>
        <row r="421">
          <cell r="F421">
            <v>25.60829</v>
          </cell>
          <cell r="G421">
            <v>26.727260000000001</v>
          </cell>
        </row>
        <row r="422">
          <cell r="F422">
            <v>123.28256</v>
          </cell>
          <cell r="G422">
            <v>128.9461</v>
          </cell>
        </row>
        <row r="423">
          <cell r="F423"/>
          <cell r="G423"/>
        </row>
        <row r="424">
          <cell r="F424">
            <v>-0.34634999999999999</v>
          </cell>
          <cell r="G424">
            <v>-1.13392</v>
          </cell>
        </row>
        <row r="425">
          <cell r="F425"/>
          <cell r="G425"/>
        </row>
        <row r="426">
          <cell r="F426">
            <v>-0.44359999999999999</v>
          </cell>
          <cell r="G426"/>
        </row>
        <row r="427">
          <cell r="F427">
            <v>-5.7540000000000001E-2</v>
          </cell>
          <cell r="G427"/>
        </row>
        <row r="428">
          <cell r="F428">
            <v>315.81720999999999</v>
          </cell>
          <cell r="G428">
            <v>327.17937999999998</v>
          </cell>
        </row>
        <row r="429">
          <cell r="F429">
            <v>54.08135</v>
          </cell>
          <cell r="G429">
            <v>57.421309999999998</v>
          </cell>
        </row>
        <row r="430">
          <cell r="F430"/>
          <cell r="G430"/>
        </row>
        <row r="431">
          <cell r="F431">
            <v>3.1660599999999999</v>
          </cell>
          <cell r="G431">
            <v>4.4582499999999996</v>
          </cell>
        </row>
        <row r="432">
          <cell r="F432">
            <v>9.3481900000000007</v>
          </cell>
          <cell r="G432">
            <v>9.5913299999999992</v>
          </cell>
        </row>
        <row r="433">
          <cell r="F433">
            <v>44.929749999999999</v>
          </cell>
          <cell r="G433">
            <v>46.273530000000001</v>
          </cell>
        </row>
        <row r="434">
          <cell r="F434">
            <v>-0.1845</v>
          </cell>
          <cell r="G434"/>
        </row>
        <row r="435">
          <cell r="F435">
            <v>-5.7540000000000001E-2</v>
          </cell>
          <cell r="G435"/>
        </row>
        <row r="436">
          <cell r="F436">
            <v>111.28331</v>
          </cell>
          <cell r="G436">
            <v>117.74442000000001</v>
          </cell>
        </row>
        <row r="437">
          <cell r="F437">
            <v>19.815660000000001</v>
          </cell>
          <cell r="G437">
            <v>21.10125</v>
          </cell>
        </row>
        <row r="438">
          <cell r="F438"/>
          <cell r="G438"/>
        </row>
        <row r="439">
          <cell r="F439">
            <v>4.8982599999999996</v>
          </cell>
          <cell r="G439">
            <v>4.3713600000000001</v>
          </cell>
        </row>
        <row r="440">
          <cell r="F440">
            <v>0.70245000000000002</v>
          </cell>
          <cell r="G440">
            <v>0.20599999999999999</v>
          </cell>
        </row>
        <row r="441">
          <cell r="F441">
            <v>4.0006599999999999</v>
          </cell>
          <cell r="G441">
            <v>3.9482499999999998</v>
          </cell>
        </row>
        <row r="442">
          <cell r="F442">
            <v>19.33952</v>
          </cell>
          <cell r="G442">
            <v>19.04842</v>
          </cell>
        </row>
        <row r="443">
          <cell r="F443">
            <v>-0.16184999999999999</v>
          </cell>
          <cell r="G443">
            <v>-0.6099</v>
          </cell>
        </row>
        <row r="444">
          <cell r="F444"/>
          <cell r="G444"/>
        </row>
        <row r="445">
          <cell r="F445">
            <v>-0.44359999999999999</v>
          </cell>
          <cell r="G445"/>
        </row>
        <row r="446">
          <cell r="F446">
            <v>48.1511</v>
          </cell>
          <cell r="G446">
            <v>48.065379999999998</v>
          </cell>
        </row>
        <row r="447">
          <cell r="F447">
            <v>28.411339999999999</v>
          </cell>
          <cell r="G447">
            <v>27.52909</v>
          </cell>
        </row>
        <row r="448">
          <cell r="F448"/>
          <cell r="G448"/>
        </row>
        <row r="449">
          <cell r="F449">
            <v>4.1775799999999998</v>
          </cell>
          <cell r="G449">
            <v>4.26701</v>
          </cell>
        </row>
        <row r="450">
          <cell r="F450">
            <v>20.078499999999998</v>
          </cell>
          <cell r="G450">
            <v>20.586259999999999</v>
          </cell>
        </row>
        <row r="451">
          <cell r="F451"/>
          <cell r="G451"/>
        </row>
        <row r="452">
          <cell r="F452">
            <v>52.66742</v>
          </cell>
          <cell r="G452">
            <v>52.382359999999998</v>
          </cell>
        </row>
        <row r="453">
          <cell r="F453">
            <v>4.5662700000000003</v>
          </cell>
          <cell r="G453">
            <v>4.0174399999999997</v>
          </cell>
        </row>
        <row r="454">
          <cell r="F454">
            <v>0.45799000000000001</v>
          </cell>
          <cell r="G454"/>
        </row>
        <row r="455">
          <cell r="F455"/>
          <cell r="G455">
            <v>0</v>
          </cell>
        </row>
        <row r="456">
          <cell r="F456">
            <v>0.64412999999999998</v>
          </cell>
          <cell r="G456">
            <v>0.62270999999999999</v>
          </cell>
        </row>
        <row r="457">
          <cell r="F457">
            <v>3.1680600000000001</v>
          </cell>
          <cell r="G457">
            <v>3.0042399999999998</v>
          </cell>
        </row>
        <row r="458">
          <cell r="F458">
            <v>8.8364499999999992</v>
          </cell>
          <cell r="G458">
            <v>7.6443899999999996</v>
          </cell>
        </row>
        <row r="459">
          <cell r="F459">
            <v>51.55547</v>
          </cell>
          <cell r="G459">
            <v>53.535240000000002</v>
          </cell>
        </row>
        <row r="460">
          <cell r="F460">
            <v>0.11899999999999999</v>
          </cell>
          <cell r="G460"/>
        </row>
        <row r="461">
          <cell r="F461">
            <v>7.4377300000000002</v>
          </cell>
          <cell r="G461">
            <v>8.2979599999999998</v>
          </cell>
        </row>
        <row r="462">
          <cell r="F462">
            <v>35.766730000000003</v>
          </cell>
          <cell r="G462">
            <v>40.033650000000002</v>
          </cell>
        </row>
        <row r="463">
          <cell r="F463"/>
          <cell r="G463"/>
        </row>
        <row r="464">
          <cell r="F464"/>
          <cell r="G464">
            <v>-0.52402000000000004</v>
          </cell>
        </row>
        <row r="465">
          <cell r="F465">
            <v>94.878929999999997</v>
          </cell>
          <cell r="G465">
            <v>101.34283000000001</v>
          </cell>
        </row>
        <row r="466">
          <cell r="F466">
            <v>27.70176</v>
          </cell>
          <cell r="G466">
            <v>30.516159999999999</v>
          </cell>
        </row>
        <row r="467">
          <cell r="F467">
            <v>0.11899999999999999</v>
          </cell>
          <cell r="G467"/>
        </row>
        <row r="468">
          <cell r="F468">
            <v>3.9845199999999998</v>
          </cell>
          <cell r="G468">
            <v>4.7300000000000004</v>
          </cell>
        </row>
        <row r="469">
          <cell r="F469">
            <v>19.169730000000001</v>
          </cell>
          <cell r="G469">
            <v>22.819980000000001</v>
          </cell>
        </row>
        <row r="470">
          <cell r="F470"/>
          <cell r="G470"/>
        </row>
        <row r="471">
          <cell r="F471"/>
          <cell r="G471">
            <v>-0.31852000000000003</v>
          </cell>
        </row>
        <row r="472">
          <cell r="F472">
            <v>50.975009999999997</v>
          </cell>
          <cell r="G472">
            <v>57.747619999999998</v>
          </cell>
        </row>
        <row r="473">
          <cell r="F473">
            <v>23.85371</v>
          </cell>
          <cell r="G473">
            <v>23.019079999999999</v>
          </cell>
        </row>
        <row r="474">
          <cell r="F474">
            <v>3.4532099999999999</v>
          </cell>
          <cell r="G474">
            <v>3.5679599999999998</v>
          </cell>
        </row>
        <row r="475">
          <cell r="F475">
            <v>16.597000000000001</v>
          </cell>
          <cell r="G475">
            <v>17.21367</v>
          </cell>
        </row>
        <row r="476">
          <cell r="F476"/>
          <cell r="G476">
            <v>-0.20549999999999999</v>
          </cell>
        </row>
        <row r="477">
          <cell r="F477">
            <v>43.903919999999999</v>
          </cell>
          <cell r="G477">
            <v>43.595210000000002</v>
          </cell>
        </row>
        <row r="478">
          <cell r="F478">
            <v>116.26755</v>
          </cell>
          <cell r="G478">
            <v>128.15592000000001</v>
          </cell>
        </row>
        <row r="479">
          <cell r="F479">
            <v>2.75</v>
          </cell>
          <cell r="G479">
            <v>5.5</v>
          </cell>
        </row>
        <row r="480">
          <cell r="F480">
            <v>18.053460000000001</v>
          </cell>
          <cell r="G480">
            <v>19.864149999999999</v>
          </cell>
        </row>
        <row r="481">
          <cell r="F481">
            <v>87.144210000000001</v>
          </cell>
          <cell r="G481">
            <v>95.834999999999994</v>
          </cell>
        </row>
        <row r="482">
          <cell r="F482"/>
          <cell r="G482">
            <v>0</v>
          </cell>
        </row>
        <row r="483">
          <cell r="F483">
            <v>38.473660000000002</v>
          </cell>
          <cell r="G483">
            <v>41.182340000000003</v>
          </cell>
        </row>
        <row r="484">
          <cell r="F484">
            <v>-21.726690000000001</v>
          </cell>
          <cell r="G484">
            <v>-44.780619999999999</v>
          </cell>
        </row>
        <row r="485">
          <cell r="F485">
            <v>240.96218999999999</v>
          </cell>
          <cell r="G485">
            <v>245.75679</v>
          </cell>
        </row>
        <row r="486">
          <cell r="F486"/>
          <cell r="G486">
            <v>0</v>
          </cell>
        </row>
        <row r="487">
          <cell r="F487"/>
          <cell r="G487">
            <v>0</v>
          </cell>
        </row>
        <row r="488">
          <cell r="F488">
            <v>20.697030000000002</v>
          </cell>
          <cell r="G488">
            <v>21.580649999999999</v>
          </cell>
        </row>
        <row r="489">
          <cell r="F489">
            <v>3.3196500000000002</v>
          </cell>
          <cell r="G489">
            <v>3.3449900000000001</v>
          </cell>
        </row>
        <row r="490">
          <cell r="F490">
            <v>15.955159999999999</v>
          </cell>
          <cell r="G490">
            <v>16.138010000000001</v>
          </cell>
        </row>
        <row r="491">
          <cell r="F491">
            <v>39.97184</v>
          </cell>
          <cell r="G491">
            <v>41.063650000000003</v>
          </cell>
        </row>
        <row r="492">
          <cell r="F492">
            <v>25.088760000000001</v>
          </cell>
          <cell r="G492">
            <v>29.350960000000001</v>
          </cell>
        </row>
        <row r="493">
          <cell r="F493">
            <v>3.5404</v>
          </cell>
          <cell r="G493">
            <v>4.5494000000000003</v>
          </cell>
        </row>
        <row r="494">
          <cell r="F494">
            <v>17.015930000000001</v>
          </cell>
          <cell r="G494">
            <v>21.948650000000001</v>
          </cell>
        </row>
        <row r="495">
          <cell r="F495">
            <v>28.929600000000001</v>
          </cell>
          <cell r="G495">
            <v>27.572340000000001</v>
          </cell>
        </row>
        <row r="496">
          <cell r="F496"/>
          <cell r="G496">
            <v>-14.521660000000001</v>
          </cell>
        </row>
        <row r="497">
          <cell r="F497">
            <v>74.574690000000004</v>
          </cell>
          <cell r="G497">
            <v>68.899690000000007</v>
          </cell>
        </row>
        <row r="498">
          <cell r="F498">
            <v>2.04494</v>
          </cell>
          <cell r="G498">
            <v>9.2740899999999993</v>
          </cell>
        </row>
        <row r="499">
          <cell r="F499">
            <v>0.28858</v>
          </cell>
          <cell r="G499">
            <v>1.4374800000000001</v>
          </cell>
        </row>
        <row r="500">
          <cell r="F500">
            <v>1.3869400000000001</v>
          </cell>
          <cell r="G500">
            <v>6.9351599999999998</v>
          </cell>
        </row>
        <row r="501">
          <cell r="F501"/>
          <cell r="G501">
            <v>0.48320999999999997</v>
          </cell>
        </row>
        <row r="502">
          <cell r="F502"/>
          <cell r="G502">
            <v>-14.117380000000001</v>
          </cell>
        </row>
        <row r="503">
          <cell r="F503">
            <v>3.7204600000000001</v>
          </cell>
          <cell r="G503">
            <v>4.0125599999999997</v>
          </cell>
        </row>
        <row r="504">
          <cell r="F504">
            <v>68.436819999999997</v>
          </cell>
          <cell r="G504">
            <v>67.950220000000002</v>
          </cell>
        </row>
        <row r="505">
          <cell r="F505">
            <v>2.75</v>
          </cell>
          <cell r="G505">
            <v>5.5</v>
          </cell>
        </row>
        <row r="506">
          <cell r="F506">
            <v>10.90483</v>
          </cell>
          <cell r="G506">
            <v>10.53228</v>
          </cell>
        </row>
        <row r="507">
          <cell r="F507">
            <v>52.786180000000002</v>
          </cell>
          <cell r="G507">
            <v>50.813180000000003</v>
          </cell>
        </row>
        <row r="508">
          <cell r="F508">
            <v>9.54406</v>
          </cell>
          <cell r="G508">
            <v>13.12679</v>
          </cell>
        </row>
        <row r="509">
          <cell r="F509">
            <v>-21.726690000000001</v>
          </cell>
          <cell r="G509">
            <v>-16.141580000000001</v>
          </cell>
        </row>
        <row r="510">
          <cell r="F510">
            <v>122.6952</v>
          </cell>
          <cell r="G510">
            <v>131.78089</v>
          </cell>
        </row>
        <row r="511">
          <cell r="F511">
            <v>16.523720000000001</v>
          </cell>
          <cell r="G511">
            <v>14.21913</v>
          </cell>
        </row>
        <row r="512">
          <cell r="F512">
            <v>2.75</v>
          </cell>
          <cell r="G512">
            <v>5.5</v>
          </cell>
        </row>
        <row r="513">
          <cell r="F513">
            <v>2.4134099999999998</v>
          </cell>
          <cell r="G513">
            <v>2.20397</v>
          </cell>
        </row>
        <row r="514">
          <cell r="F514">
            <v>11.974410000000001</v>
          </cell>
          <cell r="G514">
            <v>10.63307</v>
          </cell>
        </row>
        <row r="515">
          <cell r="F515">
            <v>33.661540000000002</v>
          </cell>
          <cell r="G515">
            <v>32.556170000000002</v>
          </cell>
        </row>
        <row r="516">
          <cell r="F516">
            <v>23.871320000000001</v>
          </cell>
          <cell r="G516">
            <v>24.146149999999999</v>
          </cell>
        </row>
        <row r="517">
          <cell r="F517"/>
          <cell r="G517"/>
        </row>
        <row r="518">
          <cell r="F518">
            <v>3.8221799999999999</v>
          </cell>
          <cell r="G518">
            <v>3.7426499999999998</v>
          </cell>
        </row>
        <row r="519">
          <cell r="F519">
            <v>18.370429999999999</v>
          </cell>
          <cell r="G519">
            <v>18.05649</v>
          </cell>
        </row>
        <row r="520">
          <cell r="F520">
            <v>-3.7821400000000001</v>
          </cell>
          <cell r="G520">
            <v>-0.67634000000000005</v>
          </cell>
        </row>
        <row r="521">
          <cell r="F521">
            <v>42.281790000000001</v>
          </cell>
          <cell r="G521">
            <v>45.268949999999997</v>
          </cell>
        </row>
        <row r="522">
          <cell r="F522">
            <v>28.041779999999999</v>
          </cell>
          <cell r="G522">
            <v>29.58494</v>
          </cell>
        </row>
        <row r="523">
          <cell r="F523">
            <v>4.6692400000000003</v>
          </cell>
          <cell r="G523">
            <v>4.5856599999999998</v>
          </cell>
        </row>
        <row r="524">
          <cell r="F524">
            <v>22.44134</v>
          </cell>
          <cell r="G524">
            <v>22.123619999999999</v>
          </cell>
        </row>
        <row r="525">
          <cell r="F525">
            <v>9.54406</v>
          </cell>
          <cell r="G525">
            <v>13.12679</v>
          </cell>
        </row>
        <row r="526">
          <cell r="F526">
            <v>-17.94455</v>
          </cell>
          <cell r="G526">
            <v>-15.46524</v>
          </cell>
        </row>
        <row r="527">
          <cell r="F527">
            <v>46.751869999999997</v>
          </cell>
          <cell r="G527">
            <v>53.955770000000001</v>
          </cell>
        </row>
        <row r="528">
          <cell r="F528">
            <v>14.740349999999999</v>
          </cell>
          <cell r="G528">
            <v>15.943820000000001</v>
          </cell>
        </row>
        <row r="529">
          <cell r="F529">
            <v>2.4829300000000001</v>
          </cell>
          <cell r="G529">
            <v>2.4712900000000002</v>
          </cell>
        </row>
        <row r="530">
          <cell r="F530">
            <v>11.933540000000001</v>
          </cell>
          <cell r="G530">
            <v>11.922790000000001</v>
          </cell>
        </row>
        <row r="531">
          <cell r="F531">
            <v>8.6809600000000007</v>
          </cell>
          <cell r="G531">
            <v>11.48095</v>
          </cell>
        </row>
        <row r="532">
          <cell r="F532">
            <v>-7.5469600000000003</v>
          </cell>
          <cell r="G532">
            <v>-4.8321300000000003</v>
          </cell>
        </row>
        <row r="533">
          <cell r="F533">
            <v>30.29082</v>
          </cell>
          <cell r="G533">
            <v>36.986719999999998</v>
          </cell>
        </row>
        <row r="534">
          <cell r="F534">
            <v>13.30143</v>
          </cell>
          <cell r="G534">
            <v>13.641120000000001</v>
          </cell>
        </row>
        <row r="535">
          <cell r="F535">
            <v>2.1863100000000002</v>
          </cell>
          <cell r="G535">
            <v>2.1143700000000001</v>
          </cell>
        </row>
        <row r="536">
          <cell r="F536">
            <v>10.5078</v>
          </cell>
          <cell r="G536">
            <v>10.20083</v>
          </cell>
        </row>
        <row r="537">
          <cell r="F537">
            <v>0.86309999999999998</v>
          </cell>
          <cell r="G537">
            <v>1.64584</v>
          </cell>
        </row>
        <row r="538">
          <cell r="F538">
            <v>-10.397589999999999</v>
          </cell>
          <cell r="G538">
            <v>-10.63311</v>
          </cell>
        </row>
        <row r="539">
          <cell r="F539">
            <v>16.46105</v>
          </cell>
          <cell r="G539">
            <v>16.969049999999999</v>
          </cell>
        </row>
        <row r="540">
          <cell r="F540">
            <v>7.66317</v>
          </cell>
          <cell r="G540">
            <v>7.4508599999999996</v>
          </cell>
        </row>
        <row r="541">
          <cell r="F541">
            <v>1.1580900000000001</v>
          </cell>
          <cell r="G541">
            <v>1.1548799999999999</v>
          </cell>
        </row>
        <row r="542">
          <cell r="F542">
            <v>5.5659700000000001</v>
          </cell>
          <cell r="G542">
            <v>5.5717499999999998</v>
          </cell>
        </row>
        <row r="543">
          <cell r="F543">
            <v>0.86309999999999998</v>
          </cell>
          <cell r="G543">
            <v>1.64584</v>
          </cell>
        </row>
        <row r="544">
          <cell r="F544">
            <v>-10.397589999999999</v>
          </cell>
          <cell r="G544">
            <v>-10.63311</v>
          </cell>
        </row>
        <row r="545">
          <cell r="F545">
            <v>4.8527399999999998</v>
          </cell>
          <cell r="G545">
            <v>5.1902200000000001</v>
          </cell>
        </row>
        <row r="546">
          <cell r="F546">
            <v>5.6382599999999998</v>
          </cell>
          <cell r="G546">
            <v>6.1902600000000003</v>
          </cell>
        </row>
        <row r="547">
          <cell r="F547">
            <v>1.0282199999999999</v>
          </cell>
          <cell r="G547">
            <v>0.95948999999999995</v>
          </cell>
        </row>
        <row r="548">
          <cell r="F548">
            <v>4.9418300000000004</v>
          </cell>
          <cell r="G548">
            <v>4.6290800000000001</v>
          </cell>
        </row>
        <row r="549">
          <cell r="F549">
            <v>11.608309999999999</v>
          </cell>
          <cell r="G549">
            <v>11.778829999999999</v>
          </cell>
        </row>
        <row r="550">
          <cell r="F550">
            <v>76.697649999999996</v>
          </cell>
          <cell r="G550">
            <v>86.445930000000004</v>
          </cell>
        </row>
        <row r="551">
          <cell r="F551">
            <v>2.2023899999999998</v>
          </cell>
          <cell r="G551">
            <v>1.7497</v>
          </cell>
        </row>
        <row r="552">
          <cell r="F552">
            <v>12.03181</v>
          </cell>
          <cell r="G552">
            <v>13.39913</v>
          </cell>
        </row>
        <row r="553">
          <cell r="F553">
            <v>58.011360000000003</v>
          </cell>
          <cell r="G553">
            <v>64.644270000000006</v>
          </cell>
        </row>
        <row r="554">
          <cell r="F554"/>
          <cell r="G554">
            <v>0</v>
          </cell>
        </row>
        <row r="555">
          <cell r="F555"/>
          <cell r="G555">
            <v>0</v>
          </cell>
        </row>
        <row r="556">
          <cell r="F556">
            <v>-2.3841800000000002</v>
          </cell>
          <cell r="G556">
            <v>0</v>
          </cell>
        </row>
        <row r="557">
          <cell r="F557">
            <v>146.55903000000001</v>
          </cell>
          <cell r="G557">
            <v>166.23903000000001</v>
          </cell>
        </row>
        <row r="558">
          <cell r="F558"/>
          <cell r="G558">
            <v>0</v>
          </cell>
        </row>
        <row r="559">
          <cell r="F559"/>
          <cell r="G559">
            <v>0</v>
          </cell>
        </row>
        <row r="560">
          <cell r="F560">
            <v>37.837769999999999</v>
          </cell>
          <cell r="G560">
            <v>40.943980000000003</v>
          </cell>
        </row>
        <row r="561">
          <cell r="F561">
            <v>2.2023899999999998</v>
          </cell>
          <cell r="G561">
            <v>1.7497</v>
          </cell>
        </row>
        <row r="562">
          <cell r="F562">
            <v>5.9620199999999999</v>
          </cell>
          <cell r="G562">
            <v>6.3463200000000004</v>
          </cell>
        </row>
        <row r="563">
          <cell r="F563">
            <v>28.83859</v>
          </cell>
          <cell r="G563">
            <v>30.617909999999998</v>
          </cell>
        </row>
        <row r="564">
          <cell r="F564">
            <v>-2.3841800000000002</v>
          </cell>
          <cell r="G564">
            <v>0</v>
          </cell>
        </row>
        <row r="565">
          <cell r="F565">
            <v>72.456590000000006</v>
          </cell>
          <cell r="G565">
            <v>79.657910000000001</v>
          </cell>
        </row>
        <row r="566">
          <cell r="F566">
            <v>38.859879999999997</v>
          </cell>
          <cell r="G566">
            <v>45.501950000000001</v>
          </cell>
        </row>
        <row r="567">
          <cell r="F567">
            <v>6.0697900000000002</v>
          </cell>
          <cell r="G567">
            <v>7.05281</v>
          </cell>
        </row>
        <row r="568">
          <cell r="F568">
            <v>29.17277</v>
          </cell>
          <cell r="G568">
            <v>34.026359999999997</v>
          </cell>
        </row>
        <row r="569">
          <cell r="F569"/>
          <cell r="G569">
            <v>0</v>
          </cell>
        </row>
        <row r="570">
          <cell r="F570"/>
          <cell r="G570">
            <v>0</v>
          </cell>
        </row>
        <row r="571">
          <cell r="F571">
            <v>74.102440000000001</v>
          </cell>
          <cell r="G571">
            <v>86.581119999999999</v>
          </cell>
        </row>
        <row r="572">
          <cell r="F572">
            <v>20.034030000000001</v>
          </cell>
          <cell r="G572">
            <v>21.065069999999999</v>
          </cell>
        </row>
        <row r="573">
          <cell r="F573">
            <v>3.2803499999999999</v>
          </cell>
          <cell r="G573">
            <v>3.2650899999999998</v>
          </cell>
        </row>
        <row r="574">
          <cell r="F574">
            <v>15.76615</v>
          </cell>
          <cell r="G574">
            <v>15.752459999999999</v>
          </cell>
        </row>
        <row r="575">
          <cell r="F575"/>
          <cell r="G575">
            <v>0</v>
          </cell>
        </row>
        <row r="576">
          <cell r="F576">
            <v>39.080530000000003</v>
          </cell>
          <cell r="G576">
            <v>40.082619999999999</v>
          </cell>
        </row>
        <row r="577">
          <cell r="F577">
            <v>18.825849999999999</v>
          </cell>
          <cell r="G577">
            <v>24.436879999999999</v>
          </cell>
        </row>
        <row r="578">
          <cell r="F578">
            <v>2.7894399999999999</v>
          </cell>
          <cell r="G578">
            <v>3.7877200000000002</v>
          </cell>
        </row>
        <row r="579">
          <cell r="F579">
            <v>13.40662</v>
          </cell>
          <cell r="G579">
            <v>18.273900000000001</v>
          </cell>
        </row>
        <row r="580">
          <cell r="F580"/>
          <cell r="G580">
            <v>0</v>
          </cell>
        </row>
        <row r="581">
          <cell r="F581">
            <v>35.021909999999998</v>
          </cell>
          <cell r="G581">
            <v>46.4985</v>
          </cell>
        </row>
        <row r="582">
          <cell r="F582">
            <v>310.59494999999998</v>
          </cell>
          <cell r="G582">
            <v>331.06126999999998</v>
          </cell>
        </row>
        <row r="583">
          <cell r="F583">
            <v>0.77790000000000004</v>
          </cell>
          <cell r="G583"/>
        </row>
        <row r="584">
          <cell r="F584">
            <v>79.695790000000002</v>
          </cell>
          <cell r="G584">
            <v>85.216809999999995</v>
          </cell>
        </row>
        <row r="585">
          <cell r="F585">
            <v>4.3239400000000003</v>
          </cell>
          <cell r="G585">
            <v>3.21875</v>
          </cell>
        </row>
        <row r="586">
          <cell r="F586"/>
          <cell r="G586">
            <v>4.2942200000000001</v>
          </cell>
        </row>
        <row r="587">
          <cell r="F587">
            <v>7.8046300000000004</v>
          </cell>
          <cell r="G587"/>
        </row>
        <row r="588">
          <cell r="F588"/>
          <cell r="G588">
            <v>4.5985699999999996</v>
          </cell>
        </row>
        <row r="589">
          <cell r="F589">
            <v>60.674520000000001</v>
          </cell>
          <cell r="G589">
            <v>65.901489999999995</v>
          </cell>
        </row>
        <row r="590">
          <cell r="F590">
            <v>286.33494999999999</v>
          </cell>
          <cell r="G590">
            <v>309.56436000000002</v>
          </cell>
        </row>
        <row r="591">
          <cell r="F591"/>
          <cell r="G591">
            <v>0</v>
          </cell>
        </row>
        <row r="592">
          <cell r="F592">
            <v>126.26291000000001</v>
          </cell>
          <cell r="G592">
            <v>8.7158099999999994</v>
          </cell>
        </row>
        <row r="593">
          <cell r="F593">
            <v>1.3846700000000001</v>
          </cell>
          <cell r="G593"/>
        </row>
        <row r="594">
          <cell r="F594">
            <v>57.902250000000002</v>
          </cell>
          <cell r="G594"/>
        </row>
        <row r="595">
          <cell r="F595">
            <v>4.1439000000000004</v>
          </cell>
          <cell r="G595"/>
        </row>
        <row r="596">
          <cell r="F596">
            <v>-290.06549000000001</v>
          </cell>
          <cell r="G596">
            <v>-211.63265000000001</v>
          </cell>
        </row>
        <row r="597">
          <cell r="F597">
            <v>-1.3846700000000001</v>
          </cell>
          <cell r="G597"/>
        </row>
        <row r="598">
          <cell r="F598">
            <v>-105.86254</v>
          </cell>
          <cell r="G598">
            <v>-61.620959999999997</v>
          </cell>
        </row>
        <row r="599">
          <cell r="F599">
            <v>-4.1758600000000001</v>
          </cell>
          <cell r="G599"/>
        </row>
        <row r="600">
          <cell r="F600"/>
          <cell r="G600">
            <v>-8.1710499999999993</v>
          </cell>
        </row>
        <row r="601">
          <cell r="F601"/>
          <cell r="G601">
            <v>-7.1613499999999997</v>
          </cell>
        </row>
        <row r="602">
          <cell r="F602">
            <v>538.41184999999996</v>
          </cell>
          <cell r="G602">
            <v>523.98527000000001</v>
          </cell>
        </row>
        <row r="603">
          <cell r="F603">
            <v>44.696570000000001</v>
          </cell>
          <cell r="G603">
            <v>44.502920000000003</v>
          </cell>
        </row>
        <row r="604">
          <cell r="F604">
            <v>7.1379599999999996</v>
          </cell>
          <cell r="G604"/>
        </row>
        <row r="605">
          <cell r="F605">
            <v>7.0191800000000004</v>
          </cell>
          <cell r="G605">
            <v>6.8979499999999998</v>
          </cell>
        </row>
        <row r="606">
          <cell r="F606">
            <v>26.597860000000001</v>
          </cell>
          <cell r="G606">
            <v>33.27928</v>
          </cell>
        </row>
        <row r="607">
          <cell r="F607">
            <v>-34.321330000000003</v>
          </cell>
          <cell r="G607">
            <v>-33.872039999999998</v>
          </cell>
        </row>
        <row r="608">
          <cell r="F608">
            <v>51.130240000000001</v>
          </cell>
          <cell r="G608">
            <v>50.808109999999999</v>
          </cell>
        </row>
        <row r="609">
          <cell r="F609"/>
          <cell r="G609">
            <v>0</v>
          </cell>
        </row>
        <row r="610">
          <cell r="F610"/>
          <cell r="G610">
            <v>0</v>
          </cell>
        </row>
        <row r="611">
          <cell r="F611">
            <v>33.420630000000003</v>
          </cell>
          <cell r="G611">
            <v>32.844279999999998</v>
          </cell>
        </row>
        <row r="612">
          <cell r="F612"/>
          <cell r="G612"/>
        </row>
        <row r="613">
          <cell r="F613">
            <v>5.2114500000000001</v>
          </cell>
          <cell r="G613">
            <v>5.0908600000000002</v>
          </cell>
        </row>
        <row r="614">
          <cell r="F614">
            <v>25.047229999999999</v>
          </cell>
          <cell r="G614">
            <v>24.560960000000001</v>
          </cell>
        </row>
        <row r="615">
          <cell r="F615">
            <v>63.679310000000001</v>
          </cell>
          <cell r="G615">
            <v>62.496099999999998</v>
          </cell>
        </row>
        <row r="616">
          <cell r="F616">
            <v>21.745170000000002</v>
          </cell>
          <cell r="G616">
            <v>20.615379999999998</v>
          </cell>
        </row>
        <row r="617">
          <cell r="F617">
            <v>3.2188400000000001</v>
          </cell>
          <cell r="G617">
            <v>3.1953800000000001</v>
          </cell>
        </row>
        <row r="618">
          <cell r="F618">
            <v>15.470599999999999</v>
          </cell>
          <cell r="G618">
            <v>15.416180000000001</v>
          </cell>
        </row>
        <row r="619">
          <cell r="F619">
            <v>40.434609999999999</v>
          </cell>
          <cell r="G619">
            <v>39.226939999999999</v>
          </cell>
        </row>
        <row r="620">
          <cell r="F620">
            <v>11.13636</v>
          </cell>
          <cell r="G620">
            <v>10.25947</v>
          </cell>
        </row>
        <row r="621">
          <cell r="F621">
            <v>1.5714999999999999</v>
          </cell>
          <cell r="G621">
            <v>1.59022</v>
          </cell>
        </row>
        <row r="622">
          <cell r="F622">
            <v>8.5530000000000008</v>
          </cell>
          <cell r="G622">
            <v>7.6720300000000003</v>
          </cell>
        </row>
        <row r="623">
          <cell r="F623">
            <v>2.6272000000000002</v>
          </cell>
          <cell r="G623"/>
        </row>
        <row r="624">
          <cell r="F624">
            <v>-5.2544000000000004</v>
          </cell>
          <cell r="G624">
            <v>-9.7608700000000006</v>
          </cell>
        </row>
        <row r="625">
          <cell r="F625">
            <v>18.633659999999999</v>
          </cell>
          <cell r="G625">
            <v>9.7608499999999996</v>
          </cell>
        </row>
        <row r="626">
          <cell r="F626">
            <v>41.24053</v>
          </cell>
          <cell r="G626">
            <v>42.769829999999999</v>
          </cell>
        </row>
        <row r="627">
          <cell r="F627">
            <v>0.77790000000000004</v>
          </cell>
          <cell r="G627"/>
        </row>
        <row r="628">
          <cell r="F628">
            <v>39.35904</v>
          </cell>
          <cell r="G628">
            <v>38.496720000000003</v>
          </cell>
        </row>
        <row r="629">
          <cell r="F629">
            <v>2.8480799999999999</v>
          </cell>
          <cell r="G629">
            <v>3.21875</v>
          </cell>
        </row>
        <row r="630">
          <cell r="F630">
            <v>12.69449</v>
          </cell>
          <cell r="G630">
            <v>12.59632</v>
          </cell>
        </row>
        <row r="631">
          <cell r="F631">
            <v>61.584389999999999</v>
          </cell>
          <cell r="G631">
            <v>60.771129999999999</v>
          </cell>
        </row>
        <row r="632">
          <cell r="F632">
            <v>6.2324599999999997</v>
          </cell>
          <cell r="G632">
            <v>5.9545899999999996</v>
          </cell>
        </row>
        <row r="633">
          <cell r="F633">
            <v>1.3846700000000001</v>
          </cell>
          <cell r="G633"/>
        </row>
        <row r="634">
          <cell r="F634">
            <v>42.216250000000002</v>
          </cell>
          <cell r="G634"/>
        </row>
        <row r="635">
          <cell r="F635">
            <v>2.4765600000000001</v>
          </cell>
          <cell r="G635"/>
        </row>
        <row r="636">
          <cell r="F636">
            <v>-1.3846700000000001</v>
          </cell>
          <cell r="G636"/>
        </row>
        <row r="637">
          <cell r="F637">
            <v>-43.056370000000001</v>
          </cell>
          <cell r="G637">
            <v>-0.84026000000000001</v>
          </cell>
        </row>
        <row r="638">
          <cell r="F638">
            <v>-2.5085199999999999</v>
          </cell>
          <cell r="G638"/>
        </row>
        <row r="639">
          <cell r="F639">
            <v>163.86481000000001</v>
          </cell>
          <cell r="G639">
            <v>162.96708000000001</v>
          </cell>
        </row>
        <row r="640">
          <cell r="F640">
            <v>6.9922500000000003</v>
          </cell>
          <cell r="G640">
            <v>7.2591200000000002</v>
          </cell>
        </row>
        <row r="641">
          <cell r="F641">
            <v>0.77790000000000004</v>
          </cell>
          <cell r="G641"/>
        </row>
        <row r="642">
          <cell r="F642">
            <v>22.90429</v>
          </cell>
          <cell r="G642">
            <v>22.07939</v>
          </cell>
        </row>
        <row r="643">
          <cell r="F643">
            <v>2.77841</v>
          </cell>
          <cell r="G643">
            <v>2.8325</v>
          </cell>
        </row>
        <row r="644">
          <cell r="F644">
            <v>4.6043500000000002</v>
          </cell>
          <cell r="G644">
            <v>4.5474699999999997</v>
          </cell>
        </row>
        <row r="645">
          <cell r="F645">
            <v>22.690470000000001</v>
          </cell>
          <cell r="G645">
            <v>21.939340000000001</v>
          </cell>
        </row>
        <row r="646">
          <cell r="F646">
            <v>1.3846700000000001</v>
          </cell>
          <cell r="G646"/>
        </row>
        <row r="647">
          <cell r="F647">
            <v>42.216250000000002</v>
          </cell>
          <cell r="G647"/>
        </row>
        <row r="648">
          <cell r="F648">
            <v>2.4765600000000001</v>
          </cell>
          <cell r="G648"/>
        </row>
        <row r="649">
          <cell r="F649">
            <v>-1.3846700000000001</v>
          </cell>
          <cell r="G649"/>
        </row>
        <row r="650">
          <cell r="F650">
            <v>-43.056370000000001</v>
          </cell>
          <cell r="G650">
            <v>-0.84026000000000001</v>
          </cell>
        </row>
        <row r="651">
          <cell r="F651">
            <v>-2.5085199999999999</v>
          </cell>
          <cell r="G651"/>
        </row>
        <row r="652">
          <cell r="F652">
            <v>59.875590000000003</v>
          </cell>
          <cell r="G652">
            <v>57.81756</v>
          </cell>
        </row>
        <row r="653">
          <cell r="F653">
            <v>34.248280000000001</v>
          </cell>
          <cell r="G653">
            <v>35.510710000000003</v>
          </cell>
        </row>
        <row r="654">
          <cell r="F654">
            <v>5.4965200000000003</v>
          </cell>
          <cell r="G654">
            <v>5.5041599999999997</v>
          </cell>
        </row>
        <row r="655">
          <cell r="F655">
            <v>26.417470000000002</v>
          </cell>
          <cell r="G655">
            <v>26.55491</v>
          </cell>
        </row>
        <row r="656">
          <cell r="F656">
            <v>66.162270000000007</v>
          </cell>
          <cell r="G656">
            <v>67.569779999999994</v>
          </cell>
        </row>
        <row r="657">
          <cell r="F657">
            <v>16.454750000000001</v>
          </cell>
          <cell r="G657">
            <v>16.41733</v>
          </cell>
        </row>
        <row r="658">
          <cell r="F658">
            <v>6.9669999999999996E-2</v>
          </cell>
          <cell r="G658">
            <v>0.38624999999999998</v>
          </cell>
        </row>
        <row r="659">
          <cell r="F659">
            <v>2.59362</v>
          </cell>
          <cell r="G659">
            <v>2.5446900000000001</v>
          </cell>
        </row>
        <row r="660">
          <cell r="F660">
            <v>12.47645</v>
          </cell>
          <cell r="G660">
            <v>12.27688</v>
          </cell>
        </row>
        <row r="661">
          <cell r="F661">
            <v>6.2324599999999997</v>
          </cell>
          <cell r="G661">
            <v>5.9545899999999996</v>
          </cell>
        </row>
        <row r="662">
          <cell r="F662">
            <v>37.826949999999997</v>
          </cell>
          <cell r="G662">
            <v>37.579740000000001</v>
          </cell>
        </row>
        <row r="663">
          <cell r="F663">
            <v>158.35569000000001</v>
          </cell>
          <cell r="G663">
            <v>180.06939</v>
          </cell>
        </row>
        <row r="664">
          <cell r="F664">
            <v>40.336750000000002</v>
          </cell>
          <cell r="G664">
            <v>46.720089999999999</v>
          </cell>
        </row>
        <row r="665">
          <cell r="F665">
            <v>1.4758599999999999</v>
          </cell>
          <cell r="G665"/>
        </row>
        <row r="666">
          <cell r="F666"/>
          <cell r="G666">
            <v>4.2942200000000001</v>
          </cell>
        </row>
        <row r="667">
          <cell r="F667">
            <v>0.66666999999999998</v>
          </cell>
          <cell r="G667"/>
        </row>
        <row r="668">
          <cell r="F668"/>
          <cell r="G668">
            <v>4.5985699999999996</v>
          </cell>
        </row>
        <row r="669">
          <cell r="F669">
            <v>30.959060000000001</v>
          </cell>
          <cell r="G669">
            <v>36.530760000000001</v>
          </cell>
        </row>
        <row r="670">
          <cell r="F670">
            <v>149.08187000000001</v>
          </cell>
          <cell r="G670">
            <v>167.86478</v>
          </cell>
        </row>
        <row r="671">
          <cell r="F671">
            <v>117.40325</v>
          </cell>
          <cell r="G671">
            <v>2.7612199999999998</v>
          </cell>
        </row>
        <row r="672">
          <cell r="F672">
            <v>15.686</v>
          </cell>
          <cell r="G672"/>
        </row>
        <row r="673">
          <cell r="F673">
            <v>1.66734</v>
          </cell>
          <cell r="G673"/>
        </row>
        <row r="674">
          <cell r="F674">
            <v>-250.48975999999999</v>
          </cell>
          <cell r="G674">
            <v>-167.99974</v>
          </cell>
        </row>
        <row r="675">
          <cell r="F675">
            <v>-62.806170000000002</v>
          </cell>
          <cell r="G675">
            <v>-60.780700000000003</v>
          </cell>
        </row>
        <row r="676">
          <cell r="F676">
            <v>-1.66734</v>
          </cell>
          <cell r="G676"/>
        </row>
        <row r="677">
          <cell r="F677"/>
          <cell r="G677">
            <v>-8.1710499999999993</v>
          </cell>
        </row>
        <row r="678">
          <cell r="F678"/>
          <cell r="G678">
            <v>-7.1613499999999997</v>
          </cell>
        </row>
        <row r="679">
          <cell r="F679">
            <v>200.66922</v>
          </cell>
          <cell r="G679">
            <v>198.72619</v>
          </cell>
        </row>
        <row r="680">
          <cell r="F680">
            <v>26.926860000000001</v>
          </cell>
          <cell r="G680">
            <v>27.651230000000002</v>
          </cell>
        </row>
        <row r="681">
          <cell r="F681">
            <v>7.12913</v>
          </cell>
          <cell r="G681">
            <v>6.6065100000000001</v>
          </cell>
        </row>
        <row r="682">
          <cell r="F682">
            <v>0.27733999999999998</v>
          </cell>
          <cell r="G682"/>
        </row>
        <row r="683">
          <cell r="F683">
            <v>0.66666999999999998</v>
          </cell>
          <cell r="G683"/>
        </row>
        <row r="684">
          <cell r="F684">
            <v>5.2956000000000003</v>
          </cell>
          <cell r="G684">
            <v>5.3099499999999997</v>
          </cell>
        </row>
        <row r="685">
          <cell r="F685">
            <v>25.562049999999999</v>
          </cell>
          <cell r="G685">
            <v>25.617940000000001</v>
          </cell>
        </row>
        <row r="686">
          <cell r="F686">
            <v>10.5824</v>
          </cell>
          <cell r="G686"/>
        </row>
        <row r="687">
          <cell r="F687">
            <v>-48.023040000000002</v>
          </cell>
          <cell r="G687">
            <v>-41.443040000000003</v>
          </cell>
        </row>
        <row r="688">
          <cell r="F688">
            <v>28.417010000000001</v>
          </cell>
          <cell r="G688">
            <v>23.74259</v>
          </cell>
        </row>
        <row r="689">
          <cell r="F689"/>
          <cell r="G689">
            <v>19.651599999999998</v>
          </cell>
        </row>
        <row r="690">
          <cell r="F690"/>
          <cell r="G690">
            <v>7.4303900000000001</v>
          </cell>
        </row>
        <row r="691">
          <cell r="F691"/>
          <cell r="G691">
            <v>4.2942200000000001</v>
          </cell>
        </row>
        <row r="692">
          <cell r="F692"/>
          <cell r="G692">
            <v>4.5985699999999996</v>
          </cell>
        </row>
        <row r="693">
          <cell r="F693"/>
          <cell r="G693">
            <v>5.5760899999999998</v>
          </cell>
        </row>
        <row r="694">
          <cell r="F694"/>
          <cell r="G694">
            <v>18.523510000000002</v>
          </cell>
        </row>
        <row r="695">
          <cell r="F695"/>
          <cell r="G695">
            <v>-30.603429999999999</v>
          </cell>
        </row>
        <row r="696">
          <cell r="F696"/>
          <cell r="G696">
            <v>-14.138540000000001</v>
          </cell>
        </row>
        <row r="697">
          <cell r="F697"/>
          <cell r="G697">
            <v>-8.1710499999999993</v>
          </cell>
        </row>
        <row r="698">
          <cell r="F698"/>
          <cell r="G698">
            <v>-7.1613499999999997</v>
          </cell>
        </row>
        <row r="699">
          <cell r="F699"/>
          <cell r="G699">
            <v>1.0000000000000001E-5</v>
          </cell>
        </row>
        <row r="700">
          <cell r="F700"/>
          <cell r="G700">
            <v>4.4676499999999999</v>
          </cell>
        </row>
        <row r="701">
          <cell r="F701"/>
          <cell r="G701">
            <v>0.69249000000000005</v>
          </cell>
        </row>
        <row r="702">
          <cell r="F702"/>
          <cell r="G702">
            <v>3.34091</v>
          </cell>
        </row>
        <row r="703">
          <cell r="F703"/>
          <cell r="G703">
            <v>-8.5010300000000001</v>
          </cell>
        </row>
        <row r="704">
          <cell r="F704"/>
          <cell r="G704">
            <v>2.0000000000000002E-5</v>
          </cell>
        </row>
        <row r="705">
          <cell r="F705">
            <v>95.68262</v>
          </cell>
          <cell r="G705">
            <v>69.293499999999995</v>
          </cell>
        </row>
        <row r="706">
          <cell r="F706"/>
          <cell r="G706"/>
        </row>
        <row r="707">
          <cell r="F707">
            <v>15.150729999999999</v>
          </cell>
          <cell r="G707">
            <v>10.740500000000001</v>
          </cell>
        </row>
        <row r="708">
          <cell r="F708">
            <v>72.817790000000002</v>
          </cell>
          <cell r="G708">
            <v>51.817680000000003</v>
          </cell>
        </row>
        <row r="709">
          <cell r="F709">
            <v>87.548429999999996</v>
          </cell>
          <cell r="G709"/>
        </row>
        <row r="710">
          <cell r="F710">
            <v>-132.43487999999999</v>
          </cell>
          <cell r="G710">
            <v>-8.6607199999999995</v>
          </cell>
        </row>
        <row r="711">
          <cell r="F711">
            <v>138.76469</v>
          </cell>
          <cell r="G711">
            <v>123.19096</v>
          </cell>
        </row>
        <row r="712">
          <cell r="F712">
            <v>52.049840000000003</v>
          </cell>
          <cell r="G712">
            <v>27.659050000000001</v>
          </cell>
        </row>
        <row r="713">
          <cell r="F713"/>
          <cell r="G713"/>
        </row>
        <row r="714">
          <cell r="F714">
            <v>7.8335600000000003</v>
          </cell>
          <cell r="G714">
            <v>4.2871499999999996</v>
          </cell>
        </row>
        <row r="715">
          <cell r="F715">
            <v>37.649729999999998</v>
          </cell>
          <cell r="G715">
            <v>20.683440000000001</v>
          </cell>
        </row>
        <row r="716">
          <cell r="F716">
            <v>25.518840000000001</v>
          </cell>
          <cell r="G716"/>
        </row>
        <row r="717">
          <cell r="F717">
            <v>-67.909559999999999</v>
          </cell>
          <cell r="G717">
            <v>0</v>
          </cell>
        </row>
        <row r="718">
          <cell r="F718">
            <v>55.142409999999998</v>
          </cell>
          <cell r="G718">
            <v>52.629640000000002</v>
          </cell>
        </row>
        <row r="719">
          <cell r="F719">
            <v>43.632779999999997</v>
          </cell>
          <cell r="G719">
            <v>41.634450000000001</v>
          </cell>
        </row>
        <row r="720">
          <cell r="F720"/>
          <cell r="G720"/>
        </row>
        <row r="721">
          <cell r="F721">
            <v>7.31717</v>
          </cell>
          <cell r="G721">
            <v>6.4533500000000004</v>
          </cell>
        </row>
        <row r="722">
          <cell r="F722">
            <v>35.168059999999997</v>
          </cell>
          <cell r="G722">
            <v>31.134239999999998</v>
          </cell>
        </row>
        <row r="723">
          <cell r="F723">
            <v>62.029589999999999</v>
          </cell>
          <cell r="G723"/>
        </row>
        <row r="724">
          <cell r="F724">
            <v>-64.525319999999994</v>
          </cell>
          <cell r="G724">
            <v>-8.6607199999999995</v>
          </cell>
        </row>
        <row r="725">
          <cell r="F725">
            <v>83.622280000000003</v>
          </cell>
          <cell r="G725">
            <v>70.561319999999995</v>
          </cell>
        </row>
        <row r="726">
          <cell r="F726">
            <v>35.746209999999998</v>
          </cell>
          <cell r="G726">
            <v>59.005409999999998</v>
          </cell>
        </row>
        <row r="727">
          <cell r="F727">
            <v>33.207619999999999</v>
          </cell>
          <cell r="G727">
            <v>32.683190000000003</v>
          </cell>
        </row>
        <row r="728">
          <cell r="F728">
            <v>1.19852</v>
          </cell>
          <cell r="G728"/>
        </row>
        <row r="729">
          <cell r="F729">
            <v>10.512729999999999</v>
          </cell>
          <cell r="G729">
            <v>14.211729999999999</v>
          </cell>
        </row>
        <row r="730">
          <cell r="F730">
            <v>50.702030000000001</v>
          </cell>
          <cell r="G730">
            <v>68.56474</v>
          </cell>
        </row>
        <row r="731">
          <cell r="F731">
            <v>19.27242</v>
          </cell>
          <cell r="G731">
            <v>2.7612199999999998</v>
          </cell>
        </row>
        <row r="732">
          <cell r="F732">
            <v>15.686</v>
          </cell>
          <cell r="G732"/>
        </row>
        <row r="733">
          <cell r="F733">
            <v>1.66734</v>
          </cell>
          <cell r="G733"/>
        </row>
        <row r="734">
          <cell r="F734">
            <v>-70.031840000000003</v>
          </cell>
          <cell r="G734">
            <v>-78.791520000000006</v>
          </cell>
        </row>
        <row r="735">
          <cell r="F735">
            <v>-62.806170000000002</v>
          </cell>
          <cell r="G735">
            <v>-46.642159999999997</v>
          </cell>
        </row>
        <row r="736">
          <cell r="F736">
            <v>-1.66734</v>
          </cell>
          <cell r="G736"/>
        </row>
        <row r="737">
          <cell r="F737">
            <v>33.487520000000004</v>
          </cell>
          <cell r="G737">
            <v>51.792610000000003</v>
          </cell>
        </row>
        <row r="738">
          <cell r="F738">
            <v>35.746209999999998</v>
          </cell>
          <cell r="G738">
            <v>59.005409999999998</v>
          </cell>
        </row>
        <row r="739">
          <cell r="F739">
            <v>5.3475099999999998</v>
          </cell>
          <cell r="G739">
            <v>9.1458399999999997</v>
          </cell>
        </row>
        <row r="740">
          <cell r="F740">
            <v>25.7014</v>
          </cell>
          <cell r="G740">
            <v>44.124250000000004</v>
          </cell>
        </row>
        <row r="741">
          <cell r="F741">
            <v>15.02154</v>
          </cell>
          <cell r="G741">
            <v>2.7612199999999998</v>
          </cell>
        </row>
        <row r="742">
          <cell r="F742">
            <v>-70.031840000000003</v>
          </cell>
          <cell r="G742">
            <v>-78.791520000000006</v>
          </cell>
        </row>
        <row r="743">
          <cell r="F743">
            <v>11.78482</v>
          </cell>
          <cell r="G743">
            <v>36.245199999999997</v>
          </cell>
        </row>
        <row r="744">
          <cell r="F744">
            <v>33.207619999999999</v>
          </cell>
          <cell r="G744">
            <v>32.683190000000003</v>
          </cell>
        </row>
        <row r="745">
          <cell r="F745">
            <v>1.19852</v>
          </cell>
          <cell r="G745"/>
        </row>
        <row r="746">
          <cell r="F746">
            <v>5.1652199999999997</v>
          </cell>
          <cell r="G746">
            <v>5.0658899999999996</v>
          </cell>
        </row>
        <row r="747">
          <cell r="F747">
            <v>25.000630000000001</v>
          </cell>
          <cell r="G747">
            <v>24.44049</v>
          </cell>
        </row>
        <row r="748">
          <cell r="F748">
            <v>4.2508800000000004</v>
          </cell>
          <cell r="G748"/>
        </row>
        <row r="749">
          <cell r="F749">
            <v>15.686</v>
          </cell>
          <cell r="G749"/>
        </row>
        <row r="750">
          <cell r="F750">
            <v>1.66734</v>
          </cell>
          <cell r="G750"/>
        </row>
        <row r="751">
          <cell r="F751">
            <v>-62.806170000000002</v>
          </cell>
          <cell r="G751">
            <v>-46.642159999999997</v>
          </cell>
        </row>
        <row r="752">
          <cell r="F752">
            <v>-1.66734</v>
          </cell>
          <cell r="G752"/>
        </row>
        <row r="753">
          <cell r="F753">
            <v>21.7027</v>
          </cell>
          <cell r="G753">
            <v>15.547409999999999</v>
          </cell>
        </row>
        <row r="754">
          <cell r="F754">
            <v>1107.9983</v>
          </cell>
          <cell r="G754">
            <v>1241.2262700000001</v>
          </cell>
        </row>
        <row r="755">
          <cell r="F755">
            <v>75.474519999999998</v>
          </cell>
          <cell r="G755"/>
        </row>
        <row r="756">
          <cell r="F756">
            <v>2431.16554</v>
          </cell>
          <cell r="G756">
            <v>2765.6044499999998</v>
          </cell>
        </row>
        <row r="757">
          <cell r="F757">
            <v>252.23645999999999</v>
          </cell>
          <cell r="G757">
            <v>147.14595</v>
          </cell>
        </row>
        <row r="758">
          <cell r="F758">
            <v>6.5517200000000004</v>
          </cell>
          <cell r="G758">
            <v>5.69529</v>
          </cell>
        </row>
        <row r="759">
          <cell r="F759">
            <v>9.9969900000000003</v>
          </cell>
          <cell r="G759"/>
        </row>
        <row r="760">
          <cell r="F760"/>
          <cell r="G760"/>
        </row>
        <row r="761">
          <cell r="F761">
            <v>592.25804000000005</v>
          </cell>
          <cell r="G761">
            <v>621.94146000000001</v>
          </cell>
        </row>
        <row r="762">
          <cell r="F762">
            <v>2890.0986899999998</v>
          </cell>
          <cell r="G762">
            <v>3000.5669699999999</v>
          </cell>
        </row>
        <row r="763">
          <cell r="F763">
            <v>0.35270000000000001</v>
          </cell>
          <cell r="G763">
            <v>0</v>
          </cell>
        </row>
        <row r="764">
          <cell r="F764">
            <v>39.152090000000001</v>
          </cell>
          <cell r="G764">
            <v>2.44082</v>
          </cell>
        </row>
        <row r="765">
          <cell r="F765">
            <v>65.414770000000004</v>
          </cell>
          <cell r="G765"/>
        </row>
        <row r="766">
          <cell r="F766">
            <v>2049.2376199999999</v>
          </cell>
          <cell r="G766">
            <v>51.811399999999999</v>
          </cell>
        </row>
        <row r="767">
          <cell r="F767">
            <v>128.69306</v>
          </cell>
          <cell r="G767"/>
        </row>
        <row r="768">
          <cell r="F768">
            <v>-1149.48244</v>
          </cell>
          <cell r="G768">
            <v>-1131.9105300000001</v>
          </cell>
        </row>
        <row r="769">
          <cell r="F769">
            <v>-87.471810000000005</v>
          </cell>
          <cell r="G769"/>
        </row>
        <row r="770">
          <cell r="F770">
            <v>-3690.8633</v>
          </cell>
          <cell r="G770">
            <v>-1961.1132</v>
          </cell>
        </row>
        <row r="771">
          <cell r="F771">
            <v>-260.34343000000001</v>
          </cell>
          <cell r="G771"/>
        </row>
        <row r="772">
          <cell r="F772">
            <v>4460.4695199999996</v>
          </cell>
          <cell r="G772">
            <v>4743.40888</v>
          </cell>
        </row>
        <row r="773">
          <cell r="F773"/>
          <cell r="G773">
            <v>0</v>
          </cell>
        </row>
        <row r="774">
          <cell r="F774"/>
          <cell r="G774">
            <v>0</v>
          </cell>
        </row>
        <row r="775">
          <cell r="F775">
            <v>22.409859999999998</v>
          </cell>
          <cell r="G775">
            <v>35.307380000000002</v>
          </cell>
        </row>
        <row r="776">
          <cell r="F776">
            <v>4.4394499999999999</v>
          </cell>
          <cell r="G776">
            <v>5.4726400000000002</v>
          </cell>
        </row>
        <row r="777">
          <cell r="F777">
            <v>21.337019999999999</v>
          </cell>
          <cell r="G777">
            <v>26.40286</v>
          </cell>
        </row>
        <row r="778">
          <cell r="F778">
            <v>-4.6609600000000002</v>
          </cell>
          <cell r="G778"/>
        </row>
        <row r="779">
          <cell r="F779">
            <v>43.525370000000002</v>
          </cell>
          <cell r="G779">
            <v>67.182879999999997</v>
          </cell>
        </row>
        <row r="780">
          <cell r="F780">
            <v>12.073639999999999</v>
          </cell>
          <cell r="G780">
            <v>12.102869999999999</v>
          </cell>
        </row>
        <row r="781">
          <cell r="F781">
            <v>1.8831100000000001</v>
          </cell>
          <cell r="G781">
            <v>1.8759399999999999</v>
          </cell>
        </row>
        <row r="782">
          <cell r="F782">
            <v>9.0506499999999992</v>
          </cell>
          <cell r="G782">
            <v>9.0505300000000002</v>
          </cell>
        </row>
        <row r="783">
          <cell r="F783">
            <v>0.42085</v>
          </cell>
          <cell r="G783"/>
        </row>
        <row r="784">
          <cell r="F784"/>
          <cell r="G784"/>
        </row>
        <row r="785">
          <cell r="F785">
            <v>-9.9833599999999993</v>
          </cell>
          <cell r="G785">
            <v>-11.51469</v>
          </cell>
        </row>
        <row r="786">
          <cell r="F786">
            <v>13.444889999999999</v>
          </cell>
          <cell r="G786">
            <v>11.51465</v>
          </cell>
        </row>
        <row r="787">
          <cell r="F787">
            <v>121.71717</v>
          </cell>
          <cell r="G787">
            <v>133.31390999999999</v>
          </cell>
        </row>
        <row r="788">
          <cell r="F788">
            <v>7.2851600000000003</v>
          </cell>
          <cell r="G788">
            <v>3.3032499999999998</v>
          </cell>
        </row>
        <row r="789">
          <cell r="F789"/>
          <cell r="G789">
            <v>0.35915000000000002</v>
          </cell>
        </row>
        <row r="790">
          <cell r="F790"/>
          <cell r="G790"/>
        </row>
        <row r="791">
          <cell r="F791">
            <v>21.92672</v>
          </cell>
          <cell r="G791">
            <v>21.175650000000001</v>
          </cell>
        </row>
        <row r="792">
          <cell r="F792">
            <v>105.47507</v>
          </cell>
          <cell r="G792">
            <v>102.16231000000001</v>
          </cell>
        </row>
        <row r="793">
          <cell r="F793">
            <v>-172.92366000000001</v>
          </cell>
          <cell r="G793">
            <v>-178.82239999999999</v>
          </cell>
        </row>
        <row r="794">
          <cell r="F794">
            <v>-2.0099399999999998</v>
          </cell>
          <cell r="G794">
            <v>-4.3997999999999999</v>
          </cell>
        </row>
        <row r="795">
          <cell r="F795">
            <v>81.470519999999993</v>
          </cell>
          <cell r="G795">
            <v>77.092070000000007</v>
          </cell>
        </row>
        <row r="796">
          <cell r="F796">
            <v>429.71766000000002</v>
          </cell>
          <cell r="G796">
            <v>501.41570999999999</v>
          </cell>
        </row>
        <row r="797">
          <cell r="F797">
            <v>17.12978</v>
          </cell>
          <cell r="G797"/>
        </row>
        <row r="798">
          <cell r="F798">
            <v>1168.0360000000001</v>
          </cell>
          <cell r="G798">
            <v>1388.39552</v>
          </cell>
        </row>
        <row r="799">
          <cell r="F799">
            <v>70.925309999999996</v>
          </cell>
          <cell r="G799">
            <v>65.662130000000005</v>
          </cell>
        </row>
        <row r="800">
          <cell r="F800">
            <v>3.3607200000000002</v>
          </cell>
          <cell r="G800">
            <v>2.8317999999999999</v>
          </cell>
        </row>
        <row r="801">
          <cell r="F801">
            <v>6.9969900000000003</v>
          </cell>
          <cell r="G801"/>
        </row>
        <row r="802">
          <cell r="F802"/>
          <cell r="G802"/>
        </row>
        <row r="803">
          <cell r="F803">
            <v>263.85500999999999</v>
          </cell>
          <cell r="G803">
            <v>293.35966000000002</v>
          </cell>
        </row>
        <row r="804">
          <cell r="F804">
            <v>1273.91248</v>
          </cell>
          <cell r="G804">
            <v>1415.31844</v>
          </cell>
        </row>
        <row r="805">
          <cell r="F805">
            <v>0.35270000000000001</v>
          </cell>
          <cell r="G805">
            <v>0</v>
          </cell>
        </row>
        <row r="806">
          <cell r="F806">
            <v>2.5895999999999999</v>
          </cell>
          <cell r="G806">
            <v>2.44082</v>
          </cell>
        </row>
        <row r="807">
          <cell r="F807">
            <v>18.183240000000001</v>
          </cell>
          <cell r="G807"/>
        </row>
        <row r="808">
          <cell r="F808">
            <v>1303.2949799999999</v>
          </cell>
          <cell r="G808">
            <v>2.7461099999999998</v>
          </cell>
        </row>
        <row r="809">
          <cell r="F809">
            <v>48.881039999999999</v>
          </cell>
          <cell r="G809"/>
        </row>
        <row r="810">
          <cell r="F810">
            <v>-268.39179000000001</v>
          </cell>
          <cell r="G810">
            <v>-291.88452000000001</v>
          </cell>
        </row>
        <row r="811">
          <cell r="F811">
            <v>-15.643929999999999</v>
          </cell>
          <cell r="G811"/>
        </row>
        <row r="812">
          <cell r="F812">
            <v>-1388.5132900000001</v>
          </cell>
          <cell r="G812">
            <v>-267.38666999999998</v>
          </cell>
        </row>
        <row r="813">
          <cell r="F813">
            <v>-50.421689999999998</v>
          </cell>
          <cell r="G813"/>
        </row>
        <row r="814">
          <cell r="F814">
            <v>2884.2648100000001</v>
          </cell>
          <cell r="G814">
            <v>3112.8989999999999</v>
          </cell>
        </row>
        <row r="815">
          <cell r="F815">
            <v>61.39808</v>
          </cell>
          <cell r="G815">
            <v>72.621089999999995</v>
          </cell>
        </row>
        <row r="816">
          <cell r="F816">
            <v>5.2767600000000003</v>
          </cell>
          <cell r="G816"/>
        </row>
        <row r="817">
          <cell r="F817">
            <v>374.03861000000001</v>
          </cell>
          <cell r="G817">
            <v>390.3449</v>
          </cell>
        </row>
        <row r="818">
          <cell r="F818">
            <v>21.537500000000001</v>
          </cell>
          <cell r="G818">
            <v>14.34172</v>
          </cell>
        </row>
        <row r="819">
          <cell r="F819">
            <v>3.3607200000000002</v>
          </cell>
          <cell r="G819">
            <v>2.8317999999999999</v>
          </cell>
        </row>
        <row r="820">
          <cell r="F820"/>
          <cell r="G820"/>
        </row>
        <row r="821">
          <cell r="F821">
            <v>70.188890000000001</v>
          </cell>
          <cell r="G821">
            <v>72.198660000000004</v>
          </cell>
        </row>
        <row r="822">
          <cell r="F822">
            <v>341.27614999999997</v>
          </cell>
          <cell r="G822">
            <v>348.32357999999999</v>
          </cell>
        </row>
        <row r="823">
          <cell r="F823"/>
          <cell r="G823"/>
        </row>
        <row r="824">
          <cell r="F824"/>
          <cell r="G824"/>
        </row>
        <row r="825">
          <cell r="F825">
            <v>877.07671000000005</v>
          </cell>
          <cell r="G825">
            <v>900.66174999999998</v>
          </cell>
        </row>
        <row r="826">
          <cell r="F826">
            <v>21.324750000000002</v>
          </cell>
          <cell r="G826">
            <v>21.305980000000002</v>
          </cell>
        </row>
        <row r="827">
          <cell r="F827">
            <v>46.477159999999998</v>
          </cell>
          <cell r="G827">
            <v>45.645789999999998</v>
          </cell>
        </row>
        <row r="828">
          <cell r="F828">
            <v>1.3960900000000001</v>
          </cell>
          <cell r="G828">
            <v>1.03</v>
          </cell>
        </row>
        <row r="829">
          <cell r="F829">
            <v>10.662269999999999</v>
          </cell>
          <cell r="G829">
            <v>10.377520000000001</v>
          </cell>
        </row>
        <row r="830">
          <cell r="F830">
            <v>51.467329999999997</v>
          </cell>
          <cell r="G830">
            <v>50.06653</v>
          </cell>
        </row>
        <row r="831">
          <cell r="F831">
            <v>-6.2324599999999997</v>
          </cell>
          <cell r="G831">
            <v>-5.9545899999999996</v>
          </cell>
        </row>
        <row r="832">
          <cell r="F832"/>
          <cell r="G832"/>
        </row>
        <row r="833">
          <cell r="F833">
            <v>125.09514</v>
          </cell>
          <cell r="G833">
            <v>122.47123000000001</v>
          </cell>
        </row>
        <row r="834">
          <cell r="F834"/>
          <cell r="G834">
            <v>12.125170000000001</v>
          </cell>
        </row>
        <row r="835">
          <cell r="F835"/>
          <cell r="G835">
            <v>1.8794</v>
          </cell>
        </row>
        <row r="836">
          <cell r="F836"/>
          <cell r="G836">
            <v>9.0671999999999997</v>
          </cell>
        </row>
        <row r="837">
          <cell r="F837"/>
          <cell r="G837">
            <v>-9.2287199999999991</v>
          </cell>
        </row>
        <row r="838">
          <cell r="F838"/>
          <cell r="G838">
            <v>13.84305</v>
          </cell>
        </row>
        <row r="839">
          <cell r="F839"/>
          <cell r="G839">
            <v>0</v>
          </cell>
        </row>
        <row r="840">
          <cell r="F840"/>
          <cell r="G840">
            <v>0</v>
          </cell>
        </row>
        <row r="841">
          <cell r="F841">
            <v>13.399749999999999</v>
          </cell>
          <cell r="G841">
            <v>25.969909999999999</v>
          </cell>
        </row>
        <row r="842">
          <cell r="F842"/>
          <cell r="G842"/>
        </row>
        <row r="843">
          <cell r="F843">
            <v>18.330950000000001</v>
          </cell>
          <cell r="G843">
            <v>115.03883</v>
          </cell>
        </row>
        <row r="844">
          <cell r="F844"/>
          <cell r="G844"/>
        </row>
        <row r="845">
          <cell r="F845"/>
          <cell r="G845"/>
        </row>
        <row r="846">
          <cell r="F846"/>
          <cell r="G846"/>
        </row>
        <row r="847">
          <cell r="F847">
            <v>5.22004</v>
          </cell>
          <cell r="G847">
            <v>21.856349999999999</v>
          </cell>
        </row>
        <row r="848">
          <cell r="F848">
            <v>25.087389999999999</v>
          </cell>
          <cell r="G848">
            <v>105.44632</v>
          </cell>
        </row>
        <row r="849">
          <cell r="F849">
            <v>2.5895999999999999</v>
          </cell>
          <cell r="G849">
            <v>2.44082</v>
          </cell>
        </row>
        <row r="850">
          <cell r="F850"/>
          <cell r="G850"/>
        </row>
        <row r="851">
          <cell r="F851">
            <v>32.267870000000002</v>
          </cell>
          <cell r="G851">
            <v>2.7461099999999998</v>
          </cell>
        </row>
        <row r="852">
          <cell r="F852">
            <v>0.40884999999999999</v>
          </cell>
          <cell r="G852"/>
        </row>
        <row r="853">
          <cell r="F853">
            <v>-16.61683</v>
          </cell>
          <cell r="G853">
            <v>-37.490380000000002</v>
          </cell>
        </row>
        <row r="854">
          <cell r="F854"/>
          <cell r="G854"/>
        </row>
        <row r="855">
          <cell r="F855">
            <v>-35.661299999999997</v>
          </cell>
          <cell r="G855">
            <v>-201.06053</v>
          </cell>
        </row>
        <row r="856">
          <cell r="F856"/>
          <cell r="G856"/>
        </row>
        <row r="857">
          <cell r="F857">
            <v>45.026319999999998</v>
          </cell>
          <cell r="G857">
            <v>34.947429999999997</v>
          </cell>
        </row>
        <row r="858">
          <cell r="F858">
            <v>13.399749999999999</v>
          </cell>
          <cell r="G858">
            <v>14.650679999999999</v>
          </cell>
        </row>
        <row r="859">
          <cell r="F859"/>
          <cell r="G859"/>
        </row>
        <row r="860">
          <cell r="F860">
            <v>18.330950000000001</v>
          </cell>
          <cell r="G860">
            <v>18.28923</v>
          </cell>
        </row>
        <row r="861">
          <cell r="F861"/>
          <cell r="G861"/>
        </row>
        <row r="862">
          <cell r="F862"/>
          <cell r="G862"/>
        </row>
        <row r="863">
          <cell r="F863"/>
          <cell r="G863"/>
        </row>
        <row r="864">
          <cell r="F864">
            <v>5.22004</v>
          </cell>
          <cell r="G864">
            <v>5.1056900000000001</v>
          </cell>
        </row>
        <row r="865">
          <cell r="F865">
            <v>25.087389999999999</v>
          </cell>
          <cell r="G865">
            <v>24.632459999999998</v>
          </cell>
        </row>
        <row r="866">
          <cell r="F866">
            <v>2.5895999999999999</v>
          </cell>
          <cell r="G866">
            <v>2.44082</v>
          </cell>
        </row>
        <row r="867">
          <cell r="F867"/>
          <cell r="G867"/>
        </row>
        <row r="868">
          <cell r="F868">
            <v>32.267870000000002</v>
          </cell>
          <cell r="G868">
            <v>2.7461099999999998</v>
          </cell>
        </row>
        <row r="869">
          <cell r="F869">
            <v>0.34255000000000002</v>
          </cell>
          <cell r="G869"/>
        </row>
        <row r="870">
          <cell r="F870">
            <v>-16.61683</v>
          </cell>
          <cell r="G870">
            <v>-15.95213</v>
          </cell>
        </row>
        <row r="871">
          <cell r="F871"/>
          <cell r="G871"/>
        </row>
        <row r="872">
          <cell r="F872">
            <v>-35.661299999999997</v>
          </cell>
          <cell r="G872">
            <v>-16.96537</v>
          </cell>
        </row>
        <row r="873">
          <cell r="F873"/>
          <cell r="G873"/>
        </row>
        <row r="874">
          <cell r="F874">
            <v>44.96002</v>
          </cell>
          <cell r="G874">
            <v>34.947490000000002</v>
          </cell>
        </row>
        <row r="875">
          <cell r="F875"/>
          <cell r="G875">
            <v>21.595580000000002</v>
          </cell>
        </row>
        <row r="876">
          <cell r="F876"/>
          <cell r="G876">
            <v>3.3473099999999998</v>
          </cell>
        </row>
        <row r="877">
          <cell r="F877"/>
          <cell r="G877">
            <v>16.149159999999998</v>
          </cell>
        </row>
        <row r="878">
          <cell r="F878"/>
          <cell r="G878"/>
        </row>
        <row r="879">
          <cell r="F879">
            <v>6.6299999999999998E-2</v>
          </cell>
          <cell r="G879"/>
        </row>
        <row r="880">
          <cell r="F880"/>
          <cell r="G880">
            <v>-41.092089999999999</v>
          </cell>
        </row>
        <row r="881">
          <cell r="F881">
            <v>6.6299999999999998E-2</v>
          </cell>
          <cell r="G881">
            <v>-4.0000000000000003E-5</v>
          </cell>
        </row>
        <row r="882">
          <cell r="F882"/>
          <cell r="G882">
            <v>11.319229999999999</v>
          </cell>
        </row>
        <row r="883">
          <cell r="F883"/>
          <cell r="G883">
            <v>75.154020000000003</v>
          </cell>
        </row>
        <row r="884">
          <cell r="F884"/>
          <cell r="G884">
            <v>13.40335</v>
          </cell>
        </row>
        <row r="885">
          <cell r="F885"/>
          <cell r="G885">
            <v>64.664699999999996</v>
          </cell>
        </row>
        <row r="886">
          <cell r="F886"/>
          <cell r="G886"/>
        </row>
        <row r="887">
          <cell r="F887"/>
          <cell r="G887"/>
        </row>
        <row r="888">
          <cell r="F888"/>
          <cell r="G888">
            <v>-21.538250000000001</v>
          </cell>
        </row>
        <row r="889">
          <cell r="F889"/>
          <cell r="G889">
            <v>-143.00307000000001</v>
          </cell>
        </row>
        <row r="890">
          <cell r="F890"/>
          <cell r="G890">
            <v>-2.0000000000000002E-5</v>
          </cell>
        </row>
        <row r="891">
          <cell r="F891">
            <v>333.59508</v>
          </cell>
          <cell r="G891">
            <v>369.39355999999998</v>
          </cell>
        </row>
        <row r="892">
          <cell r="F892">
            <v>11.853020000000001</v>
          </cell>
          <cell r="G892"/>
        </row>
        <row r="893">
          <cell r="F893">
            <v>729.18928000000005</v>
          </cell>
          <cell r="G893">
            <v>837.36599999999999</v>
          </cell>
        </row>
        <row r="894">
          <cell r="F894">
            <v>47.991720000000001</v>
          </cell>
          <cell r="G894">
            <v>50.290410000000001</v>
          </cell>
        </row>
        <row r="895">
          <cell r="F895">
            <v>6.9969900000000003</v>
          </cell>
          <cell r="G895"/>
        </row>
        <row r="896">
          <cell r="F896"/>
          <cell r="G896"/>
        </row>
        <row r="897">
          <cell r="F897">
            <v>177.78380999999999</v>
          </cell>
          <cell r="G897">
            <v>187.04773</v>
          </cell>
        </row>
        <row r="898">
          <cell r="F898">
            <v>856.08160999999996</v>
          </cell>
          <cell r="G898">
            <v>902.41480999999999</v>
          </cell>
        </row>
        <row r="899">
          <cell r="F899">
            <v>0.35270000000000001</v>
          </cell>
          <cell r="G899"/>
        </row>
        <row r="900">
          <cell r="F900"/>
          <cell r="G900">
            <v>0</v>
          </cell>
        </row>
        <row r="901">
          <cell r="F901">
            <v>18.183240000000001</v>
          </cell>
          <cell r="G901"/>
        </row>
        <row r="902">
          <cell r="F902">
            <v>1271.02711</v>
          </cell>
          <cell r="G902"/>
        </row>
        <row r="903">
          <cell r="F903">
            <v>48.472189999999998</v>
          </cell>
          <cell r="G903"/>
        </row>
        <row r="904">
          <cell r="F904">
            <v>-245.54249999999999</v>
          </cell>
          <cell r="G904">
            <v>-239.21082999999999</v>
          </cell>
        </row>
        <row r="905">
          <cell r="F905">
            <v>-15.643929999999999</v>
          </cell>
          <cell r="G905"/>
        </row>
        <row r="906">
          <cell r="F906">
            <v>-1352.8519899999999</v>
          </cell>
          <cell r="G906">
            <v>-66.326139999999995</v>
          </cell>
        </row>
        <row r="907">
          <cell r="F907">
            <v>-50.421689999999998</v>
          </cell>
          <cell r="G907"/>
        </row>
        <row r="908">
          <cell r="F908">
            <v>1837.06664</v>
          </cell>
          <cell r="G908">
            <v>2040.9755399999999</v>
          </cell>
        </row>
        <row r="909">
          <cell r="F909">
            <v>122.40097</v>
          </cell>
          <cell r="G909">
            <v>136.24234000000001</v>
          </cell>
        </row>
        <row r="910">
          <cell r="F910">
            <v>8.6359499999999993</v>
          </cell>
          <cell r="G910"/>
        </row>
        <row r="911">
          <cell r="F911">
            <v>625.81581000000006</v>
          </cell>
          <cell r="G911">
            <v>683.23225000000002</v>
          </cell>
        </row>
        <row r="912">
          <cell r="F912">
            <v>33.767009999999999</v>
          </cell>
          <cell r="G912">
            <v>33.495159999999998</v>
          </cell>
        </row>
        <row r="913">
          <cell r="F913">
            <v>3.4275899999999999</v>
          </cell>
          <cell r="G913"/>
        </row>
        <row r="914">
          <cell r="F914"/>
          <cell r="G914"/>
        </row>
        <row r="915">
          <cell r="F915">
            <v>123.69732999999999</v>
          </cell>
          <cell r="G915">
            <v>127.01857</v>
          </cell>
        </row>
        <row r="916">
          <cell r="F916">
            <v>596.94395999999995</v>
          </cell>
          <cell r="G916">
            <v>612.80309999999997</v>
          </cell>
        </row>
        <row r="917">
          <cell r="F917"/>
          <cell r="G917">
            <v>0</v>
          </cell>
        </row>
        <row r="918">
          <cell r="F918">
            <v>9.8330300000000008</v>
          </cell>
          <cell r="G918"/>
        </row>
        <row r="919">
          <cell r="F919">
            <v>1097.3103699999999</v>
          </cell>
          <cell r="G919"/>
        </row>
        <row r="920">
          <cell r="F920">
            <v>31.018270000000001</v>
          </cell>
          <cell r="G920"/>
        </row>
        <row r="921">
          <cell r="F921">
            <v>-17.871200000000002</v>
          </cell>
          <cell r="G921">
            <v>-7.4002699999999999</v>
          </cell>
        </row>
        <row r="922">
          <cell r="F922">
            <v>-10.629289999999999</v>
          </cell>
          <cell r="G922"/>
        </row>
        <row r="923">
          <cell r="F923">
            <v>-1186.42164</v>
          </cell>
          <cell r="G923">
            <v>-37.599530000000001</v>
          </cell>
        </row>
        <row r="924">
          <cell r="F924">
            <v>-35.111350000000002</v>
          </cell>
          <cell r="G924"/>
        </row>
        <row r="925">
          <cell r="F925">
            <v>1402.81681</v>
          </cell>
          <cell r="G925">
            <v>1547.79162</v>
          </cell>
        </row>
        <row r="926">
          <cell r="F926">
            <v>155.84219999999999</v>
          </cell>
          <cell r="G926">
            <v>158.17398</v>
          </cell>
        </row>
        <row r="927">
          <cell r="F927">
            <v>17.235150000000001</v>
          </cell>
          <cell r="G927">
            <v>28.484950000000001</v>
          </cell>
        </row>
        <row r="928">
          <cell r="F928">
            <v>9.5E-4</v>
          </cell>
          <cell r="G928">
            <v>1.03</v>
          </cell>
        </row>
        <row r="929">
          <cell r="F929">
            <v>1.4279999999999999</v>
          </cell>
          <cell r="G929"/>
        </row>
        <row r="930">
          <cell r="F930">
            <v>27.537520000000001</v>
          </cell>
          <cell r="G930">
            <v>28.932130000000001</v>
          </cell>
        </row>
        <row r="931">
          <cell r="F931">
            <v>130.92336</v>
          </cell>
          <cell r="G931">
            <v>139.58355</v>
          </cell>
        </row>
        <row r="932">
          <cell r="F932">
            <v>0.35270000000000001</v>
          </cell>
          <cell r="G932"/>
        </row>
        <row r="933">
          <cell r="F933"/>
          <cell r="G933"/>
        </row>
        <row r="934">
          <cell r="F934">
            <v>4.2188400000000001</v>
          </cell>
          <cell r="G934"/>
        </row>
        <row r="935">
          <cell r="F935">
            <v>-158.48058</v>
          </cell>
          <cell r="G935">
            <v>-159.51598000000001</v>
          </cell>
        </row>
        <row r="936">
          <cell r="F936">
            <v>-12.072100000000001</v>
          </cell>
          <cell r="G936">
            <v>-28.726610000000001</v>
          </cell>
        </row>
        <row r="937">
          <cell r="F937">
            <v>166.98604</v>
          </cell>
          <cell r="G937">
            <v>167.96202</v>
          </cell>
        </row>
        <row r="938">
          <cell r="F938">
            <v>12.07413</v>
          </cell>
          <cell r="G938">
            <v>13.12476</v>
          </cell>
        </row>
        <row r="939">
          <cell r="F939">
            <v>3.2170700000000001</v>
          </cell>
          <cell r="G939"/>
        </row>
        <row r="940">
          <cell r="F940">
            <v>86.138319999999993</v>
          </cell>
          <cell r="G940">
            <v>125.64879999999999</v>
          </cell>
        </row>
        <row r="941">
          <cell r="F941">
            <v>14.22376</v>
          </cell>
          <cell r="G941">
            <v>15.76525</v>
          </cell>
        </row>
        <row r="942">
          <cell r="F942">
            <v>17.448650000000001</v>
          </cell>
          <cell r="G942">
            <v>21.509899999999998</v>
          </cell>
        </row>
        <row r="943">
          <cell r="F943">
            <v>86.617239999999995</v>
          </cell>
          <cell r="G943">
            <v>103.77487000000001</v>
          </cell>
        </row>
        <row r="944">
          <cell r="F944"/>
          <cell r="G944"/>
        </row>
        <row r="945">
          <cell r="F945">
            <v>8.3502100000000006</v>
          </cell>
          <cell r="G945"/>
        </row>
        <row r="946">
          <cell r="F946">
            <v>169.49789999999999</v>
          </cell>
          <cell r="G946"/>
        </row>
        <row r="947">
          <cell r="F947">
            <v>17.45392</v>
          </cell>
          <cell r="G947"/>
        </row>
        <row r="948">
          <cell r="F948">
            <v>-5.01464</v>
          </cell>
          <cell r="G948"/>
        </row>
        <row r="949">
          <cell r="F949">
            <v>-154.35825</v>
          </cell>
          <cell r="G949"/>
        </row>
        <row r="950">
          <cell r="F950">
            <v>-15.31034</v>
          </cell>
          <cell r="G950"/>
        </row>
        <row r="951">
          <cell r="F951">
            <v>240.33797000000001</v>
          </cell>
          <cell r="G951">
            <v>279.82357999999999</v>
          </cell>
        </row>
        <row r="952">
          <cell r="F952">
            <v>43.27778</v>
          </cell>
          <cell r="G952">
            <v>61.85248</v>
          </cell>
        </row>
        <row r="953">
          <cell r="F953">
            <v>2.1414</v>
          </cell>
          <cell r="G953"/>
        </row>
        <row r="954">
          <cell r="F954">
            <v>9.1003100000000003</v>
          </cell>
          <cell r="G954">
            <v>9.5871300000000002</v>
          </cell>
        </row>
        <row r="955">
          <cell r="F955">
            <v>41.597050000000003</v>
          </cell>
          <cell r="G955">
            <v>46.25329</v>
          </cell>
        </row>
        <row r="956">
          <cell r="F956"/>
          <cell r="G956"/>
        </row>
        <row r="957">
          <cell r="F957">
            <v>-69.190719999999999</v>
          </cell>
          <cell r="G957">
            <v>-72.294579999999996</v>
          </cell>
        </row>
        <row r="958">
          <cell r="F958">
            <v>26.925820000000002</v>
          </cell>
          <cell r="G958">
            <v>45.398319999999998</v>
          </cell>
        </row>
        <row r="959">
          <cell r="F959">
            <v>260.34616</v>
          </cell>
          <cell r="G959">
            <v>280.33816999999999</v>
          </cell>
        </row>
        <row r="960">
          <cell r="F960">
            <v>4.9970000000000001E-2</v>
          </cell>
          <cell r="G960"/>
        </row>
        <row r="961">
          <cell r="F961">
            <v>207.40844000000001</v>
          </cell>
          <cell r="G961">
            <v>237.05822000000001</v>
          </cell>
        </row>
        <row r="962">
          <cell r="F962">
            <v>13.28059</v>
          </cell>
          <cell r="G962">
            <v>0.68167</v>
          </cell>
        </row>
        <row r="963">
          <cell r="F963">
            <v>3</v>
          </cell>
          <cell r="G963"/>
        </row>
        <row r="964">
          <cell r="F964"/>
          <cell r="G964"/>
        </row>
        <row r="965">
          <cell r="F965">
            <v>79.023880000000005</v>
          </cell>
          <cell r="G965">
            <v>80.196439999999996</v>
          </cell>
        </row>
        <row r="966">
          <cell r="F966">
            <v>382.21870000000001</v>
          </cell>
          <cell r="G966">
            <v>386.90902999999997</v>
          </cell>
        </row>
        <row r="967">
          <cell r="F967"/>
          <cell r="G967">
            <v>0</v>
          </cell>
        </row>
        <row r="968">
          <cell r="F968">
            <v>15.579840000000001</v>
          </cell>
          <cell r="G968">
            <v>0</v>
          </cell>
        </row>
        <row r="969">
          <cell r="F969"/>
          <cell r="G969"/>
        </row>
        <row r="970">
          <cell r="F970">
            <v>106.53834999999999</v>
          </cell>
          <cell r="G970">
            <v>48.542209999999997</v>
          </cell>
        </row>
        <row r="971">
          <cell r="F971">
            <v>1.2399500000000001</v>
          </cell>
          <cell r="G971"/>
        </row>
        <row r="972">
          <cell r="F972">
            <v>-416.77316999999999</v>
          </cell>
          <cell r="G972">
            <v>-383.14492999999999</v>
          </cell>
        </row>
        <row r="973">
          <cell r="F973"/>
          <cell r="G973"/>
        </row>
        <row r="974">
          <cell r="F974">
            <v>-377.08656999999999</v>
          </cell>
          <cell r="G974">
            <v>-297.00423000000001</v>
          </cell>
        </row>
        <row r="975">
          <cell r="F975">
            <v>-14.445959999999999</v>
          </cell>
          <cell r="G975"/>
        </row>
        <row r="976">
          <cell r="F976">
            <v>260.38018</v>
          </cell>
          <cell r="G976">
            <v>353.57657999999998</v>
          </cell>
        </row>
        <row r="977">
          <cell r="F977">
            <v>7.8688900000000004</v>
          </cell>
          <cell r="G977">
            <v>7.0301499999999999</v>
          </cell>
        </row>
        <row r="978">
          <cell r="F978">
            <v>9.4492399999999996</v>
          </cell>
          <cell r="G978">
            <v>10.11998</v>
          </cell>
        </row>
        <row r="979">
          <cell r="F979"/>
          <cell r="G979"/>
        </row>
        <row r="980">
          <cell r="F980">
            <v>2.7051599999999998</v>
          </cell>
          <cell r="G980">
            <v>2.6582699999999999</v>
          </cell>
        </row>
        <row r="981">
          <cell r="F981">
            <v>13.002050000000001</v>
          </cell>
          <cell r="G981">
            <v>12.824870000000001</v>
          </cell>
        </row>
        <row r="982">
          <cell r="F982">
            <v>0.19905999999999999</v>
          </cell>
          <cell r="G982"/>
        </row>
        <row r="983">
          <cell r="F983">
            <v>1.0267999999999999</v>
          </cell>
          <cell r="G983"/>
        </row>
        <row r="984">
          <cell r="F984"/>
          <cell r="G984"/>
        </row>
        <row r="985">
          <cell r="F985">
            <v>-15.526680000000001</v>
          </cell>
          <cell r="G985">
            <v>-10.70158</v>
          </cell>
        </row>
        <row r="986">
          <cell r="F986">
            <v>-17.515599999999999</v>
          </cell>
          <cell r="G986">
            <v>-15.40502</v>
          </cell>
        </row>
        <row r="987">
          <cell r="F987"/>
          <cell r="G987"/>
        </row>
        <row r="988">
          <cell r="F988">
            <v>1.20892</v>
          </cell>
          <cell r="G988">
            <v>6.5266700000000002</v>
          </cell>
        </row>
        <row r="989">
          <cell r="F989">
            <v>199.27565999999999</v>
          </cell>
          <cell r="G989">
            <v>204.25201999999999</v>
          </cell>
        </row>
        <row r="990">
          <cell r="F990">
            <v>4.9970000000000001E-2</v>
          </cell>
          <cell r="G990"/>
        </row>
        <row r="991">
          <cell r="F991">
            <v>197.95920000000001</v>
          </cell>
          <cell r="G991">
            <v>226.93824000000001</v>
          </cell>
        </row>
        <row r="992">
          <cell r="F992">
            <v>13.28059</v>
          </cell>
          <cell r="G992">
            <v>0.68167</v>
          </cell>
        </row>
        <row r="993">
          <cell r="F993">
            <v>3</v>
          </cell>
          <cell r="G993"/>
        </row>
        <row r="994">
          <cell r="F994"/>
          <cell r="G994"/>
        </row>
        <row r="995">
          <cell r="F995">
            <v>65.48554</v>
          </cell>
          <cell r="G995">
            <v>66.834490000000002</v>
          </cell>
        </row>
        <row r="996">
          <cell r="F996">
            <v>317.14976000000001</v>
          </cell>
          <cell r="G996">
            <v>322.44407999999999</v>
          </cell>
        </row>
        <row r="997">
          <cell r="F997">
            <v>0.81857999999999997</v>
          </cell>
          <cell r="G997">
            <v>0</v>
          </cell>
        </row>
        <row r="998">
          <cell r="F998"/>
          <cell r="G998"/>
        </row>
        <row r="999">
          <cell r="F999">
            <v>92.302390000000003</v>
          </cell>
          <cell r="G999"/>
        </row>
        <row r="1000">
          <cell r="F1000">
            <v>0.71969000000000005</v>
          </cell>
          <cell r="G1000"/>
        </row>
        <row r="1001">
          <cell r="F1001">
            <v>-340.60485999999997</v>
          </cell>
          <cell r="G1001">
            <v>-304.85606999999999</v>
          </cell>
        </row>
        <row r="1002">
          <cell r="F1002"/>
          <cell r="G1002"/>
        </row>
        <row r="1003">
          <cell r="F1003">
            <v>-359.57096999999999</v>
          </cell>
          <cell r="G1003">
            <v>-281.59921000000003</v>
          </cell>
        </row>
        <row r="1004">
          <cell r="F1004">
            <v>-14.445959999999999</v>
          </cell>
          <cell r="G1004"/>
        </row>
        <row r="1005">
          <cell r="F1005">
            <v>175.41959</v>
          </cell>
          <cell r="G1005">
            <v>234.69522000000001</v>
          </cell>
        </row>
        <row r="1006">
          <cell r="F1006">
            <v>53.201610000000002</v>
          </cell>
          <cell r="G1006">
            <v>69.055999999999997</v>
          </cell>
        </row>
        <row r="1007">
          <cell r="F1007"/>
          <cell r="G1007"/>
        </row>
        <row r="1008">
          <cell r="F1008">
            <v>10.83318</v>
          </cell>
          <cell r="G1008">
            <v>10.70368</v>
          </cell>
        </row>
        <row r="1009">
          <cell r="F1009">
            <v>52.066890000000001</v>
          </cell>
          <cell r="G1009">
            <v>51.640079999999998</v>
          </cell>
        </row>
        <row r="1010">
          <cell r="F1010"/>
          <cell r="G1010">
            <v>0</v>
          </cell>
        </row>
        <row r="1011">
          <cell r="F1011">
            <v>14.562200000000001</v>
          </cell>
          <cell r="G1011"/>
        </row>
        <row r="1012">
          <cell r="F1012"/>
          <cell r="G1012"/>
        </row>
        <row r="1013">
          <cell r="F1013">
            <v>13.209160000000001</v>
          </cell>
          <cell r="G1013">
            <v>48.542209999999997</v>
          </cell>
        </row>
        <row r="1014">
          <cell r="F1014">
            <v>0.52025999999999994</v>
          </cell>
          <cell r="G1014"/>
        </row>
        <row r="1015">
          <cell r="F1015">
            <v>-60.641629999999999</v>
          </cell>
          <cell r="G1015">
            <v>-67.587280000000007</v>
          </cell>
        </row>
        <row r="1016">
          <cell r="F1016">
            <v>83.751670000000004</v>
          </cell>
          <cell r="G1016">
            <v>112.35469000000001</v>
          </cell>
        </row>
        <row r="1017">
          <cell r="F1017">
            <v>261.73381000000001</v>
          </cell>
          <cell r="G1017">
            <v>278.74822999999998</v>
          </cell>
        </row>
        <row r="1018">
          <cell r="F1018">
            <v>58.29477</v>
          </cell>
          <cell r="G1018"/>
        </row>
        <row r="1019">
          <cell r="F1019">
            <v>1048.4359400000001</v>
          </cell>
          <cell r="G1019">
            <v>1136.84746</v>
          </cell>
        </row>
        <row r="1020">
          <cell r="F1020">
            <v>168.03056000000001</v>
          </cell>
          <cell r="G1020">
            <v>80.442999999999998</v>
          </cell>
        </row>
        <row r="1021">
          <cell r="F1021">
            <v>3.1909999999999998</v>
          </cell>
          <cell r="G1021">
            <v>2.8634900000000001</v>
          </cell>
        </row>
        <row r="1022">
          <cell r="F1022"/>
          <cell r="G1022"/>
        </row>
        <row r="1023">
          <cell r="F1023"/>
          <cell r="G1023"/>
        </row>
        <row r="1024">
          <cell r="F1024">
            <v>221.12987000000001</v>
          </cell>
          <cell r="G1024">
            <v>219.86113</v>
          </cell>
        </row>
        <row r="1025">
          <cell r="F1025">
            <v>1098.1047699999999</v>
          </cell>
          <cell r="G1025">
            <v>1060.7238</v>
          </cell>
        </row>
        <row r="1026">
          <cell r="F1026">
            <v>20.98265</v>
          </cell>
          <cell r="G1026">
            <v>0</v>
          </cell>
        </row>
        <row r="1027">
          <cell r="F1027">
            <v>47.231529999999999</v>
          </cell>
          <cell r="G1027"/>
        </row>
        <row r="1028">
          <cell r="F1028">
            <v>638.98343999999997</v>
          </cell>
          <cell r="G1028">
            <v>0.52307999999999999</v>
          </cell>
        </row>
        <row r="1029">
          <cell r="F1029">
            <v>78.572069999999997</v>
          </cell>
          <cell r="G1029"/>
        </row>
        <row r="1030">
          <cell r="F1030">
            <v>-276.74950000000001</v>
          </cell>
          <cell r="G1030">
            <v>-266.54399000000001</v>
          </cell>
        </row>
        <row r="1031">
          <cell r="F1031">
            <v>-71.827879999999993</v>
          </cell>
          <cell r="G1031"/>
        </row>
        <row r="1032">
          <cell r="F1032">
            <v>-1923.2535</v>
          </cell>
          <cell r="G1032">
            <v>-1392.3225</v>
          </cell>
        </row>
        <row r="1033">
          <cell r="F1033">
            <v>-195.47577999999999</v>
          </cell>
          <cell r="G1033"/>
        </row>
        <row r="1034">
          <cell r="F1034">
            <v>1177.38375</v>
          </cell>
          <cell r="G1034">
            <v>1121.1437000000001</v>
          </cell>
        </row>
        <row r="1035">
          <cell r="F1035">
            <v>5.4433600000000002</v>
          </cell>
          <cell r="G1035">
            <v>7.4058900000000003</v>
          </cell>
        </row>
        <row r="1036">
          <cell r="F1036">
            <v>2.2852800000000002</v>
          </cell>
          <cell r="G1036"/>
        </row>
        <row r="1037">
          <cell r="F1037">
            <v>121.67541</v>
          </cell>
          <cell r="G1037">
            <v>139.2637</v>
          </cell>
        </row>
        <row r="1038">
          <cell r="F1038">
            <v>26.970590000000001</v>
          </cell>
          <cell r="G1038">
            <v>13.183999999999999</v>
          </cell>
        </row>
        <row r="1039">
          <cell r="F1039">
            <v>21.99249</v>
          </cell>
          <cell r="G1039">
            <v>22.733779999999999</v>
          </cell>
        </row>
        <row r="1040">
          <cell r="F1040">
            <v>110.3276</v>
          </cell>
          <cell r="G1040">
            <v>109.67950999999999</v>
          </cell>
        </row>
        <row r="1041">
          <cell r="F1041">
            <v>2.0792799999999998</v>
          </cell>
          <cell r="G1041"/>
        </row>
        <row r="1042">
          <cell r="F1042">
            <v>171.4323</v>
          </cell>
          <cell r="G1042"/>
        </row>
        <row r="1043">
          <cell r="F1043">
            <v>21.698060000000002</v>
          </cell>
          <cell r="G1043"/>
        </row>
        <row r="1044">
          <cell r="F1044">
            <v>-1.4866600000000001</v>
          </cell>
          <cell r="G1044">
            <v>-2.1137999999999999</v>
          </cell>
        </row>
        <row r="1045">
          <cell r="F1045">
            <v>-2.5530200000000001</v>
          </cell>
          <cell r="G1045"/>
        </row>
        <row r="1046">
          <cell r="F1046">
            <v>-206.56474</v>
          </cell>
          <cell r="G1046">
            <v>-46.455109999999998</v>
          </cell>
        </row>
        <row r="1047">
          <cell r="F1047">
            <v>-28.948720000000002</v>
          </cell>
          <cell r="G1047"/>
        </row>
        <row r="1048">
          <cell r="F1048">
            <v>244.35122999999999</v>
          </cell>
          <cell r="G1048">
            <v>243.69797</v>
          </cell>
        </row>
        <row r="1049">
          <cell r="F1049">
            <v>97.794790000000006</v>
          </cell>
          <cell r="G1049">
            <v>102.45925</v>
          </cell>
        </row>
        <row r="1050">
          <cell r="F1050">
            <v>17.416540000000001</v>
          </cell>
          <cell r="G1050"/>
        </row>
        <row r="1051">
          <cell r="F1051">
            <v>106.60878</v>
          </cell>
          <cell r="G1051">
            <v>122.04721000000001</v>
          </cell>
        </row>
        <row r="1052">
          <cell r="F1052">
            <v>33.501779999999997</v>
          </cell>
          <cell r="G1052">
            <v>30.9</v>
          </cell>
        </row>
        <row r="1053">
          <cell r="F1053">
            <v>3.1909999999999998</v>
          </cell>
          <cell r="G1053">
            <v>2.8634900000000001</v>
          </cell>
        </row>
        <row r="1054">
          <cell r="F1054"/>
          <cell r="G1054"/>
        </row>
        <row r="1055">
          <cell r="F1055">
            <v>32.829569999999997</v>
          </cell>
          <cell r="G1055">
            <v>35.242339999999999</v>
          </cell>
        </row>
        <row r="1056">
          <cell r="F1056">
            <v>165.39547999999999</v>
          </cell>
          <cell r="G1056">
            <v>170.02726000000001</v>
          </cell>
        </row>
        <row r="1057">
          <cell r="F1057">
            <v>7.9474499999999999</v>
          </cell>
          <cell r="G1057">
            <v>0</v>
          </cell>
        </row>
        <row r="1058">
          <cell r="F1058">
            <v>20.039470000000001</v>
          </cell>
          <cell r="G1058"/>
        </row>
        <row r="1059">
          <cell r="F1059">
            <v>192.95441</v>
          </cell>
          <cell r="G1059"/>
        </row>
        <row r="1060">
          <cell r="F1060">
            <v>35.737839999999998</v>
          </cell>
          <cell r="G1060"/>
        </row>
        <row r="1061">
          <cell r="F1061">
            <v>-20.039470000000001</v>
          </cell>
          <cell r="G1061"/>
        </row>
        <row r="1062">
          <cell r="F1062">
            <v>-193.25129000000001</v>
          </cell>
          <cell r="G1062">
            <v>-21.38653</v>
          </cell>
        </row>
        <row r="1063">
          <cell r="F1063">
            <v>-35.737839999999998</v>
          </cell>
          <cell r="G1063"/>
        </row>
        <row r="1064">
          <cell r="F1064">
            <v>464.38851</v>
          </cell>
          <cell r="G1064">
            <v>442.15302000000003</v>
          </cell>
        </row>
        <row r="1065">
          <cell r="F1065">
            <v>51.704569999999997</v>
          </cell>
          <cell r="G1065">
            <v>50.498330000000003</v>
          </cell>
        </row>
        <row r="1066">
          <cell r="F1066">
            <v>8.6888199999999998</v>
          </cell>
          <cell r="G1066">
            <v>7.8272399999999998</v>
          </cell>
        </row>
        <row r="1067">
          <cell r="F1067">
            <v>41.76097</v>
          </cell>
          <cell r="G1067">
            <v>37.762650000000001</v>
          </cell>
        </row>
        <row r="1068">
          <cell r="F1068">
            <v>13.0352</v>
          </cell>
          <cell r="G1068"/>
        </row>
        <row r="1069">
          <cell r="F1069">
            <v>-109.024</v>
          </cell>
          <cell r="G1069">
            <v>-84.220169999999996</v>
          </cell>
        </row>
        <row r="1070">
          <cell r="F1070">
            <v>6.1655600000000002</v>
          </cell>
          <cell r="G1070">
            <v>11.86805</v>
          </cell>
        </row>
        <row r="1071">
          <cell r="F1071">
            <v>106.79109</v>
          </cell>
          <cell r="G1071">
            <v>118.38476</v>
          </cell>
        </row>
        <row r="1072">
          <cell r="F1072">
            <v>38.592950000000002</v>
          </cell>
          <cell r="G1072"/>
        </row>
        <row r="1073">
          <cell r="F1073">
            <v>820.15174999999999</v>
          </cell>
          <cell r="G1073">
            <v>875.53655000000003</v>
          </cell>
        </row>
        <row r="1074">
          <cell r="F1074">
            <v>107.55819</v>
          </cell>
          <cell r="G1074">
            <v>36.359000000000002</v>
          </cell>
        </row>
        <row r="1075">
          <cell r="F1075"/>
          <cell r="G1075"/>
        </row>
        <row r="1076">
          <cell r="F1076">
            <v>157.61899</v>
          </cell>
          <cell r="G1076">
            <v>154.05777</v>
          </cell>
        </row>
        <row r="1077">
          <cell r="F1077">
            <v>780.62072000000001</v>
          </cell>
          <cell r="G1077">
            <v>743.25437999999997</v>
          </cell>
        </row>
        <row r="1078">
          <cell r="F1078"/>
          <cell r="G1078"/>
        </row>
        <row r="1079">
          <cell r="F1079">
            <v>25.112780000000001</v>
          </cell>
          <cell r="G1079"/>
        </row>
        <row r="1080">
          <cell r="F1080">
            <v>274.59672999999998</v>
          </cell>
          <cell r="G1080">
            <v>0.52307999999999999</v>
          </cell>
        </row>
        <row r="1081">
          <cell r="F1081">
            <v>21.13617</v>
          </cell>
          <cell r="G1081"/>
        </row>
        <row r="1082">
          <cell r="F1082">
            <v>-166.23884000000001</v>
          </cell>
          <cell r="G1082">
            <v>-180.21001999999999</v>
          </cell>
        </row>
        <row r="1083">
          <cell r="F1083">
            <v>-49.235390000000002</v>
          </cell>
          <cell r="G1083"/>
        </row>
        <row r="1084">
          <cell r="F1084">
            <v>-1523.4374700000001</v>
          </cell>
          <cell r="G1084">
            <v>-1324.4808599999999</v>
          </cell>
        </row>
        <row r="1085">
          <cell r="F1085">
            <v>-130.78922</v>
          </cell>
          <cell r="G1085"/>
        </row>
        <row r="1086">
          <cell r="F1086">
            <v>462.47845000000001</v>
          </cell>
          <cell r="G1086">
            <v>423.42466000000002</v>
          </cell>
        </row>
        <row r="1087">
          <cell r="F1087">
            <v>25.403110000000002</v>
          </cell>
          <cell r="G1087">
            <v>24.023980000000002</v>
          </cell>
        </row>
        <row r="1088">
          <cell r="F1088">
            <v>1.3797600000000001</v>
          </cell>
          <cell r="G1088"/>
        </row>
        <row r="1089">
          <cell r="F1089">
            <v>147.89929000000001</v>
          </cell>
          <cell r="G1089">
            <v>184.96976000000001</v>
          </cell>
        </row>
        <row r="1090">
          <cell r="F1090">
            <v>31.34582</v>
          </cell>
          <cell r="G1090">
            <v>16.48</v>
          </cell>
        </row>
        <row r="1091">
          <cell r="F1091"/>
          <cell r="G1091"/>
        </row>
        <row r="1092">
          <cell r="F1092">
            <v>33.653449999999999</v>
          </cell>
          <cell r="G1092">
            <v>32.394019999999998</v>
          </cell>
        </row>
        <row r="1093">
          <cell r="F1093">
            <v>166.92780999999999</v>
          </cell>
          <cell r="G1093">
            <v>156.28552999999999</v>
          </cell>
        </row>
        <row r="1094">
          <cell r="F1094">
            <v>7.1965000000000003</v>
          </cell>
          <cell r="G1094"/>
        </row>
        <row r="1095">
          <cell r="F1095">
            <v>100.97423000000001</v>
          </cell>
          <cell r="G1095">
            <v>0</v>
          </cell>
        </row>
        <row r="1096">
          <cell r="F1096">
            <v>5.84049</v>
          </cell>
          <cell r="G1096"/>
        </row>
        <row r="1097">
          <cell r="F1097">
            <v>-40.849559999999997</v>
          </cell>
          <cell r="G1097">
            <v>-36.570279999999997</v>
          </cell>
        </row>
        <row r="1098">
          <cell r="F1098">
            <v>-1.0924799999999999</v>
          </cell>
          <cell r="G1098"/>
        </row>
        <row r="1099">
          <cell r="F1099">
            <v>-290.35773</v>
          </cell>
          <cell r="G1099">
            <v>-279.53109000000001</v>
          </cell>
        </row>
        <row r="1100">
          <cell r="F1100">
            <v>-33.574179999999998</v>
          </cell>
          <cell r="G1100"/>
        </row>
        <row r="1101">
          <cell r="F1101">
            <v>154.74651</v>
          </cell>
          <cell r="G1101">
            <v>98.051919999999996</v>
          </cell>
        </row>
        <row r="1102">
          <cell r="F1102">
            <v>4.6109600000000004</v>
          </cell>
          <cell r="G1102">
            <v>7.2886300000000004</v>
          </cell>
        </row>
        <row r="1103">
          <cell r="F1103">
            <v>3.9679799999999998</v>
          </cell>
          <cell r="G1103"/>
        </row>
        <row r="1104">
          <cell r="F1104">
            <v>76.665729999999996</v>
          </cell>
          <cell r="G1104">
            <v>75.348770000000002</v>
          </cell>
        </row>
        <row r="1105">
          <cell r="F1105">
            <v>16.762720000000002</v>
          </cell>
          <cell r="G1105">
            <v>2.3690000000000002</v>
          </cell>
        </row>
        <row r="1106">
          <cell r="F1106"/>
          <cell r="G1106"/>
        </row>
        <row r="1107">
          <cell r="F1107">
            <v>12.94342</v>
          </cell>
          <cell r="G1107">
            <v>12.80879</v>
          </cell>
        </row>
        <row r="1108">
          <cell r="F1108">
            <v>65.488339999999994</v>
          </cell>
          <cell r="G1108">
            <v>61.796250000000001</v>
          </cell>
        </row>
        <row r="1109">
          <cell r="F1109"/>
          <cell r="G1109"/>
        </row>
        <row r="1110">
          <cell r="F1110">
            <v>1.3440000000000001</v>
          </cell>
          <cell r="G1110"/>
        </row>
        <row r="1111">
          <cell r="F1111">
            <v>11.317299999999999</v>
          </cell>
          <cell r="G1111"/>
        </row>
        <row r="1112">
          <cell r="F1112">
            <v>1.7360800000000001</v>
          </cell>
          <cell r="G1112"/>
        </row>
        <row r="1113">
          <cell r="F1113">
            <v>-9.6277799999999996</v>
          </cell>
          <cell r="G1113">
            <v>-11.095039999999999</v>
          </cell>
        </row>
        <row r="1114">
          <cell r="F1114">
            <v>-4.0256400000000001</v>
          </cell>
          <cell r="G1114"/>
        </row>
        <row r="1115">
          <cell r="F1115">
            <v>-137.84601000000001</v>
          </cell>
          <cell r="G1115">
            <v>-114.69893999999999</v>
          </cell>
        </row>
        <row r="1116">
          <cell r="F1116">
            <v>-19.770859999999999</v>
          </cell>
          <cell r="G1116"/>
        </row>
        <row r="1117">
          <cell r="F1117">
            <v>23.566240000000001</v>
          </cell>
          <cell r="G1117">
            <v>33.817459999999997</v>
          </cell>
        </row>
        <row r="1118">
          <cell r="F1118">
            <v>50.756729999999997</v>
          </cell>
          <cell r="G1118">
            <v>59.314689999999999</v>
          </cell>
        </row>
        <row r="1119">
          <cell r="F1119">
            <v>28.393139999999999</v>
          </cell>
          <cell r="G1119"/>
        </row>
        <row r="1120">
          <cell r="F1120">
            <v>498.12790999999999</v>
          </cell>
          <cell r="G1120">
            <v>517.57962999999995</v>
          </cell>
        </row>
        <row r="1121">
          <cell r="F1121">
            <v>50.07329</v>
          </cell>
          <cell r="G1121">
            <v>14.42</v>
          </cell>
        </row>
        <row r="1122">
          <cell r="F1122">
            <v>90.560090000000002</v>
          </cell>
          <cell r="G1122">
            <v>89.418599999999998</v>
          </cell>
        </row>
        <row r="1123">
          <cell r="F1123">
            <v>447.61396999999999</v>
          </cell>
          <cell r="G1123">
            <v>431.40158000000002</v>
          </cell>
        </row>
        <row r="1124">
          <cell r="F1124"/>
          <cell r="G1124"/>
        </row>
        <row r="1125">
          <cell r="F1125">
            <v>12.92761</v>
          </cell>
          <cell r="G1125"/>
        </row>
        <row r="1126">
          <cell r="F1126">
            <v>122.83929999999999</v>
          </cell>
          <cell r="G1126">
            <v>0.52307999999999999</v>
          </cell>
        </row>
        <row r="1127">
          <cell r="F1127">
            <v>12.71109</v>
          </cell>
          <cell r="G1127"/>
        </row>
        <row r="1128">
          <cell r="F1128">
            <v>-74.790430000000001</v>
          </cell>
          <cell r="G1128">
            <v>-90.29119</v>
          </cell>
        </row>
        <row r="1129">
          <cell r="F1129">
            <v>-38.122900000000001</v>
          </cell>
          <cell r="G1129"/>
        </row>
        <row r="1130">
          <cell r="F1130">
            <v>-911.31835000000001</v>
          </cell>
          <cell r="G1130">
            <v>-781.62175999999999</v>
          </cell>
        </row>
        <row r="1131">
          <cell r="F1131">
            <v>-67.086870000000005</v>
          </cell>
          <cell r="G1131"/>
        </row>
        <row r="1132">
          <cell r="F1132">
            <v>222.68458000000001</v>
          </cell>
          <cell r="G1132">
            <v>240.74463</v>
          </cell>
        </row>
        <row r="1133">
          <cell r="F1133">
            <v>26.020289999999999</v>
          </cell>
          <cell r="G1133">
            <v>27.757459999999998</v>
          </cell>
        </row>
        <row r="1134">
          <cell r="F1134">
            <v>4.8520700000000003</v>
          </cell>
          <cell r="G1134"/>
        </row>
        <row r="1135">
          <cell r="F1135">
            <v>97.458820000000003</v>
          </cell>
          <cell r="G1135">
            <v>97.638390000000001</v>
          </cell>
        </row>
        <row r="1136">
          <cell r="F1136">
            <v>9.37636</v>
          </cell>
          <cell r="G1136">
            <v>3.09</v>
          </cell>
        </row>
        <row r="1137">
          <cell r="F1137">
            <v>20.462029999999999</v>
          </cell>
          <cell r="G1137">
            <v>19.436360000000001</v>
          </cell>
        </row>
        <row r="1138">
          <cell r="F1138">
            <v>100.59059999999999</v>
          </cell>
          <cell r="G1138">
            <v>93.771019999999993</v>
          </cell>
        </row>
        <row r="1139">
          <cell r="F1139">
            <v>3.6446700000000001</v>
          </cell>
          <cell r="G1139"/>
        </row>
        <row r="1140">
          <cell r="F1140">
            <v>39.465899999999998</v>
          </cell>
          <cell r="G1140"/>
        </row>
        <row r="1141">
          <cell r="F1141">
            <v>0.84850999999999999</v>
          </cell>
          <cell r="G1141"/>
        </row>
        <row r="1142">
          <cell r="F1142">
            <v>-40.971069999999997</v>
          </cell>
          <cell r="G1142">
            <v>-42.253509999999999</v>
          </cell>
        </row>
        <row r="1143">
          <cell r="F1143">
            <v>-5.99437</v>
          </cell>
          <cell r="G1143"/>
        </row>
        <row r="1144">
          <cell r="F1144">
            <v>-183.91538</v>
          </cell>
          <cell r="G1144">
            <v>-148.62907000000001</v>
          </cell>
        </row>
        <row r="1145">
          <cell r="F1145">
            <v>-10.35731</v>
          </cell>
          <cell r="G1145"/>
        </row>
        <row r="1146">
          <cell r="F1146">
            <v>61.481119999999997</v>
          </cell>
          <cell r="G1146">
            <v>50.810650000000003</v>
          </cell>
        </row>
        <row r="1147">
          <cell r="F1147">
            <v>163.50149999999999</v>
          </cell>
          <cell r="G1147">
            <v>171.16831999999999</v>
          </cell>
        </row>
        <row r="1148">
          <cell r="F1148"/>
          <cell r="G1148"/>
        </row>
        <row r="1149">
          <cell r="F1149">
            <v>-0.20832999999999999</v>
          </cell>
          <cell r="G1149"/>
        </row>
        <row r="1150">
          <cell r="F1150">
            <v>26.775580000000001</v>
          </cell>
          <cell r="G1150">
            <v>26.531089999999999</v>
          </cell>
        </row>
        <row r="1151">
          <cell r="F1151">
            <v>128.66842</v>
          </cell>
          <cell r="G1151">
            <v>127.99966999999999</v>
          </cell>
        </row>
        <row r="1152">
          <cell r="F1152"/>
          <cell r="G1152">
            <v>0</v>
          </cell>
        </row>
        <row r="1153">
          <cell r="F1153">
            <v>5.1791999999999998</v>
          </cell>
          <cell r="G1153">
            <v>4.8118299999999996</v>
          </cell>
        </row>
        <row r="1154">
          <cell r="F1154">
            <v>-9.6185500000000008</v>
          </cell>
          <cell r="G1154">
            <v>-1.8738300000000001</v>
          </cell>
        </row>
        <row r="1155">
          <cell r="F1155">
            <v>314.29782</v>
          </cell>
          <cell r="G1155">
            <v>328.63708000000003</v>
          </cell>
        </row>
        <row r="1156">
          <cell r="F1156"/>
          <cell r="G1156">
            <v>0</v>
          </cell>
        </row>
        <row r="1157">
          <cell r="F1157"/>
          <cell r="G1157">
            <v>0</v>
          </cell>
        </row>
        <row r="1158">
          <cell r="F1158">
            <v>63.337029999999999</v>
          </cell>
          <cell r="G1158">
            <v>65.387550000000005</v>
          </cell>
        </row>
        <row r="1159">
          <cell r="F1159">
            <v>10.551500000000001</v>
          </cell>
          <cell r="G1159">
            <v>10.135070000000001</v>
          </cell>
        </row>
        <row r="1160">
          <cell r="F1160">
            <v>50.713369999999998</v>
          </cell>
          <cell r="G1160">
            <v>48.896810000000002</v>
          </cell>
        </row>
        <row r="1161">
          <cell r="F1161">
            <v>0</v>
          </cell>
          <cell r="G1161"/>
        </row>
        <row r="1162">
          <cell r="F1162">
            <v>124.6019</v>
          </cell>
          <cell r="G1162">
            <v>124.41943000000001</v>
          </cell>
        </row>
        <row r="1163">
          <cell r="F1163">
            <v>63.368670000000002</v>
          </cell>
          <cell r="G1163">
            <v>66.304130000000001</v>
          </cell>
        </row>
        <row r="1164">
          <cell r="F1164">
            <v>-0.20832999999999999</v>
          </cell>
          <cell r="G1164"/>
        </row>
        <row r="1165">
          <cell r="F1165">
            <v>10.093529999999999</v>
          </cell>
          <cell r="G1165">
            <v>10.277139999999999</v>
          </cell>
        </row>
        <row r="1166">
          <cell r="F1166">
            <v>48.490639999999999</v>
          </cell>
          <cell r="G1166">
            <v>49.582230000000003</v>
          </cell>
        </row>
        <row r="1167">
          <cell r="F1167"/>
          <cell r="G1167"/>
        </row>
        <row r="1168">
          <cell r="F1168">
            <v>-2.8505099999999999</v>
          </cell>
          <cell r="G1168">
            <v>-1.8738300000000001</v>
          </cell>
        </row>
        <row r="1169">
          <cell r="F1169">
            <v>118.89400000000001</v>
          </cell>
          <cell r="G1169">
            <v>124.28967</v>
          </cell>
        </row>
        <row r="1170">
          <cell r="F1170">
            <v>63.368670000000002</v>
          </cell>
          <cell r="G1170">
            <v>66.304130000000001</v>
          </cell>
        </row>
        <row r="1171">
          <cell r="F1171">
            <v>-0.20832999999999999</v>
          </cell>
          <cell r="G1171"/>
        </row>
        <row r="1172">
          <cell r="F1172">
            <v>10.093529999999999</v>
          </cell>
          <cell r="G1172">
            <v>10.277139999999999</v>
          </cell>
        </row>
        <row r="1173">
          <cell r="F1173">
            <v>48.490639999999999</v>
          </cell>
          <cell r="G1173">
            <v>49.582230000000003</v>
          </cell>
        </row>
        <row r="1174">
          <cell r="F1174"/>
          <cell r="G1174"/>
        </row>
        <row r="1175">
          <cell r="F1175">
            <v>-2.8505099999999999</v>
          </cell>
          <cell r="G1175">
            <v>-1.8738300000000001</v>
          </cell>
        </row>
        <row r="1176">
          <cell r="F1176">
            <v>118.89400000000001</v>
          </cell>
          <cell r="G1176">
            <v>124.28967</v>
          </cell>
        </row>
        <row r="1177">
          <cell r="F1177">
            <v>7.5689500000000001</v>
          </cell>
          <cell r="G1177">
            <v>7.2085100000000004</v>
          </cell>
        </row>
        <row r="1178">
          <cell r="F1178">
            <v>1.1214900000000001</v>
          </cell>
          <cell r="G1178">
            <v>1.1173200000000001</v>
          </cell>
        </row>
        <row r="1179">
          <cell r="F1179">
            <v>5.3901500000000002</v>
          </cell>
          <cell r="G1179">
            <v>5.3905200000000004</v>
          </cell>
        </row>
        <row r="1180">
          <cell r="F1180">
            <v>5.1791999999999998</v>
          </cell>
          <cell r="G1180">
            <v>4.8118299999999996</v>
          </cell>
        </row>
        <row r="1181">
          <cell r="F1181"/>
          <cell r="G1181">
            <v>0</v>
          </cell>
        </row>
        <row r="1182">
          <cell r="F1182">
            <v>19.259789999999999</v>
          </cell>
          <cell r="G1182">
            <v>18.528179999999999</v>
          </cell>
        </row>
        <row r="1183">
          <cell r="F1183">
            <v>7.5689500000000001</v>
          </cell>
          <cell r="G1183">
            <v>7.2085100000000004</v>
          </cell>
        </row>
        <row r="1184">
          <cell r="F1184">
            <v>1.1214900000000001</v>
          </cell>
          <cell r="G1184">
            <v>1.1173200000000001</v>
          </cell>
        </row>
        <row r="1185">
          <cell r="F1185">
            <v>5.3901500000000002</v>
          </cell>
          <cell r="G1185">
            <v>5.3905200000000004</v>
          </cell>
        </row>
        <row r="1186">
          <cell r="F1186"/>
          <cell r="G1186">
            <v>0</v>
          </cell>
        </row>
        <row r="1187">
          <cell r="F1187">
            <v>14.080590000000001</v>
          </cell>
          <cell r="G1187">
            <v>13.71635</v>
          </cell>
        </row>
        <row r="1188">
          <cell r="F1188">
            <v>5.1791999999999998</v>
          </cell>
          <cell r="G1188">
            <v>4.8118299999999996</v>
          </cell>
        </row>
        <row r="1189">
          <cell r="F1189">
            <v>5.1791999999999998</v>
          </cell>
          <cell r="G1189">
            <v>4.8118299999999996</v>
          </cell>
        </row>
        <row r="1190">
          <cell r="F1190">
            <v>29.226849999999999</v>
          </cell>
          <cell r="G1190">
            <v>32.268129999999999</v>
          </cell>
        </row>
        <row r="1191">
          <cell r="F1191"/>
          <cell r="G1191"/>
        </row>
        <row r="1192">
          <cell r="F1192">
            <v>5.0090599999999998</v>
          </cell>
          <cell r="G1192">
            <v>5.0015599999999996</v>
          </cell>
        </row>
        <row r="1193">
          <cell r="F1193">
            <v>24.074259999999999</v>
          </cell>
          <cell r="G1193">
            <v>24.130109999999998</v>
          </cell>
        </row>
        <row r="1194">
          <cell r="F1194">
            <v>-6.7680400000000001</v>
          </cell>
          <cell r="G1194">
            <v>0</v>
          </cell>
        </row>
        <row r="1195">
          <cell r="F1195">
            <v>51.54213</v>
          </cell>
          <cell r="G1195">
            <v>61.399799999999999</v>
          </cell>
        </row>
        <row r="1196">
          <cell r="F1196">
            <v>29.226849999999999</v>
          </cell>
          <cell r="G1196">
            <v>32.268129999999999</v>
          </cell>
        </row>
        <row r="1197">
          <cell r="F1197"/>
          <cell r="G1197"/>
        </row>
        <row r="1198">
          <cell r="F1198">
            <v>5.0090599999999998</v>
          </cell>
          <cell r="G1198">
            <v>5.0015599999999996</v>
          </cell>
        </row>
        <row r="1199">
          <cell r="F1199">
            <v>24.074259999999999</v>
          </cell>
          <cell r="G1199">
            <v>24.130109999999998</v>
          </cell>
        </row>
        <row r="1200">
          <cell r="F1200">
            <v>-6.7680400000000001</v>
          </cell>
          <cell r="G1200">
            <v>0</v>
          </cell>
        </row>
        <row r="1201">
          <cell r="F1201">
            <v>51.54213</v>
          </cell>
          <cell r="G1201">
            <v>61.399799999999999</v>
          </cell>
        </row>
        <row r="1202">
          <cell r="F1202">
            <v>343.47958</v>
          </cell>
          <cell r="G1202">
            <v>384.93648999999999</v>
          </cell>
        </row>
        <row r="1203">
          <cell r="F1203">
            <v>-189.58474000000001</v>
          </cell>
          <cell r="G1203">
            <v>4.2307699999999997</v>
          </cell>
        </row>
        <row r="1204">
          <cell r="F1204">
            <v>5.3593099999999998</v>
          </cell>
          <cell r="G1204">
            <v>4.8639000000000001</v>
          </cell>
        </row>
        <row r="1205">
          <cell r="F1205">
            <v>55.463169999999998</v>
          </cell>
          <cell r="G1205">
            <v>60.419060000000002</v>
          </cell>
        </row>
        <row r="1206">
          <cell r="F1206">
            <v>126.92816999999999</v>
          </cell>
          <cell r="G1206">
            <v>98.934250000000006</v>
          </cell>
        </row>
        <row r="1207">
          <cell r="F1207">
            <v>157.77239</v>
          </cell>
          <cell r="G1207">
            <v>240.71099000000001</v>
          </cell>
        </row>
        <row r="1208">
          <cell r="F1208"/>
          <cell r="G1208">
            <v>0</v>
          </cell>
        </row>
        <row r="1209">
          <cell r="F1209"/>
          <cell r="G1209"/>
        </row>
        <row r="1210">
          <cell r="F1210">
            <v>-68.981200000000001</v>
          </cell>
          <cell r="G1210">
            <v>-118.13569</v>
          </cell>
        </row>
        <row r="1211">
          <cell r="F1211">
            <v>430.43668000000002</v>
          </cell>
          <cell r="G1211">
            <v>675.95977000000005</v>
          </cell>
        </row>
        <row r="1212">
          <cell r="F1212"/>
          <cell r="G1212">
            <v>0</v>
          </cell>
        </row>
        <row r="1213">
          <cell r="F1213"/>
          <cell r="G1213">
            <v>0</v>
          </cell>
        </row>
        <row r="1214">
          <cell r="F1214">
            <v>32.073999999999998</v>
          </cell>
          <cell r="G1214">
            <v>33.486370000000001</v>
          </cell>
        </row>
        <row r="1215">
          <cell r="F1215">
            <v>5.3593099999999998</v>
          </cell>
          <cell r="G1215">
            <v>4.8639000000000001</v>
          </cell>
        </row>
        <row r="1216">
          <cell r="F1216">
            <v>6.2909199999999998</v>
          </cell>
          <cell r="G1216">
            <v>5.9442899999999996</v>
          </cell>
        </row>
        <row r="1217">
          <cell r="F1217">
            <v>30.235769999999999</v>
          </cell>
          <cell r="G1217">
            <v>28.678339999999999</v>
          </cell>
        </row>
        <row r="1218">
          <cell r="F1218"/>
          <cell r="G1218"/>
        </row>
        <row r="1219">
          <cell r="F1219">
            <v>-0.35398000000000002</v>
          </cell>
          <cell r="G1219">
            <v>0</v>
          </cell>
        </row>
        <row r="1220">
          <cell r="F1220">
            <v>73.606020000000001</v>
          </cell>
          <cell r="G1220">
            <v>72.972899999999996</v>
          </cell>
        </row>
        <row r="1221">
          <cell r="F1221">
            <v>311.40557999999999</v>
          </cell>
          <cell r="G1221">
            <v>351.45012000000003</v>
          </cell>
        </row>
        <row r="1222">
          <cell r="F1222">
            <v>-189.58474000000001</v>
          </cell>
          <cell r="G1222">
            <v>4.2307699999999997</v>
          </cell>
        </row>
        <row r="1223">
          <cell r="F1223">
            <v>49.172249999999998</v>
          </cell>
          <cell r="G1223">
            <v>54.474769999999999</v>
          </cell>
        </row>
        <row r="1224">
          <cell r="F1224">
            <v>96.692400000000006</v>
          </cell>
          <cell r="G1224">
            <v>70.25591</v>
          </cell>
        </row>
        <row r="1225">
          <cell r="F1225">
            <v>157.77239</v>
          </cell>
          <cell r="G1225">
            <v>240.71099000000001</v>
          </cell>
        </row>
        <row r="1226">
          <cell r="F1226"/>
          <cell r="G1226">
            <v>0</v>
          </cell>
        </row>
        <row r="1227">
          <cell r="F1227">
            <v>-68.627219999999994</v>
          </cell>
          <cell r="G1227">
            <v>-118.13569</v>
          </cell>
        </row>
        <row r="1228">
          <cell r="F1228">
            <v>356.83066000000002</v>
          </cell>
          <cell r="G1228">
            <v>602.98686999999995</v>
          </cell>
        </row>
        <row r="1229">
          <cell r="F1229">
            <v>36.431710000000002</v>
          </cell>
          <cell r="G1229">
            <v>37.13664</v>
          </cell>
        </row>
        <row r="1230">
          <cell r="F1230"/>
          <cell r="G1230"/>
        </row>
        <row r="1231">
          <cell r="F1231">
            <v>5.7777700000000003</v>
          </cell>
          <cell r="G1231">
            <v>5.7561799999999996</v>
          </cell>
        </row>
        <row r="1232">
          <cell r="F1232">
            <v>27.76904</v>
          </cell>
          <cell r="G1232">
            <v>27.770779999999998</v>
          </cell>
        </row>
        <row r="1233">
          <cell r="F1233">
            <v>-5.1791999999999998</v>
          </cell>
          <cell r="G1233">
            <v>-4.8118299999999996</v>
          </cell>
        </row>
        <row r="1234">
          <cell r="F1234">
            <v>64.799319999999994</v>
          </cell>
          <cell r="G1234">
            <v>65.851770000000002</v>
          </cell>
        </row>
        <row r="1235">
          <cell r="F1235">
            <v>213.87685999999999</v>
          </cell>
          <cell r="G1235">
            <v>257.49999000000003</v>
          </cell>
        </row>
        <row r="1236">
          <cell r="F1236">
            <v>-189.58474000000001</v>
          </cell>
          <cell r="G1236">
            <v>4.2307699999999997</v>
          </cell>
        </row>
        <row r="1237">
          <cell r="F1237">
            <v>34.43441</v>
          </cell>
          <cell r="G1237">
            <v>39.912500000000001</v>
          </cell>
        </row>
        <row r="1238">
          <cell r="F1238">
            <v>28.393689999999999</v>
          </cell>
          <cell r="G1238"/>
        </row>
        <row r="1239">
          <cell r="F1239">
            <v>157.77239</v>
          </cell>
          <cell r="G1239">
            <v>240.71099000000001</v>
          </cell>
        </row>
        <row r="1240">
          <cell r="F1240"/>
          <cell r="G1240">
            <v>0</v>
          </cell>
        </row>
        <row r="1241">
          <cell r="F1241">
            <v>-21.795179999999998</v>
          </cell>
          <cell r="G1241">
            <v>-75.851330000000004</v>
          </cell>
        </row>
        <row r="1242">
          <cell r="F1242">
            <v>223.09743</v>
          </cell>
          <cell r="G1242">
            <v>466.50292000000002</v>
          </cell>
        </row>
        <row r="1243">
          <cell r="F1243">
            <v>61.097009999999997</v>
          </cell>
          <cell r="G1243">
            <v>56.813490000000002</v>
          </cell>
        </row>
        <row r="1244">
          <cell r="F1244"/>
          <cell r="G1244"/>
        </row>
        <row r="1245">
          <cell r="F1245">
            <v>8.96007</v>
          </cell>
          <cell r="G1245">
            <v>8.8060899999999993</v>
          </cell>
        </row>
        <row r="1246">
          <cell r="F1246">
            <v>40.529670000000003</v>
          </cell>
          <cell r="G1246">
            <v>42.485129999999998</v>
          </cell>
        </row>
        <row r="1247">
          <cell r="F1247">
            <v>-41.652839999999998</v>
          </cell>
          <cell r="G1247">
            <v>-37.472529999999999</v>
          </cell>
        </row>
        <row r="1248">
          <cell r="F1248">
            <v>68.933909999999997</v>
          </cell>
          <cell r="G1248">
            <v>70.632180000000005</v>
          </cell>
        </row>
        <row r="1249">
          <cell r="F1249"/>
          <cell r="G1249">
            <v>-166.13751999999999</v>
          </cell>
        </row>
        <row r="1250">
          <cell r="F1250"/>
          <cell r="G1250">
            <v>-166.13751999999999</v>
          </cell>
        </row>
        <row r="1251">
          <cell r="F1251"/>
          <cell r="G1251">
            <v>-166.13751999999999</v>
          </cell>
        </row>
        <row r="1252">
          <cell r="F1252"/>
          <cell r="G1252">
            <v>-166.13751999999999</v>
          </cell>
        </row>
        <row r="1253">
          <cell r="F1253">
            <v>-181.4</v>
          </cell>
          <cell r="G1253">
            <v>-315.58368999999999</v>
          </cell>
        </row>
        <row r="1254">
          <cell r="F1254">
            <v>-25.713000000000001</v>
          </cell>
          <cell r="G1254"/>
        </row>
        <row r="1255">
          <cell r="F1255"/>
          <cell r="G1255">
            <v>-76.830070000000006</v>
          </cell>
        </row>
        <row r="1256">
          <cell r="F1256"/>
          <cell r="G1256">
            <v>-2.2299500000000001</v>
          </cell>
        </row>
        <row r="1257">
          <cell r="F1257">
            <v>-0.27200000000000002</v>
          </cell>
          <cell r="G1257">
            <v>-0.82657000000000003</v>
          </cell>
        </row>
        <row r="1258">
          <cell r="F1258">
            <v>-1135.828</v>
          </cell>
          <cell r="G1258">
            <v>414.37405999999999</v>
          </cell>
        </row>
        <row r="1259">
          <cell r="F1259">
            <v>-22.332000000000001</v>
          </cell>
          <cell r="G1259"/>
        </row>
        <row r="1260">
          <cell r="F1260">
            <v>-1.1379999999999999</v>
          </cell>
          <cell r="G1260">
            <v>-1.6552199999999999</v>
          </cell>
        </row>
        <row r="1261">
          <cell r="F1261">
            <v>-49.145000000000003</v>
          </cell>
          <cell r="G1261">
            <v>-90.740769999999998</v>
          </cell>
        </row>
        <row r="1262">
          <cell r="F1262">
            <v>-238.059</v>
          </cell>
          <cell r="G1262">
            <v>-264.00126999999998</v>
          </cell>
        </row>
        <row r="1263">
          <cell r="F1263"/>
          <cell r="G1263">
            <v>-36.106650000000002</v>
          </cell>
        </row>
        <row r="1264">
          <cell r="F1264"/>
          <cell r="G1264">
            <v>70.693700000000007</v>
          </cell>
        </row>
        <row r="1265">
          <cell r="F1265"/>
          <cell r="G1265">
            <v>-6.6522500000000004</v>
          </cell>
        </row>
        <row r="1266">
          <cell r="F1266"/>
          <cell r="G1266">
            <v>-0.17462</v>
          </cell>
        </row>
        <row r="1267">
          <cell r="F1267"/>
          <cell r="G1267">
            <v>97.923559999999995</v>
          </cell>
        </row>
        <row r="1268">
          <cell r="F1268"/>
          <cell r="G1268">
            <v>113.59923000000001</v>
          </cell>
        </row>
        <row r="1269">
          <cell r="F1269"/>
          <cell r="G1269">
            <v>1.22566</v>
          </cell>
        </row>
        <row r="1270">
          <cell r="F1270"/>
          <cell r="G1270">
            <v>1.0742</v>
          </cell>
        </row>
        <row r="1271">
          <cell r="F1271">
            <v>-1653.8869999999999</v>
          </cell>
          <cell r="G1271">
            <v>-95.910650000000004</v>
          </cell>
        </row>
        <row r="1272">
          <cell r="F1272">
            <v>-1222.7940000000001</v>
          </cell>
          <cell r="G1272"/>
        </row>
        <row r="1273">
          <cell r="F1273">
            <v>-22.332000000000001</v>
          </cell>
          <cell r="G1273"/>
        </row>
        <row r="1274">
          <cell r="F1274">
            <v>-1245.126</v>
          </cell>
          <cell r="G1274"/>
        </row>
        <row r="1275">
          <cell r="F1275">
            <v>-1222.7940000000001</v>
          </cell>
          <cell r="G1275"/>
        </row>
        <row r="1276">
          <cell r="F1276">
            <v>-22.332000000000001</v>
          </cell>
          <cell r="G1276"/>
        </row>
        <row r="1277">
          <cell r="F1277">
            <v>-1245.126</v>
          </cell>
          <cell r="G1277"/>
        </row>
        <row r="1278">
          <cell r="F1278">
            <v>-22.332000000000001</v>
          </cell>
          <cell r="G1278"/>
        </row>
        <row r="1279">
          <cell r="F1279">
            <v>-22.332000000000001</v>
          </cell>
          <cell r="G1279"/>
        </row>
        <row r="1280">
          <cell r="F1280">
            <v>-1222.7940000000001</v>
          </cell>
          <cell r="G1280"/>
        </row>
        <row r="1281">
          <cell r="F1281">
            <v>-1222.7940000000001</v>
          </cell>
          <cell r="G1281"/>
        </row>
        <row r="1282">
          <cell r="F1282">
            <v>-181.4</v>
          </cell>
          <cell r="G1282">
            <v>-315.58368999999999</v>
          </cell>
        </row>
        <row r="1283">
          <cell r="F1283">
            <v>-25.713000000000001</v>
          </cell>
          <cell r="G1283"/>
        </row>
        <row r="1284">
          <cell r="F1284"/>
          <cell r="G1284">
            <v>-76.830070000000006</v>
          </cell>
        </row>
        <row r="1285">
          <cell r="F1285"/>
          <cell r="G1285">
            <v>-2.2299500000000001</v>
          </cell>
        </row>
        <row r="1286">
          <cell r="F1286">
            <v>-0.27200000000000002</v>
          </cell>
          <cell r="G1286">
            <v>-0.82657000000000003</v>
          </cell>
        </row>
        <row r="1287">
          <cell r="F1287">
            <v>86.965999999999994</v>
          </cell>
          <cell r="G1287">
            <v>414.37405999999999</v>
          </cell>
        </row>
        <row r="1288">
          <cell r="F1288">
            <v>-1.1379999999999999</v>
          </cell>
          <cell r="G1288">
            <v>-1.6552199999999999</v>
          </cell>
        </row>
        <row r="1289">
          <cell r="F1289">
            <v>-49.145000000000003</v>
          </cell>
          <cell r="G1289">
            <v>-90.740769999999998</v>
          </cell>
        </row>
        <row r="1290">
          <cell r="F1290">
            <v>-238.059</v>
          </cell>
          <cell r="G1290">
            <v>-264.00126999999998</v>
          </cell>
        </row>
        <row r="1291">
          <cell r="F1291"/>
          <cell r="G1291">
            <v>-36.106650000000002</v>
          </cell>
        </row>
        <row r="1292">
          <cell r="F1292"/>
          <cell r="G1292">
            <v>70.693700000000007</v>
          </cell>
        </row>
        <row r="1293">
          <cell r="F1293"/>
          <cell r="G1293">
            <v>-6.6522500000000004</v>
          </cell>
        </row>
        <row r="1294">
          <cell r="F1294"/>
          <cell r="G1294">
            <v>-0.17462</v>
          </cell>
        </row>
        <row r="1295">
          <cell r="F1295"/>
          <cell r="G1295">
            <v>97.923559999999995</v>
          </cell>
        </row>
        <row r="1296">
          <cell r="F1296"/>
          <cell r="G1296">
            <v>113.59923000000001</v>
          </cell>
        </row>
        <row r="1297">
          <cell r="F1297"/>
          <cell r="G1297">
            <v>1.22566</v>
          </cell>
        </row>
        <row r="1298">
          <cell r="F1298"/>
          <cell r="G1298">
            <v>1.0742</v>
          </cell>
        </row>
        <row r="1299">
          <cell r="F1299">
            <v>-408.76100000000002</v>
          </cell>
          <cell r="G1299">
            <v>-95.910650000000004</v>
          </cell>
        </row>
        <row r="1300">
          <cell r="F1300">
            <v>-181.4</v>
          </cell>
          <cell r="G1300">
            <v>-315.58368999999999</v>
          </cell>
        </row>
        <row r="1301">
          <cell r="F1301">
            <v>-25.713000000000001</v>
          </cell>
          <cell r="G1301"/>
        </row>
        <row r="1302">
          <cell r="F1302"/>
          <cell r="G1302">
            <v>-76.830070000000006</v>
          </cell>
        </row>
        <row r="1303">
          <cell r="F1303"/>
          <cell r="G1303">
            <v>-2.2299500000000001</v>
          </cell>
        </row>
        <row r="1304">
          <cell r="F1304">
            <v>-0.27200000000000002</v>
          </cell>
          <cell r="G1304">
            <v>-0.82657000000000003</v>
          </cell>
        </row>
        <row r="1305">
          <cell r="F1305">
            <v>12.566000000000001</v>
          </cell>
          <cell r="G1305"/>
        </row>
        <row r="1306">
          <cell r="F1306">
            <v>-1.1379999999999999</v>
          </cell>
          <cell r="G1306">
            <v>-1.6552199999999999</v>
          </cell>
        </row>
        <row r="1307">
          <cell r="F1307">
            <v>-49.145000000000003</v>
          </cell>
          <cell r="G1307">
            <v>-60.968119999999999</v>
          </cell>
        </row>
        <row r="1308">
          <cell r="F1308">
            <v>-238.059</v>
          </cell>
          <cell r="G1308">
            <v>-264.00126999999998</v>
          </cell>
        </row>
        <row r="1309">
          <cell r="F1309"/>
          <cell r="G1309">
            <v>-36.106650000000002</v>
          </cell>
        </row>
        <row r="1310">
          <cell r="F1310"/>
          <cell r="G1310">
            <v>15.855270000000001</v>
          </cell>
        </row>
        <row r="1311">
          <cell r="F1311"/>
          <cell r="G1311">
            <v>-6.6522500000000004</v>
          </cell>
        </row>
        <row r="1312">
          <cell r="F1312"/>
          <cell r="G1312">
            <v>-0.17462</v>
          </cell>
        </row>
        <row r="1313">
          <cell r="F1313"/>
          <cell r="G1313">
            <v>97.923559999999995</v>
          </cell>
        </row>
        <row r="1314">
          <cell r="F1314"/>
          <cell r="G1314">
            <v>113.59923000000001</v>
          </cell>
        </row>
        <row r="1315">
          <cell r="F1315"/>
          <cell r="G1315">
            <v>1.22566</v>
          </cell>
        </row>
        <row r="1316">
          <cell r="F1316"/>
          <cell r="G1316">
            <v>1.0742</v>
          </cell>
        </row>
        <row r="1317">
          <cell r="F1317">
            <v>-483.161</v>
          </cell>
          <cell r="G1317">
            <v>-535.35049000000004</v>
          </cell>
        </row>
        <row r="1318">
          <cell r="F1318"/>
          <cell r="G1318">
            <v>-29.772649999999999</v>
          </cell>
        </row>
        <row r="1319">
          <cell r="F1319"/>
          <cell r="G1319">
            <v>54.838430000000002</v>
          </cell>
        </row>
        <row r="1320">
          <cell r="F1320"/>
          <cell r="G1320">
            <v>25.06578</v>
          </cell>
        </row>
        <row r="1321">
          <cell r="F1321">
            <v>74.400000000000006</v>
          </cell>
          <cell r="G1321">
            <v>414.37405999999999</v>
          </cell>
        </row>
        <row r="1322">
          <cell r="F1322">
            <v>74.400000000000006</v>
          </cell>
          <cell r="G1322">
            <v>414.37405999999999</v>
          </cell>
        </row>
        <row r="1323">
          <cell r="F1323">
            <v>74.400000000000006</v>
          </cell>
          <cell r="G1323">
            <v>414.37405999999999</v>
          </cell>
        </row>
        <row r="1324">
          <cell r="F1324">
            <v>74.400000000000006</v>
          </cell>
          <cell r="G1324">
            <v>414.37405999999999</v>
          </cell>
        </row>
        <row r="1325">
          <cell r="F1325"/>
          <cell r="G1325">
            <v>15.957190000000001</v>
          </cell>
        </row>
        <row r="1326">
          <cell r="F1326"/>
          <cell r="G1326">
            <v>2.47336</v>
          </cell>
        </row>
        <row r="1327">
          <cell r="F1327"/>
          <cell r="G1327">
            <v>11.932790000000001</v>
          </cell>
        </row>
        <row r="1328">
          <cell r="F1328"/>
          <cell r="G1328">
            <v>-30.363350000000001</v>
          </cell>
        </row>
        <row r="1329">
          <cell r="F1329"/>
          <cell r="G1329">
            <v>-1.0000000000000001E-5</v>
          </cell>
        </row>
        <row r="1330">
          <cell r="F1330"/>
          <cell r="G1330">
            <v>15.957190000000001</v>
          </cell>
        </row>
        <row r="1331">
          <cell r="F1331"/>
          <cell r="G1331">
            <v>2.47336</v>
          </cell>
        </row>
        <row r="1332">
          <cell r="F1332"/>
          <cell r="G1332">
            <v>11.932790000000001</v>
          </cell>
        </row>
        <row r="1333">
          <cell r="F1333"/>
          <cell r="G1333">
            <v>-30.363350000000001</v>
          </cell>
        </row>
        <row r="1334">
          <cell r="F1334"/>
          <cell r="G1334">
            <v>-1.0000000000000001E-5</v>
          </cell>
        </row>
        <row r="1335">
          <cell r="F1335"/>
          <cell r="G1335">
            <v>0</v>
          </cell>
        </row>
        <row r="1336">
          <cell r="F1336"/>
          <cell r="G1336">
            <v>0</v>
          </cell>
        </row>
        <row r="1337">
          <cell r="F1337"/>
          <cell r="G1337">
            <v>0</v>
          </cell>
        </row>
        <row r="1338">
          <cell r="F1338"/>
          <cell r="G1338">
            <v>0</v>
          </cell>
        </row>
      </sheetData>
      <sheetData sheetId="3"/>
      <sheetData sheetId="4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Maintenance Detail"/>
      <sheetName val="Groups"/>
      <sheetName val="Dell Leases-Current"/>
      <sheetName val="Discontinued Maint."/>
      <sheetName val="Dues, Subs, Books"/>
      <sheetName val="Contracts_T&amp;Cs"/>
      <sheetName val="Conversion Pivot"/>
    </sheetNames>
    <sheetDataSet>
      <sheetData sheetId="0"/>
      <sheetData sheetId="1"/>
      <sheetData sheetId="2" refreshError="1">
        <row r="1">
          <cell r="E1" t="str">
            <v>Construction Operation Services</v>
          </cell>
        </row>
        <row r="2">
          <cell r="E2" t="str">
            <v>Customer Acquisition Systems</v>
          </cell>
        </row>
        <row r="3">
          <cell r="E3" t="str">
            <v>Customer Field Services</v>
          </cell>
        </row>
        <row r="4">
          <cell r="E4" t="str">
            <v>Customer Information Systems</v>
          </cell>
        </row>
        <row r="5">
          <cell r="E5" t="str">
            <v>e-Commerce Site &amp; Intranet</v>
          </cell>
        </row>
        <row r="6">
          <cell r="E6" t="str">
            <v>Engineering Systems</v>
          </cell>
        </row>
        <row r="7">
          <cell r="E7" t="str">
            <v>Finance, Acctg, Info Mgmt &amp; Procurement</v>
          </cell>
        </row>
        <row r="8">
          <cell r="E8" t="str">
            <v>Gas Supply Systems</v>
          </cell>
        </row>
        <row r="9">
          <cell r="E9" t="str">
            <v>Grand Total</v>
          </cell>
        </row>
        <row r="10">
          <cell r="E10" t="str">
            <v>Human Resources and Payroll</v>
          </cell>
        </row>
        <row r="11">
          <cell r="E11" t="str">
            <v>Personal Office Technology</v>
          </cell>
        </row>
        <row r="12">
          <cell r="E12" t="str">
            <v>Other</v>
          </cell>
        </row>
        <row r="13">
          <cell r="E13" t="str">
            <v>Reporting and Other Areas</v>
          </cell>
        </row>
        <row r="14">
          <cell r="E14" t="str">
            <v>Sarbanes Oxley Compliance</v>
          </cell>
        </row>
        <row r="15">
          <cell r="E15" t="str">
            <v xml:space="preserve">  Allocate-DB</v>
          </cell>
        </row>
        <row r="16">
          <cell r="E16" t="str">
            <v xml:space="preserve">  Allocate-General Admin</v>
          </cell>
        </row>
        <row r="17">
          <cell r="E17" t="str">
            <v xml:space="preserve">  Allocate-iSeries</v>
          </cell>
        </row>
        <row r="18">
          <cell r="E18" t="str">
            <v xml:space="preserve">  Allocate-Network</v>
          </cell>
        </row>
        <row r="19">
          <cell r="E19" t="str">
            <v xml:space="preserve">  Allocate-NT</v>
          </cell>
        </row>
        <row r="20">
          <cell r="E20" t="str">
            <v xml:space="preserve">  Allocate-Platform General</v>
          </cell>
        </row>
      </sheetData>
      <sheetData sheetId="3"/>
      <sheetData sheetId="4"/>
      <sheetData sheetId="5"/>
      <sheetData sheetId="6"/>
      <sheetData sheetId="7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TW-2 - Rev Req"/>
      <sheetName val="KTW-3 p1 - Test Year Results"/>
      <sheetName val="KTW-3 p2 &amp; p3 - O&amp;M"/>
      <sheetName val="KTW-3 p4 - Factors"/>
      <sheetName val="KTW-3 p5 - Taxes"/>
      <sheetName val="KTW-3 p6 &amp; p7 - Rate Base"/>
      <sheetName val="KTW-3 p8 - Cost of Cap"/>
      <sheetName val="KTW-4,5,8 p1 - Adjust Issues"/>
      <sheetName val="KTW-4,5,8 p2 - Adjust Tax"/>
      <sheetName val="KTW-4 p3 - Revenue &amp; Gas Cost"/>
      <sheetName val="KTW-4 p4 - Misc Rev Adjs"/>
      <sheetName val="KTW-4 p5 - Bonuses"/>
      <sheetName val="KTW-4 p6 - Property Taxes"/>
      <sheetName val="KTW-4 p7 - Uncollectible"/>
      <sheetName val="KTW-4 p8 - Working Cap"/>
      <sheetName val="KTW-4 p9 - Marketing"/>
      <sheetName val="KTW-4 p10 - Claims"/>
      <sheetName val="KTW-4 p11 - Rate Case Exp"/>
      <sheetName val="KTW-4 p12 - Clearing"/>
      <sheetName val="KTW-4 p13 - Holdco"/>
      <sheetName val="KTW-4 Save for Future"/>
      <sheetName val="KTW-5 p3 - Payroll 1"/>
      <sheetName val="KTW-5 p4 - Payroll 2"/>
      <sheetName val="KTW-5 p5 - Pay Overheads"/>
      <sheetName val="KTW-5 p6 - 250 Taylor"/>
      <sheetName val="KTW-5 p7,KTW-8 p3 - Post TY Adj"/>
      <sheetName val="KTW-5 p8 - EDIT RB Adj."/>
      <sheetName val="KTW-5 p9 - EOP Deprec Exp"/>
      <sheetName val="KTW-5 p10 - EOP Rate Base"/>
      <sheetName val="KTW-7,9 p1 - Rev Req"/>
      <sheetName val="WP - Deferred Tax"/>
      <sheetName val="WP - Other Rev &amp; Ta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21">
          <cell r="C21">
            <v>0.6013060692448543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mary and Summary"/>
      <sheetName val="Employees"/>
      <sheetName val="Transmission"/>
      <sheetName val="Telemetering"/>
      <sheetName val="Perimeter Alloc"/>
      <sheetName val="Environmental"/>
    </sheetNames>
    <sheetDataSet>
      <sheetData sheetId="0">
        <row r="115">
          <cell r="D115">
            <v>0.100274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tistics"/>
      <sheetName val="OFF - PAR vs PARC by CC"/>
      <sheetName val="YoY"/>
      <sheetName val="CHART - GAS OPS"/>
      <sheetName val="CH- Gas Ops w Hrs"/>
      <sheetName val="CH-Data"/>
      <sheetName val="2015"/>
      <sheetName val="2016 YTD"/>
      <sheetName val="Jan 2016"/>
      <sheetName val="Feb 2016"/>
      <sheetName val="Mar 2016"/>
      <sheetName val="Apr 2016"/>
      <sheetName val="May 2016"/>
      <sheetName val="Jun 2016"/>
      <sheetName val="Jul 2016"/>
      <sheetName val="Aug 2016"/>
      <sheetName val="Sep 2016"/>
      <sheetName val="PR GL Data"/>
      <sheetName val="Unloaded All Costs"/>
      <sheetName val="Loaded All Costs"/>
      <sheetName val="Oct 2016"/>
      <sheetName val="Nov 2016"/>
      <sheetName val="Dec 2016"/>
      <sheetName val="Mock Up"/>
      <sheetName val="Sheet3"/>
    </sheetNames>
    <sheetDataSet>
      <sheetData sheetId="0"/>
      <sheetData sheetId="1"/>
      <sheetData sheetId="2"/>
      <sheetData sheetId="3" refreshError="1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5">
          <cell r="E5" t="str">
            <v>500100</v>
          </cell>
        </row>
        <row r="6">
          <cell r="E6" t="str">
            <v>500106</v>
          </cell>
        </row>
        <row r="7">
          <cell r="E7" t="str">
            <v>500300</v>
          </cell>
        </row>
        <row r="8">
          <cell r="E8" t="str">
            <v>500301</v>
          </cell>
        </row>
        <row r="9">
          <cell r="E9" t="str">
            <v>500305</v>
          </cell>
        </row>
        <row r="11">
          <cell r="E11" t="str">
            <v>500400</v>
          </cell>
        </row>
        <row r="12">
          <cell r="E12" t="str">
            <v>500500</v>
          </cell>
        </row>
        <row r="13">
          <cell r="E13" t="str">
            <v>500700</v>
          </cell>
        </row>
        <row r="14">
          <cell r="E14" t="str">
            <v>500800</v>
          </cell>
        </row>
        <row r="15">
          <cell r="E15" t="str">
            <v>500900</v>
          </cell>
        </row>
        <row r="16">
          <cell r="E16" t="str">
            <v>501000</v>
          </cell>
        </row>
        <row r="17">
          <cell r="E17" t="str">
            <v>501005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fficers"/>
      <sheetName val="Non Bargaining"/>
      <sheetName val="Bargaining"/>
      <sheetName val="Total"/>
      <sheetName val="FTE Statistics"/>
      <sheetName val="PVT"/>
    </sheetNames>
    <sheetDataSet>
      <sheetData sheetId="0">
        <row r="3">
          <cell r="A3" t="str">
            <v>FOR THE MONTH OF September,  2020</v>
          </cell>
        </row>
        <row r="9">
          <cell r="A9">
            <v>43709</v>
          </cell>
          <cell r="C9">
            <v>199946.684267492</v>
          </cell>
          <cell r="E9">
            <v>61636.767443614066</v>
          </cell>
          <cell r="G9">
            <v>0</v>
          </cell>
          <cell r="I9">
            <v>13656.618288893937</v>
          </cell>
          <cell r="K9">
            <v>275240.07</v>
          </cell>
        </row>
        <row r="10">
          <cell r="A10">
            <v>43739</v>
          </cell>
          <cell r="C10">
            <v>203421</v>
          </cell>
          <cell r="E10">
            <v>62827</v>
          </cell>
          <cell r="G10">
            <v>0</v>
          </cell>
          <cell r="I10">
            <v>9002</v>
          </cell>
          <cell r="K10">
            <v>275250</v>
          </cell>
        </row>
        <row r="11">
          <cell r="A11">
            <v>43770</v>
          </cell>
          <cell r="C11">
            <v>208956.38341407012</v>
          </cell>
          <cell r="E11">
            <v>63561.01681461891</v>
          </cell>
          <cell r="G11">
            <v>0</v>
          </cell>
          <cell r="I11">
            <v>2732.6297713109961</v>
          </cell>
          <cell r="K11">
            <v>275250.03000000003</v>
          </cell>
        </row>
        <row r="12">
          <cell r="A12">
            <v>43800</v>
          </cell>
          <cell r="C12">
            <v>176503.84978123801</v>
          </cell>
          <cell r="E12">
            <v>56592.641364411917</v>
          </cell>
          <cell r="G12">
            <v>0</v>
          </cell>
          <cell r="I12">
            <v>32763.228854345012</v>
          </cell>
          <cell r="K12">
            <v>265859.71999999497</v>
          </cell>
        </row>
        <row r="13">
          <cell r="A13">
            <v>43831</v>
          </cell>
          <cell r="C13">
            <v>223396</v>
          </cell>
          <cell r="E13">
            <v>65998</v>
          </cell>
          <cell r="G13">
            <v>0</v>
          </cell>
          <cell r="I13">
            <v>10543</v>
          </cell>
          <cell r="K13">
            <v>299937</v>
          </cell>
        </row>
        <row r="14">
          <cell r="A14">
            <v>43862</v>
          </cell>
          <cell r="C14">
            <v>221139.91187993155</v>
          </cell>
          <cell r="E14">
            <v>79480.906423564738</v>
          </cell>
          <cell r="G14">
            <v>0</v>
          </cell>
          <cell r="I14">
            <v>24004.181696503714</v>
          </cell>
          <cell r="K14">
            <v>324625</v>
          </cell>
        </row>
        <row r="15">
          <cell r="A15">
            <v>43891</v>
          </cell>
          <cell r="C15">
            <v>225681.84373261684</v>
          </cell>
          <cell r="E15">
            <v>84329.127717520605</v>
          </cell>
          <cell r="G15">
            <v>0</v>
          </cell>
          <cell r="I15">
            <v>44311.018549862492</v>
          </cell>
          <cell r="K15">
            <v>354321.98999999993</v>
          </cell>
        </row>
        <row r="16">
          <cell r="A16">
            <v>43922</v>
          </cell>
          <cell r="C16">
            <v>234922.61215691117</v>
          </cell>
          <cell r="E16">
            <v>85959.851557101967</v>
          </cell>
          <cell r="G16">
            <v>0</v>
          </cell>
          <cell r="I16">
            <v>22075.876285986829</v>
          </cell>
          <cell r="K16">
            <v>342958.33999999997</v>
          </cell>
        </row>
        <row r="17">
          <cell r="A17">
            <v>43952</v>
          </cell>
          <cell r="C17">
            <v>231033.70554820047</v>
          </cell>
          <cell r="E17">
            <v>85261.040599228756</v>
          </cell>
          <cell r="G17">
            <v>0</v>
          </cell>
          <cell r="I17">
            <v>26663.593852570804</v>
          </cell>
          <cell r="K17">
            <v>342958.34</v>
          </cell>
        </row>
        <row r="18">
          <cell r="A18">
            <v>43983</v>
          </cell>
          <cell r="C18">
            <v>231204</v>
          </cell>
          <cell r="E18">
            <v>83943</v>
          </cell>
          <cell r="G18">
            <v>0</v>
          </cell>
          <cell r="I18">
            <v>27812</v>
          </cell>
          <cell r="K18">
            <v>342959</v>
          </cell>
        </row>
        <row r="19">
          <cell r="A19">
            <v>44013</v>
          </cell>
          <cell r="C19">
            <v>234320.63621865332</v>
          </cell>
          <cell r="E19">
            <v>84799.244636903255</v>
          </cell>
          <cell r="G19">
            <v>0</v>
          </cell>
          <cell r="I19">
            <v>23838.45914444339</v>
          </cell>
          <cell r="K19">
            <v>342958.33999999997</v>
          </cell>
        </row>
        <row r="20">
          <cell r="A20">
            <v>44044</v>
          </cell>
          <cell r="C20">
            <v>232238.55761271677</v>
          </cell>
          <cell r="E20">
            <v>85140.030666086765</v>
          </cell>
          <cell r="G20">
            <v>0</v>
          </cell>
          <cell r="I20">
            <v>25579.74172119642</v>
          </cell>
          <cell r="K20">
            <v>342958.32999999996</v>
          </cell>
        </row>
        <row r="21">
          <cell r="A21">
            <v>44075</v>
          </cell>
          <cell r="C21">
            <v>237035.78966335682</v>
          </cell>
          <cell r="E21">
            <v>86413.176710401633</v>
          </cell>
          <cell r="G21">
            <v>0</v>
          </cell>
          <cell r="I21">
            <v>19509.343626241549</v>
          </cell>
          <cell r="K21">
            <v>342958.31</v>
          </cell>
        </row>
        <row r="24">
          <cell r="C24">
            <v>1936349.2333392319</v>
          </cell>
          <cell r="E24">
            <v>588483.19325752708</v>
          </cell>
          <cell r="G24">
            <v>0</v>
          </cell>
          <cell r="I24">
            <v>150233.67340324097</v>
          </cell>
          <cell r="K24">
            <v>2675066.0999999996</v>
          </cell>
        </row>
        <row r="25">
          <cell r="C25">
            <v>2139770.2333392319</v>
          </cell>
          <cell r="E25">
            <v>651310.19325752708</v>
          </cell>
          <cell r="G25">
            <v>0</v>
          </cell>
          <cell r="I25">
            <v>159235.67340324097</v>
          </cell>
          <cell r="K25">
            <v>2950316.0999999996</v>
          </cell>
        </row>
        <row r="26">
          <cell r="C26">
            <v>2348726.616753302</v>
          </cell>
          <cell r="E26">
            <v>714871.21007214603</v>
          </cell>
          <cell r="G26">
            <v>0</v>
          </cell>
          <cell r="I26">
            <v>161968.30317455198</v>
          </cell>
          <cell r="K26">
            <v>3225566.13</v>
          </cell>
        </row>
        <row r="27">
          <cell r="C27">
            <v>2525230.4665345401</v>
          </cell>
          <cell r="E27">
            <v>771463.85143655795</v>
          </cell>
          <cell r="G27">
            <v>0</v>
          </cell>
          <cell r="I27">
            <v>194731.532028897</v>
          </cell>
          <cell r="K27">
            <v>3491425.849999995</v>
          </cell>
        </row>
        <row r="28">
          <cell r="C28">
            <v>223396</v>
          </cell>
          <cell r="E28">
            <v>65998</v>
          </cell>
          <cell r="G28">
            <v>0</v>
          </cell>
          <cell r="I28">
            <v>10543</v>
          </cell>
          <cell r="K28">
            <v>299937</v>
          </cell>
        </row>
        <row r="29">
          <cell r="C29">
            <v>444535.91187993158</v>
          </cell>
          <cell r="E29">
            <v>145478.90642356474</v>
          </cell>
          <cell r="G29">
            <v>0</v>
          </cell>
          <cell r="I29">
            <v>34547.181696503714</v>
          </cell>
          <cell r="K29">
            <v>624562</v>
          </cell>
        </row>
        <row r="30">
          <cell r="C30">
            <v>670217.75561254844</v>
          </cell>
          <cell r="E30">
            <v>229808.03414108534</v>
          </cell>
          <cell r="G30">
            <v>0</v>
          </cell>
          <cell r="I30">
            <v>78858.200246366207</v>
          </cell>
          <cell r="K30">
            <v>978883.99</v>
          </cell>
        </row>
        <row r="31">
          <cell r="C31">
            <v>905140.36776945961</v>
          </cell>
          <cell r="E31">
            <v>315767.88569818728</v>
          </cell>
          <cell r="G31">
            <v>0</v>
          </cell>
          <cell r="I31">
            <v>100934.07653235304</v>
          </cell>
          <cell r="K31">
            <v>1321842.33</v>
          </cell>
        </row>
        <row r="32">
          <cell r="C32">
            <v>1136174.07331766</v>
          </cell>
          <cell r="E32">
            <v>401028.92629741604</v>
          </cell>
          <cell r="G32">
            <v>0</v>
          </cell>
          <cell r="I32">
            <v>127597.67038492384</v>
          </cell>
          <cell r="K32">
            <v>1664800.6700000002</v>
          </cell>
        </row>
        <row r="33">
          <cell r="C33">
            <v>1367378.07331766</v>
          </cell>
          <cell r="E33">
            <v>484971.92629741604</v>
          </cell>
          <cell r="G33">
            <v>0</v>
          </cell>
          <cell r="I33">
            <v>155409.67038492384</v>
          </cell>
          <cell r="K33">
            <v>2007759.6700000002</v>
          </cell>
        </row>
        <row r="34">
          <cell r="C34">
            <v>1601698.7095363133</v>
          </cell>
          <cell r="E34">
            <v>569771.17093431926</v>
          </cell>
          <cell r="G34">
            <v>0</v>
          </cell>
          <cell r="I34">
            <v>179248.12952936723</v>
          </cell>
          <cell r="K34">
            <v>2350718.0100000002</v>
          </cell>
        </row>
        <row r="35">
          <cell r="C35">
            <v>1833937.26714903</v>
          </cell>
          <cell r="E35">
            <v>654911.20160040609</v>
          </cell>
          <cell r="G35">
            <v>0</v>
          </cell>
          <cell r="I35">
            <v>204827.87125056365</v>
          </cell>
          <cell r="K35">
            <v>2693676.3400000003</v>
          </cell>
        </row>
        <row r="36">
          <cell r="C36">
            <v>2070973.0568123867</v>
          </cell>
          <cell r="E36">
            <v>741324.37831080775</v>
          </cell>
          <cell r="G36">
            <v>0</v>
          </cell>
          <cell r="I36">
            <v>224337.2148768052</v>
          </cell>
          <cell r="K36">
            <v>3036634.6500000004</v>
          </cell>
        </row>
        <row r="39">
          <cell r="C39">
            <v>2836638.2333392319</v>
          </cell>
          <cell r="E39">
            <v>868498.19325752708</v>
          </cell>
          <cell r="G39">
            <v>0</v>
          </cell>
          <cell r="I39">
            <v>204850.67340324097</v>
          </cell>
          <cell r="K39">
            <v>3909987.0999999996</v>
          </cell>
        </row>
        <row r="40">
          <cell r="C40">
            <v>2818216.2333392319</v>
          </cell>
          <cell r="E40">
            <v>863582.19325752708</v>
          </cell>
          <cell r="G40">
            <v>0</v>
          </cell>
          <cell r="I40">
            <v>196504.67340324097</v>
          </cell>
          <cell r="K40">
            <v>3878303.0999999996</v>
          </cell>
        </row>
        <row r="41">
          <cell r="C41">
            <v>2798572.616753302</v>
          </cell>
          <cell r="E41">
            <v>856919.21007214603</v>
          </cell>
          <cell r="G41">
            <v>0</v>
          </cell>
          <cell r="I41">
            <v>185360.30317455198</v>
          </cell>
          <cell r="K41">
            <v>3840852.13</v>
          </cell>
        </row>
        <row r="42">
          <cell r="C42">
            <v>2525230.4665345401</v>
          </cell>
          <cell r="E42">
            <v>771463.85143655795</v>
          </cell>
          <cell r="G42">
            <v>0</v>
          </cell>
          <cell r="I42">
            <v>194731.532028897</v>
          </cell>
          <cell r="K42">
            <v>3491425.849999995</v>
          </cell>
        </row>
        <row r="43">
          <cell r="C43">
            <v>2521965.4665345401</v>
          </cell>
          <cell r="E43">
            <v>768649.85143655795</v>
          </cell>
          <cell r="G43">
            <v>0</v>
          </cell>
          <cell r="I43">
            <v>187055.532028897</v>
          </cell>
          <cell r="K43">
            <v>3477670.849999995</v>
          </cell>
        </row>
        <row r="44">
          <cell r="C44">
            <v>2521247.3784144716</v>
          </cell>
          <cell r="E44">
            <v>777648.75786012271</v>
          </cell>
          <cell r="G44">
            <v>0</v>
          </cell>
          <cell r="I44">
            <v>179902.71372540068</v>
          </cell>
          <cell r="K44">
            <v>3478798.849999995</v>
          </cell>
        </row>
        <row r="45">
          <cell r="C45">
            <v>2523693.2221470885</v>
          </cell>
          <cell r="E45">
            <v>794918.88557764329</v>
          </cell>
          <cell r="G45">
            <v>0</v>
          </cell>
          <cell r="I45">
            <v>202216.73227526317</v>
          </cell>
          <cell r="K45">
            <v>3520828.8399999947</v>
          </cell>
        </row>
        <row r="46">
          <cell r="C46">
            <v>2535622.8343039998</v>
          </cell>
          <cell r="E46">
            <v>815095.73713474523</v>
          </cell>
          <cell r="G46">
            <v>0</v>
          </cell>
          <cell r="I46">
            <v>219830.60856125</v>
          </cell>
          <cell r="K46">
            <v>3570549.1799999946</v>
          </cell>
        </row>
        <row r="47">
          <cell r="C47">
            <v>2556959.5398522001</v>
          </cell>
          <cell r="E47">
            <v>836888.77773397393</v>
          </cell>
          <cell r="G47">
            <v>0</v>
          </cell>
          <cell r="I47">
            <v>226569.20241382081</v>
          </cell>
          <cell r="K47">
            <v>3620417.5199999944</v>
          </cell>
        </row>
        <row r="48">
          <cell r="C48">
            <v>2575105.5398522001</v>
          </cell>
          <cell r="E48">
            <v>856642.77773397393</v>
          </cell>
          <cell r="G48">
            <v>0</v>
          </cell>
          <cell r="I48">
            <v>237670.20241382081</v>
          </cell>
          <cell r="K48">
            <v>3669418.5199999944</v>
          </cell>
        </row>
        <row r="49">
          <cell r="C49">
            <v>2589178.6269991137</v>
          </cell>
          <cell r="E49">
            <v>876219.5965569641</v>
          </cell>
          <cell r="G49">
            <v>0</v>
          </cell>
          <cell r="I49">
            <v>252169.60644391718</v>
          </cell>
          <cell r="K49">
            <v>3717567.8299999945</v>
          </cell>
        </row>
        <row r="50">
          <cell r="C50">
            <v>2622765.1846118309</v>
          </cell>
          <cell r="E50">
            <v>899528.62722305092</v>
          </cell>
          <cell r="G50">
            <v>0</v>
          </cell>
          <cell r="I50">
            <v>262982.3481651136</v>
          </cell>
          <cell r="K50">
            <v>3785276.159999995</v>
          </cell>
        </row>
        <row r="51">
          <cell r="C51">
            <v>2659854.2900076951</v>
          </cell>
          <cell r="E51">
            <v>924305.0364898385</v>
          </cell>
          <cell r="G51">
            <v>0</v>
          </cell>
          <cell r="I51">
            <v>268835.07350246119</v>
          </cell>
          <cell r="K51">
            <v>3852994.3999999948</v>
          </cell>
        </row>
        <row r="53">
          <cell r="C53">
            <v>2836638.2333392319</v>
          </cell>
          <cell r="E53">
            <v>868498.19325752708</v>
          </cell>
          <cell r="G53">
            <v>0</v>
          </cell>
          <cell r="I53">
            <v>204850.67340324097</v>
          </cell>
          <cell r="K53">
            <v>3909987.0999999996</v>
          </cell>
        </row>
        <row r="54">
          <cell r="C54">
            <v>2668579</v>
          </cell>
          <cell r="E54">
            <v>824069</v>
          </cell>
          <cell r="G54">
            <v>0</v>
          </cell>
          <cell r="I54">
            <v>188665</v>
          </cell>
          <cell r="K54">
            <v>3681313</v>
          </cell>
        </row>
        <row r="66">
          <cell r="A66">
            <v>37987</v>
          </cell>
          <cell r="C66">
            <v>127024.25</v>
          </cell>
          <cell r="E66">
            <v>22446.799999999999</v>
          </cell>
          <cell r="G66">
            <v>0</v>
          </cell>
          <cell r="I66">
            <v>174.31</v>
          </cell>
          <cell r="K66">
            <v>149645.35999999999</v>
          </cell>
        </row>
        <row r="67">
          <cell r="A67">
            <v>38018</v>
          </cell>
          <cell r="C67">
            <v>110146.24000000001</v>
          </cell>
          <cell r="E67">
            <v>19478.3</v>
          </cell>
          <cell r="G67">
            <v>0</v>
          </cell>
          <cell r="I67">
            <v>230.82</v>
          </cell>
          <cell r="K67">
            <v>129855.36000000002</v>
          </cell>
        </row>
        <row r="68">
          <cell r="A68">
            <v>38047</v>
          </cell>
          <cell r="C68">
            <v>124694.05</v>
          </cell>
          <cell r="E68">
            <v>22037.5</v>
          </cell>
          <cell r="G68">
            <v>0</v>
          </cell>
          <cell r="I68">
            <v>185.13</v>
          </cell>
          <cell r="K68">
            <v>146916.68</v>
          </cell>
        </row>
        <row r="69">
          <cell r="A69">
            <v>38078</v>
          </cell>
          <cell r="C69">
            <v>124763.77</v>
          </cell>
          <cell r="E69">
            <v>22037.5</v>
          </cell>
          <cell r="G69">
            <v>0</v>
          </cell>
          <cell r="I69">
            <v>115.41</v>
          </cell>
          <cell r="K69">
            <v>146916.68000000002</v>
          </cell>
        </row>
        <row r="70">
          <cell r="A70">
            <v>38108</v>
          </cell>
          <cell r="C70">
            <v>124345.9</v>
          </cell>
          <cell r="E70">
            <v>22037.5</v>
          </cell>
          <cell r="G70">
            <v>0</v>
          </cell>
          <cell r="I70">
            <v>533.28</v>
          </cell>
          <cell r="K70">
            <v>146916.68</v>
          </cell>
        </row>
        <row r="71">
          <cell r="A71">
            <v>38139</v>
          </cell>
          <cell r="C71">
            <v>124763.77</v>
          </cell>
          <cell r="E71">
            <v>22037.5</v>
          </cell>
          <cell r="G71">
            <v>0</v>
          </cell>
          <cell r="I71">
            <v>115.41</v>
          </cell>
          <cell r="K71">
            <v>146916.68000000002</v>
          </cell>
        </row>
        <row r="72">
          <cell r="A72">
            <v>38169</v>
          </cell>
          <cell r="C72">
            <v>125600.46</v>
          </cell>
          <cell r="E72">
            <v>22211.5</v>
          </cell>
          <cell r="G72">
            <v>0</v>
          </cell>
          <cell r="I72">
            <v>264.72000000000003</v>
          </cell>
          <cell r="K72">
            <v>148076.68000000002</v>
          </cell>
        </row>
        <row r="73">
          <cell r="A73">
            <v>38200</v>
          </cell>
          <cell r="C73">
            <v>124619.51</v>
          </cell>
          <cell r="E73">
            <v>22037.5</v>
          </cell>
          <cell r="G73">
            <v>0</v>
          </cell>
          <cell r="I73">
            <v>259.67</v>
          </cell>
          <cell r="K73">
            <v>146916.68000000002</v>
          </cell>
        </row>
        <row r="74">
          <cell r="A74">
            <v>38231</v>
          </cell>
          <cell r="C74">
            <v>164939.25</v>
          </cell>
          <cell r="E74">
            <v>29106.93</v>
          </cell>
          <cell r="G74">
            <v>0</v>
          </cell>
          <cell r="I74">
            <v>0</v>
          </cell>
          <cell r="K74">
            <v>194046.18</v>
          </cell>
        </row>
        <row r="75">
          <cell r="A75">
            <v>38261</v>
          </cell>
          <cell r="C75">
            <v>131869.57</v>
          </cell>
          <cell r="E75">
            <v>23302.92</v>
          </cell>
          <cell r="G75">
            <v>0</v>
          </cell>
          <cell r="I75">
            <v>180.32</v>
          </cell>
          <cell r="K75">
            <v>155352.81</v>
          </cell>
        </row>
        <row r="76">
          <cell r="A76">
            <v>38292</v>
          </cell>
          <cell r="C76">
            <v>128221.89</v>
          </cell>
          <cell r="E76">
            <v>22664.76</v>
          </cell>
          <cell r="G76">
            <v>0</v>
          </cell>
          <cell r="I76">
            <v>211.72</v>
          </cell>
          <cell r="K76">
            <v>151098.37</v>
          </cell>
        </row>
        <row r="77">
          <cell r="A77">
            <v>38322</v>
          </cell>
          <cell r="C77">
            <v>134347.45000000001</v>
          </cell>
          <cell r="E77">
            <v>23752.5</v>
          </cell>
          <cell r="G77">
            <v>0</v>
          </cell>
          <cell r="I77">
            <v>250.05</v>
          </cell>
          <cell r="K77">
            <v>158350</v>
          </cell>
        </row>
        <row r="78">
          <cell r="A78">
            <v>38353</v>
          </cell>
          <cell r="C78">
            <v>110449.87</v>
          </cell>
          <cell r="E78">
            <v>19612.5</v>
          </cell>
          <cell r="G78">
            <v>0</v>
          </cell>
          <cell r="I78">
            <v>687.63</v>
          </cell>
          <cell r="K78">
            <v>130750</v>
          </cell>
        </row>
        <row r="79">
          <cell r="A79">
            <v>38384</v>
          </cell>
          <cell r="C79">
            <v>105825</v>
          </cell>
          <cell r="E79">
            <v>18675</v>
          </cell>
          <cell r="G79">
            <v>0</v>
          </cell>
          <cell r="I79">
            <v>0</v>
          </cell>
          <cell r="K79">
            <v>124500</v>
          </cell>
        </row>
        <row r="80">
          <cell r="A80">
            <v>38412</v>
          </cell>
          <cell r="C80">
            <v>118759.09</v>
          </cell>
          <cell r="E80">
            <v>21062.5</v>
          </cell>
          <cell r="G80">
            <v>0</v>
          </cell>
          <cell r="I80">
            <v>595.07000000000005</v>
          </cell>
          <cell r="K80">
            <v>140416.66</v>
          </cell>
        </row>
        <row r="81">
          <cell r="A81">
            <v>38443</v>
          </cell>
          <cell r="C81">
            <v>119163.02</v>
          </cell>
          <cell r="E81">
            <v>21062.5</v>
          </cell>
          <cell r="G81">
            <v>0</v>
          </cell>
          <cell r="I81">
            <v>191.14</v>
          </cell>
          <cell r="K81">
            <v>140416.66000000003</v>
          </cell>
        </row>
        <row r="82">
          <cell r="A82">
            <v>38473</v>
          </cell>
          <cell r="C82">
            <v>119354.16</v>
          </cell>
          <cell r="E82">
            <v>21062.5</v>
          </cell>
          <cell r="G82">
            <v>0</v>
          </cell>
          <cell r="I82">
            <v>0</v>
          </cell>
          <cell r="K82">
            <v>140416.66</v>
          </cell>
        </row>
        <row r="83">
          <cell r="A83">
            <v>38504</v>
          </cell>
          <cell r="C83">
            <v>127535.41</v>
          </cell>
          <cell r="E83">
            <v>22506.25</v>
          </cell>
          <cell r="G83">
            <v>0</v>
          </cell>
          <cell r="I83">
            <v>0</v>
          </cell>
          <cell r="K83">
            <v>150041.66</v>
          </cell>
        </row>
        <row r="84">
          <cell r="A84">
            <v>38534</v>
          </cell>
          <cell r="C84">
            <v>134038.01999999999</v>
          </cell>
          <cell r="E84">
            <v>23687.5</v>
          </cell>
          <cell r="G84">
            <v>0</v>
          </cell>
          <cell r="I84">
            <v>191.14</v>
          </cell>
          <cell r="K84">
            <v>157916.66</v>
          </cell>
        </row>
        <row r="85">
          <cell r="A85">
            <v>38565</v>
          </cell>
          <cell r="C85">
            <v>134077.69</v>
          </cell>
          <cell r="E85">
            <v>23687.5</v>
          </cell>
          <cell r="G85">
            <v>0</v>
          </cell>
          <cell r="I85">
            <v>151.47</v>
          </cell>
          <cell r="K85">
            <v>157916.66</v>
          </cell>
        </row>
        <row r="86">
          <cell r="A86">
            <v>38596</v>
          </cell>
          <cell r="C86">
            <v>133713.44</v>
          </cell>
          <cell r="E86">
            <v>23687.5</v>
          </cell>
          <cell r="G86">
            <v>0</v>
          </cell>
          <cell r="I86">
            <v>515.72</v>
          </cell>
          <cell r="K86">
            <v>157916.66</v>
          </cell>
        </row>
        <row r="87">
          <cell r="A87">
            <v>38626</v>
          </cell>
          <cell r="C87">
            <v>134229.16</v>
          </cell>
          <cell r="E87">
            <v>23687.5</v>
          </cell>
          <cell r="G87">
            <v>0</v>
          </cell>
          <cell r="I87">
            <v>0</v>
          </cell>
          <cell r="K87">
            <v>157916.66</v>
          </cell>
        </row>
        <row r="88">
          <cell r="A88">
            <v>38657</v>
          </cell>
          <cell r="C88">
            <v>115944.56</v>
          </cell>
          <cell r="E88">
            <v>23687.5</v>
          </cell>
          <cell r="G88">
            <v>0</v>
          </cell>
          <cell r="I88">
            <v>18284.599999999999</v>
          </cell>
          <cell r="K88">
            <v>157916.66</v>
          </cell>
        </row>
        <row r="89">
          <cell r="A89">
            <v>38687</v>
          </cell>
          <cell r="C89">
            <v>134843.76</v>
          </cell>
          <cell r="E89">
            <v>23875.94</v>
          </cell>
          <cell r="G89">
            <v>0</v>
          </cell>
          <cell r="I89">
            <v>453.21</v>
          </cell>
          <cell r="K89">
            <v>159172.91</v>
          </cell>
        </row>
        <row r="90">
          <cell r="A90">
            <v>38718</v>
          </cell>
          <cell r="C90">
            <v>136364.79</v>
          </cell>
          <cell r="E90">
            <v>24064.37</v>
          </cell>
          <cell r="G90">
            <v>0</v>
          </cell>
          <cell r="I90">
            <v>0</v>
          </cell>
          <cell r="K90">
            <v>160429.16</v>
          </cell>
        </row>
        <row r="91">
          <cell r="A91">
            <v>38749</v>
          </cell>
          <cell r="C91">
            <v>135918.79</v>
          </cell>
          <cell r="E91">
            <v>24064.37</v>
          </cell>
          <cell r="G91">
            <v>0</v>
          </cell>
          <cell r="I91">
            <v>446</v>
          </cell>
          <cell r="K91">
            <v>160429.16</v>
          </cell>
        </row>
        <row r="92">
          <cell r="A92">
            <v>38777</v>
          </cell>
          <cell r="C92">
            <v>136923.45000000001</v>
          </cell>
          <cell r="E92">
            <v>24812.5</v>
          </cell>
          <cell r="G92">
            <v>0</v>
          </cell>
          <cell r="I92">
            <v>5202.18</v>
          </cell>
          <cell r="K92">
            <v>166938.13</v>
          </cell>
        </row>
        <row r="93">
          <cell r="A93">
            <v>38808</v>
          </cell>
          <cell r="C93">
            <v>139734.46</v>
          </cell>
          <cell r="E93">
            <v>24812.5</v>
          </cell>
          <cell r="G93">
            <v>0</v>
          </cell>
          <cell r="I93">
            <v>869.7</v>
          </cell>
          <cell r="K93">
            <v>165416.66</v>
          </cell>
        </row>
        <row r="94">
          <cell r="A94">
            <v>38838</v>
          </cell>
          <cell r="C94">
            <v>135546.06</v>
          </cell>
          <cell r="E94">
            <v>24812.5</v>
          </cell>
          <cell r="G94">
            <v>0</v>
          </cell>
          <cell r="I94">
            <v>5058.1000000000004</v>
          </cell>
          <cell r="K94">
            <v>165416.66</v>
          </cell>
        </row>
        <row r="95">
          <cell r="A95">
            <v>38869</v>
          </cell>
          <cell r="C95">
            <v>120805.95</v>
          </cell>
          <cell r="E95">
            <v>24812.5</v>
          </cell>
          <cell r="G95">
            <v>0</v>
          </cell>
          <cell r="I95">
            <v>19798.21</v>
          </cell>
          <cell r="K95">
            <v>165416.66</v>
          </cell>
        </row>
        <row r="96">
          <cell r="A96">
            <v>38899</v>
          </cell>
          <cell r="C96">
            <v>140403.46</v>
          </cell>
          <cell r="E96">
            <v>24812.5</v>
          </cell>
          <cell r="G96">
            <v>0</v>
          </cell>
          <cell r="I96">
            <v>200.7</v>
          </cell>
          <cell r="K96">
            <v>165416.66</v>
          </cell>
        </row>
        <row r="97">
          <cell r="A97">
            <v>38930</v>
          </cell>
          <cell r="C97">
            <v>137109.03</v>
          </cell>
          <cell r="E97">
            <v>24812.5</v>
          </cell>
          <cell r="G97">
            <v>0</v>
          </cell>
          <cell r="I97">
            <v>3495.13</v>
          </cell>
          <cell r="K97">
            <v>165416.66</v>
          </cell>
        </row>
        <row r="98">
          <cell r="A98">
            <v>38961</v>
          </cell>
          <cell r="C98">
            <v>140358.91</v>
          </cell>
          <cell r="E98">
            <v>24812.5</v>
          </cell>
          <cell r="G98">
            <v>0</v>
          </cell>
          <cell r="I98">
            <v>245.25</v>
          </cell>
          <cell r="K98">
            <v>165416.66</v>
          </cell>
        </row>
        <row r="99">
          <cell r="A99">
            <v>38991</v>
          </cell>
          <cell r="C99">
            <v>135348.71</v>
          </cell>
          <cell r="E99">
            <v>24812.5</v>
          </cell>
          <cell r="G99">
            <v>0</v>
          </cell>
          <cell r="I99">
            <v>5255.45</v>
          </cell>
          <cell r="K99">
            <v>165416.66</v>
          </cell>
        </row>
        <row r="100">
          <cell r="A100">
            <v>39022</v>
          </cell>
          <cell r="C100">
            <v>137689.29999999999</v>
          </cell>
          <cell r="E100">
            <v>24812.5</v>
          </cell>
          <cell r="G100">
            <v>0</v>
          </cell>
          <cell r="I100">
            <v>2914.86</v>
          </cell>
          <cell r="K100">
            <v>165416.65999999997</v>
          </cell>
        </row>
        <row r="101">
          <cell r="A101">
            <v>39052</v>
          </cell>
          <cell r="C101">
            <v>145787.70000000001</v>
          </cell>
          <cell r="E101">
            <v>26204.04</v>
          </cell>
          <cell r="G101">
            <v>0</v>
          </cell>
          <cell r="I101">
            <v>2701.84</v>
          </cell>
          <cell r="K101">
            <v>174693.58000000002</v>
          </cell>
        </row>
        <row r="102">
          <cell r="A102">
            <v>39083</v>
          </cell>
          <cell r="C102">
            <v>140136.68</v>
          </cell>
          <cell r="E102">
            <v>24743.75</v>
          </cell>
          <cell r="G102">
            <v>0</v>
          </cell>
          <cell r="I102">
            <v>77.900000000000006</v>
          </cell>
          <cell r="K102">
            <v>164958.32999999999</v>
          </cell>
        </row>
        <row r="103">
          <cell r="A103">
            <v>39114</v>
          </cell>
          <cell r="C103">
            <v>156990.07999999999</v>
          </cell>
          <cell r="E103">
            <v>28025</v>
          </cell>
          <cell r="G103">
            <v>0</v>
          </cell>
          <cell r="I103">
            <v>1818.26</v>
          </cell>
          <cell r="K103">
            <v>186833.34</v>
          </cell>
        </row>
        <row r="104">
          <cell r="A104">
            <v>39142</v>
          </cell>
          <cell r="C104">
            <v>167544.01999999999</v>
          </cell>
          <cell r="E104">
            <v>30000</v>
          </cell>
          <cell r="G104">
            <v>0</v>
          </cell>
          <cell r="I104">
            <v>2456</v>
          </cell>
          <cell r="K104">
            <v>200000.02</v>
          </cell>
        </row>
        <row r="105">
          <cell r="A105">
            <v>39173</v>
          </cell>
          <cell r="C105">
            <v>165528.01</v>
          </cell>
          <cell r="E105">
            <v>30000</v>
          </cell>
          <cell r="G105">
            <v>0</v>
          </cell>
          <cell r="I105">
            <v>4472.01</v>
          </cell>
          <cell r="K105">
            <v>200000.02000000002</v>
          </cell>
        </row>
        <row r="106">
          <cell r="A106">
            <v>39203</v>
          </cell>
          <cell r="C106">
            <v>164555.44</v>
          </cell>
          <cell r="E106">
            <v>31125</v>
          </cell>
          <cell r="G106">
            <v>0</v>
          </cell>
          <cell r="I106">
            <v>11819.58</v>
          </cell>
          <cell r="K106">
            <v>207500.02</v>
          </cell>
        </row>
        <row r="107">
          <cell r="A107">
            <v>39234</v>
          </cell>
          <cell r="C107">
            <v>164652.81</v>
          </cell>
          <cell r="E107">
            <v>31125</v>
          </cell>
          <cell r="G107">
            <v>0</v>
          </cell>
          <cell r="I107">
            <v>11722.21</v>
          </cell>
          <cell r="K107">
            <v>207500.02</v>
          </cell>
        </row>
        <row r="108">
          <cell r="A108">
            <v>39264</v>
          </cell>
          <cell r="C108">
            <v>169007.01</v>
          </cell>
          <cell r="E108">
            <v>31125</v>
          </cell>
          <cell r="G108">
            <v>0</v>
          </cell>
          <cell r="I108">
            <v>7368.01</v>
          </cell>
          <cell r="K108">
            <v>207500.02000000002</v>
          </cell>
        </row>
        <row r="109">
          <cell r="A109">
            <v>39295</v>
          </cell>
          <cell r="C109">
            <v>176036.01</v>
          </cell>
          <cell r="E109">
            <v>31125</v>
          </cell>
          <cell r="G109">
            <v>0</v>
          </cell>
          <cell r="I109">
            <v>339.01</v>
          </cell>
          <cell r="K109">
            <v>207500.02000000002</v>
          </cell>
        </row>
        <row r="110">
          <cell r="A110">
            <v>39326</v>
          </cell>
          <cell r="C110">
            <v>174849.49</v>
          </cell>
          <cell r="E110">
            <v>31125</v>
          </cell>
          <cell r="G110">
            <v>0</v>
          </cell>
          <cell r="I110">
            <v>1525.53</v>
          </cell>
          <cell r="K110">
            <v>207500.02</v>
          </cell>
        </row>
        <row r="111">
          <cell r="A111">
            <v>39356</v>
          </cell>
          <cell r="C111">
            <v>172005.19</v>
          </cell>
          <cell r="E111">
            <v>31125</v>
          </cell>
          <cell r="G111">
            <v>0</v>
          </cell>
          <cell r="I111">
            <v>4369.83</v>
          </cell>
          <cell r="K111">
            <v>207500.02</v>
          </cell>
        </row>
        <row r="112">
          <cell r="A112">
            <v>39387</v>
          </cell>
          <cell r="C112">
            <v>176375.02</v>
          </cell>
          <cell r="E112">
            <v>31125</v>
          </cell>
          <cell r="G112">
            <v>0</v>
          </cell>
          <cell r="I112">
            <v>0</v>
          </cell>
          <cell r="K112">
            <v>207500.02</v>
          </cell>
        </row>
        <row r="113">
          <cell r="A113">
            <v>39417</v>
          </cell>
          <cell r="C113">
            <v>178161.3</v>
          </cell>
          <cell r="E113">
            <v>35195.199999999997</v>
          </cell>
          <cell r="G113">
            <v>0</v>
          </cell>
          <cell r="I113">
            <v>21278.14</v>
          </cell>
          <cell r="K113">
            <v>234634.64</v>
          </cell>
        </row>
        <row r="114">
          <cell r="A114">
            <v>39448</v>
          </cell>
          <cell r="C114">
            <v>181475</v>
          </cell>
          <cell r="E114">
            <v>32025</v>
          </cell>
          <cell r="G114">
            <v>0</v>
          </cell>
          <cell r="I114">
            <v>0</v>
          </cell>
          <cell r="K114">
            <v>213500</v>
          </cell>
        </row>
        <row r="115">
          <cell r="A115">
            <v>39479</v>
          </cell>
          <cell r="C115">
            <v>176001.59</v>
          </cell>
          <cell r="E115">
            <v>32025</v>
          </cell>
          <cell r="G115">
            <v>0</v>
          </cell>
          <cell r="I115">
            <v>5473.41</v>
          </cell>
          <cell r="K115">
            <v>213500</v>
          </cell>
        </row>
        <row r="116">
          <cell r="A116">
            <v>39508</v>
          </cell>
          <cell r="C116">
            <v>186372.63</v>
          </cell>
          <cell r="E116">
            <v>33225.01</v>
          </cell>
          <cell r="G116">
            <v>0</v>
          </cell>
          <cell r="I116">
            <v>1902.4</v>
          </cell>
          <cell r="K116">
            <v>221500.04</v>
          </cell>
        </row>
        <row r="117">
          <cell r="A117">
            <v>39539</v>
          </cell>
          <cell r="C117">
            <v>186025.03</v>
          </cell>
          <cell r="E117">
            <v>33225.01</v>
          </cell>
          <cell r="G117">
            <v>0</v>
          </cell>
          <cell r="I117">
            <v>2250</v>
          </cell>
          <cell r="K117">
            <v>221500.04</v>
          </cell>
        </row>
        <row r="118">
          <cell r="A118">
            <v>39569</v>
          </cell>
          <cell r="C118">
            <v>185740.61</v>
          </cell>
          <cell r="E118">
            <v>33225.01</v>
          </cell>
          <cell r="G118">
            <v>0</v>
          </cell>
          <cell r="I118">
            <v>2534.42</v>
          </cell>
          <cell r="K118">
            <v>221500.04</v>
          </cell>
        </row>
        <row r="119">
          <cell r="A119">
            <v>39600</v>
          </cell>
          <cell r="C119">
            <v>180086.36</v>
          </cell>
          <cell r="E119">
            <v>33225.01</v>
          </cell>
          <cell r="G119">
            <v>0</v>
          </cell>
          <cell r="I119">
            <v>8188.67</v>
          </cell>
          <cell r="K119">
            <v>221500.04</v>
          </cell>
        </row>
        <row r="120">
          <cell r="A120">
            <v>39630</v>
          </cell>
          <cell r="C120">
            <v>193939.44</v>
          </cell>
          <cell r="E120">
            <v>33225.01</v>
          </cell>
          <cell r="G120">
            <v>0</v>
          </cell>
          <cell r="I120">
            <v>-5664.41</v>
          </cell>
          <cell r="K120">
            <v>221500.04</v>
          </cell>
        </row>
        <row r="121">
          <cell r="A121">
            <v>39661</v>
          </cell>
          <cell r="C121">
            <v>180282.03</v>
          </cell>
          <cell r="E121">
            <v>33225.01</v>
          </cell>
          <cell r="G121">
            <v>0</v>
          </cell>
          <cell r="I121">
            <v>7993</v>
          </cell>
          <cell r="K121">
            <v>221500.04</v>
          </cell>
        </row>
        <row r="122">
          <cell r="A122">
            <v>39692</v>
          </cell>
          <cell r="C122">
            <v>178222.47</v>
          </cell>
          <cell r="E122">
            <v>33225.01</v>
          </cell>
          <cell r="G122">
            <v>0</v>
          </cell>
          <cell r="I122">
            <v>10052.56</v>
          </cell>
          <cell r="K122">
            <v>221500.04</v>
          </cell>
        </row>
        <row r="123">
          <cell r="A123">
            <v>39722</v>
          </cell>
          <cell r="C123">
            <v>134972.57</v>
          </cell>
          <cell r="E123">
            <v>33225.01</v>
          </cell>
          <cell r="G123">
            <v>0</v>
          </cell>
          <cell r="I123">
            <v>53302.46</v>
          </cell>
          <cell r="K123">
            <v>221500.04</v>
          </cell>
        </row>
        <row r="124">
          <cell r="A124">
            <v>39753</v>
          </cell>
          <cell r="C124">
            <v>175114.67</v>
          </cell>
          <cell r="E124">
            <v>33225.01</v>
          </cell>
          <cell r="G124">
            <v>0</v>
          </cell>
          <cell r="I124">
            <v>13160.36</v>
          </cell>
          <cell r="K124">
            <v>221500.04000000004</v>
          </cell>
        </row>
        <row r="125">
          <cell r="A125">
            <v>39783</v>
          </cell>
          <cell r="C125">
            <v>216188.85</v>
          </cell>
          <cell r="E125">
            <v>41167.22</v>
          </cell>
          <cell r="G125">
            <v>0</v>
          </cell>
          <cell r="I125">
            <v>7192.05</v>
          </cell>
          <cell r="K125">
            <v>264548.12</v>
          </cell>
        </row>
        <row r="126">
          <cell r="A126">
            <v>39814</v>
          </cell>
          <cell r="C126">
            <v>157688.37</v>
          </cell>
          <cell r="E126">
            <v>30686.98</v>
          </cell>
          <cell r="G126">
            <v>0</v>
          </cell>
          <cell r="I126">
            <v>10078.56</v>
          </cell>
          <cell r="K126">
            <v>198453.91</v>
          </cell>
        </row>
        <row r="127">
          <cell r="A127">
            <v>39845</v>
          </cell>
          <cell r="C127">
            <v>106965.41</v>
          </cell>
          <cell r="E127">
            <v>23427.9</v>
          </cell>
          <cell r="G127">
            <v>12091.06</v>
          </cell>
          <cell r="I127">
            <v>13701.6</v>
          </cell>
          <cell r="K127">
            <v>156185.97</v>
          </cell>
        </row>
        <row r="128">
          <cell r="A128">
            <v>39873</v>
          </cell>
          <cell r="C128">
            <v>158664.54999999999</v>
          </cell>
          <cell r="E128">
            <v>33367</v>
          </cell>
          <cell r="G128">
            <v>9451.35</v>
          </cell>
          <cell r="I128">
            <v>20963.75</v>
          </cell>
          <cell r="K128">
            <v>222446.65</v>
          </cell>
        </row>
        <row r="129">
          <cell r="A129">
            <v>39904</v>
          </cell>
          <cell r="C129">
            <v>148458.94</v>
          </cell>
          <cell r="E129">
            <v>29865.46</v>
          </cell>
          <cell r="G129">
            <v>8103.68</v>
          </cell>
          <cell r="I129">
            <v>12675</v>
          </cell>
          <cell r="K129">
            <v>199103.08</v>
          </cell>
        </row>
        <row r="130">
          <cell r="A130">
            <v>39934</v>
          </cell>
          <cell r="C130">
            <v>134554.66</v>
          </cell>
          <cell r="E130">
            <v>28811.14</v>
          </cell>
          <cell r="G130">
            <v>5885.24</v>
          </cell>
          <cell r="I130">
            <v>22823.24</v>
          </cell>
          <cell r="K130">
            <v>192074.27999999997</v>
          </cell>
        </row>
        <row r="131">
          <cell r="A131">
            <v>39965</v>
          </cell>
          <cell r="C131">
            <v>160573.54999999999</v>
          </cell>
          <cell r="E131">
            <v>28587.08</v>
          </cell>
          <cell r="G131">
            <v>354.98</v>
          </cell>
          <cell r="I131">
            <v>1064.95</v>
          </cell>
          <cell r="K131">
            <v>190580.56000000003</v>
          </cell>
        </row>
        <row r="132">
          <cell r="A132">
            <v>39995</v>
          </cell>
          <cell r="C132">
            <v>190784.86</v>
          </cell>
          <cell r="E132">
            <v>32569.03</v>
          </cell>
          <cell r="G132">
            <v>-572.88</v>
          </cell>
          <cell r="I132">
            <v>-5654.12</v>
          </cell>
          <cell r="K132">
            <v>217126.88999999998</v>
          </cell>
        </row>
        <row r="133">
          <cell r="A133">
            <v>40026</v>
          </cell>
          <cell r="C133">
            <v>167670.07</v>
          </cell>
          <cell r="E133">
            <v>30504.59</v>
          </cell>
          <cell r="G133">
            <v>2905.98</v>
          </cell>
          <cell r="I133">
            <v>2283.27</v>
          </cell>
          <cell r="K133">
            <v>203363.91</v>
          </cell>
        </row>
        <row r="134">
          <cell r="A134">
            <v>40057</v>
          </cell>
          <cell r="C134">
            <v>148208.07</v>
          </cell>
          <cell r="E134">
            <v>28790.78</v>
          </cell>
          <cell r="G134">
            <v>1344.57</v>
          </cell>
          <cell r="I134">
            <v>13595.12</v>
          </cell>
          <cell r="K134">
            <v>191938.54</v>
          </cell>
        </row>
        <row r="135">
          <cell r="A135">
            <v>40087</v>
          </cell>
          <cell r="C135">
            <v>150109.03</v>
          </cell>
          <cell r="E135">
            <v>29262.18</v>
          </cell>
          <cell r="G135">
            <v>5859.84</v>
          </cell>
          <cell r="I135">
            <v>9850.19</v>
          </cell>
          <cell r="K135">
            <v>195081.24</v>
          </cell>
        </row>
        <row r="136">
          <cell r="A136">
            <v>40118</v>
          </cell>
          <cell r="C136">
            <v>171165.6</v>
          </cell>
          <cell r="E136">
            <v>31181.13</v>
          </cell>
          <cell r="G136">
            <v>182.41</v>
          </cell>
          <cell r="I136">
            <v>5345.07</v>
          </cell>
          <cell r="K136">
            <v>207874.21000000002</v>
          </cell>
        </row>
        <row r="137">
          <cell r="A137">
            <v>40148</v>
          </cell>
          <cell r="C137">
            <v>83115.990000000005</v>
          </cell>
          <cell r="E137">
            <v>23339.119999999999</v>
          </cell>
          <cell r="G137">
            <v>14510.75</v>
          </cell>
          <cell r="I137">
            <v>34628.25</v>
          </cell>
          <cell r="K137">
            <v>155594.10999999999</v>
          </cell>
        </row>
        <row r="138">
          <cell r="A138">
            <v>40179</v>
          </cell>
          <cell r="C138">
            <v>161289.62</v>
          </cell>
          <cell r="E138">
            <v>28462.87</v>
          </cell>
          <cell r="G138">
            <v>0</v>
          </cell>
          <cell r="I138">
            <v>18666.02</v>
          </cell>
          <cell r="K138">
            <v>208418.50999999998</v>
          </cell>
        </row>
        <row r="139">
          <cell r="A139">
            <v>40210</v>
          </cell>
          <cell r="C139">
            <v>171048.26</v>
          </cell>
          <cell r="E139">
            <v>30184.98</v>
          </cell>
          <cell r="G139">
            <v>0</v>
          </cell>
          <cell r="I139">
            <v>11848.17</v>
          </cell>
          <cell r="K139">
            <v>213081.41000000003</v>
          </cell>
        </row>
        <row r="140">
          <cell r="A140">
            <v>40238</v>
          </cell>
          <cell r="C140">
            <v>160801.64000000001</v>
          </cell>
          <cell r="E140">
            <v>28376.76</v>
          </cell>
          <cell r="G140">
            <v>0</v>
          </cell>
          <cell r="I140">
            <v>14253.4</v>
          </cell>
          <cell r="K140">
            <v>203431.80000000002</v>
          </cell>
        </row>
        <row r="141">
          <cell r="A141">
            <v>40269</v>
          </cell>
          <cell r="C141">
            <v>176274.35</v>
          </cell>
          <cell r="E141">
            <v>31107.24</v>
          </cell>
          <cell r="G141">
            <v>0</v>
          </cell>
          <cell r="I141">
            <v>20066.099999999999</v>
          </cell>
          <cell r="K141">
            <v>227447.69</v>
          </cell>
        </row>
        <row r="142">
          <cell r="A142">
            <v>40299</v>
          </cell>
          <cell r="C142">
            <v>170564.18</v>
          </cell>
          <cell r="E142">
            <v>30099.56</v>
          </cell>
          <cell r="G142">
            <v>0</v>
          </cell>
          <cell r="I142">
            <v>26219.66</v>
          </cell>
          <cell r="K142">
            <v>226883.4</v>
          </cell>
        </row>
        <row r="143">
          <cell r="A143">
            <v>40330</v>
          </cell>
          <cell r="C143">
            <v>148102.94</v>
          </cell>
          <cell r="E143">
            <v>26135.81</v>
          </cell>
          <cell r="G143">
            <v>0</v>
          </cell>
          <cell r="I143">
            <v>31192.51</v>
          </cell>
          <cell r="K143">
            <v>205431.26</v>
          </cell>
        </row>
        <row r="144">
          <cell r="A144">
            <v>40360</v>
          </cell>
          <cell r="C144">
            <v>178923.28</v>
          </cell>
          <cell r="E144">
            <v>31574.7</v>
          </cell>
          <cell r="G144">
            <v>0</v>
          </cell>
          <cell r="I144">
            <v>23701.81</v>
          </cell>
          <cell r="K144">
            <v>234199.79</v>
          </cell>
        </row>
        <row r="145">
          <cell r="A145">
            <v>40391</v>
          </cell>
          <cell r="C145">
            <v>144859.06</v>
          </cell>
          <cell r="E145">
            <v>25563.360000000001</v>
          </cell>
          <cell r="G145">
            <v>0</v>
          </cell>
          <cell r="I145">
            <v>20206.11</v>
          </cell>
          <cell r="K145">
            <v>190628.52999999997</v>
          </cell>
        </row>
        <row r="146">
          <cell r="A146">
            <v>40422</v>
          </cell>
          <cell r="C146">
            <v>183009.77</v>
          </cell>
          <cell r="E146">
            <v>32295.84</v>
          </cell>
          <cell r="G146">
            <v>0</v>
          </cell>
          <cell r="I146">
            <v>11371.37</v>
          </cell>
          <cell r="K146">
            <v>226676.97999999998</v>
          </cell>
        </row>
        <row r="147">
          <cell r="A147">
            <v>40452</v>
          </cell>
          <cell r="C147">
            <v>169529.18</v>
          </cell>
          <cell r="E147">
            <v>29916.92</v>
          </cell>
          <cell r="G147">
            <v>0</v>
          </cell>
          <cell r="I147">
            <v>19126.72</v>
          </cell>
          <cell r="K147">
            <v>218572.81999999998</v>
          </cell>
        </row>
        <row r="148">
          <cell r="A148">
            <v>40483</v>
          </cell>
          <cell r="C148">
            <v>139821</v>
          </cell>
          <cell r="E148">
            <v>24674</v>
          </cell>
          <cell r="G148">
            <v>0</v>
          </cell>
          <cell r="I148">
            <v>34207</v>
          </cell>
          <cell r="K148">
            <v>198702</v>
          </cell>
        </row>
        <row r="149">
          <cell r="A149">
            <v>40513</v>
          </cell>
          <cell r="C149">
            <v>167239</v>
          </cell>
          <cell r="E149">
            <v>29513</v>
          </cell>
          <cell r="G149">
            <v>0</v>
          </cell>
          <cell r="I149">
            <v>21725</v>
          </cell>
          <cell r="K149">
            <v>218477</v>
          </cell>
        </row>
        <row r="150">
          <cell r="A150">
            <v>40544</v>
          </cell>
          <cell r="C150">
            <v>172378</v>
          </cell>
          <cell r="E150">
            <v>30420</v>
          </cell>
          <cell r="G150">
            <v>0</v>
          </cell>
          <cell r="I150">
            <v>13919</v>
          </cell>
          <cell r="K150">
            <v>216717</v>
          </cell>
        </row>
        <row r="151">
          <cell r="A151">
            <v>40575</v>
          </cell>
          <cell r="C151">
            <v>170817</v>
          </cell>
          <cell r="E151">
            <v>30144</v>
          </cell>
          <cell r="G151">
            <v>0</v>
          </cell>
          <cell r="I151">
            <v>23556</v>
          </cell>
          <cell r="K151">
            <v>224517</v>
          </cell>
        </row>
        <row r="152">
          <cell r="A152">
            <v>40603</v>
          </cell>
          <cell r="C152">
            <v>164509</v>
          </cell>
          <cell r="E152">
            <v>29031</v>
          </cell>
          <cell r="G152">
            <v>0</v>
          </cell>
          <cell r="I152">
            <v>14131</v>
          </cell>
          <cell r="K152">
            <v>207671</v>
          </cell>
        </row>
        <row r="153">
          <cell r="A153">
            <v>40634</v>
          </cell>
          <cell r="C153">
            <v>179933</v>
          </cell>
          <cell r="E153">
            <v>31753</v>
          </cell>
          <cell r="G153">
            <v>0</v>
          </cell>
          <cell r="I153">
            <v>10218</v>
          </cell>
          <cell r="K153">
            <v>221904</v>
          </cell>
        </row>
        <row r="154">
          <cell r="A154">
            <v>40664</v>
          </cell>
          <cell r="C154">
            <v>194520</v>
          </cell>
          <cell r="E154">
            <v>34327</v>
          </cell>
          <cell r="G154">
            <v>0</v>
          </cell>
          <cell r="I154">
            <v>1314</v>
          </cell>
          <cell r="K154">
            <v>230161</v>
          </cell>
        </row>
        <row r="155">
          <cell r="A155">
            <v>40695</v>
          </cell>
          <cell r="C155">
            <v>172238</v>
          </cell>
          <cell r="E155">
            <v>30395</v>
          </cell>
          <cell r="G155">
            <v>0</v>
          </cell>
          <cell r="I155">
            <v>14738</v>
          </cell>
          <cell r="K155">
            <v>217371</v>
          </cell>
        </row>
        <row r="156">
          <cell r="A156">
            <v>40725</v>
          </cell>
          <cell r="C156">
            <v>195914</v>
          </cell>
          <cell r="E156">
            <v>34573</v>
          </cell>
          <cell r="G156">
            <v>0</v>
          </cell>
          <cell r="I156">
            <v>2912</v>
          </cell>
          <cell r="K156">
            <v>233399</v>
          </cell>
        </row>
        <row r="157">
          <cell r="A157">
            <v>40756</v>
          </cell>
          <cell r="C157">
            <v>154518</v>
          </cell>
          <cell r="E157">
            <v>27268</v>
          </cell>
          <cell r="G157">
            <v>0</v>
          </cell>
          <cell r="I157">
            <v>27401</v>
          </cell>
          <cell r="K157">
            <v>209187</v>
          </cell>
        </row>
        <row r="158">
          <cell r="A158">
            <v>40787</v>
          </cell>
          <cell r="C158">
            <v>184728</v>
          </cell>
          <cell r="E158">
            <v>32599</v>
          </cell>
          <cell r="G158">
            <v>0</v>
          </cell>
          <cell r="I158">
            <v>38928</v>
          </cell>
          <cell r="K158">
            <v>256255</v>
          </cell>
        </row>
        <row r="159">
          <cell r="A159">
            <v>40817</v>
          </cell>
          <cell r="C159">
            <v>175671</v>
          </cell>
          <cell r="E159">
            <v>31001</v>
          </cell>
          <cell r="G159">
            <v>0</v>
          </cell>
          <cell r="I159">
            <v>26484</v>
          </cell>
          <cell r="K159">
            <v>233156</v>
          </cell>
        </row>
        <row r="160">
          <cell r="A160">
            <v>40848</v>
          </cell>
          <cell r="C160">
            <v>184157</v>
          </cell>
          <cell r="E160">
            <v>32498</v>
          </cell>
          <cell r="G160">
            <v>0</v>
          </cell>
          <cell r="I160">
            <v>20773</v>
          </cell>
          <cell r="K160">
            <v>237428</v>
          </cell>
        </row>
        <row r="161">
          <cell r="A161">
            <v>40878</v>
          </cell>
          <cell r="C161">
            <v>178168</v>
          </cell>
          <cell r="E161">
            <v>31441</v>
          </cell>
          <cell r="G161">
            <v>0</v>
          </cell>
          <cell r="I161">
            <v>14183</v>
          </cell>
          <cell r="K161">
            <v>223792</v>
          </cell>
        </row>
        <row r="162">
          <cell r="A162">
            <v>40909</v>
          </cell>
          <cell r="C162">
            <v>193438</v>
          </cell>
          <cell r="E162">
            <v>34136</v>
          </cell>
          <cell r="G162">
            <v>0</v>
          </cell>
          <cell r="I162">
            <v>12485</v>
          </cell>
          <cell r="K162">
            <v>240059</v>
          </cell>
        </row>
        <row r="163">
          <cell r="A163">
            <v>40940</v>
          </cell>
          <cell r="C163">
            <v>178272</v>
          </cell>
          <cell r="E163">
            <v>31460</v>
          </cell>
          <cell r="G163">
            <v>0</v>
          </cell>
          <cell r="I163">
            <v>36098</v>
          </cell>
          <cell r="K163">
            <v>245830</v>
          </cell>
        </row>
        <row r="164">
          <cell r="A164">
            <v>40969</v>
          </cell>
          <cell r="C164">
            <v>165650</v>
          </cell>
          <cell r="E164">
            <v>29232</v>
          </cell>
          <cell r="G164">
            <v>0</v>
          </cell>
          <cell r="I164">
            <v>35378</v>
          </cell>
          <cell r="K164">
            <v>230260</v>
          </cell>
        </row>
        <row r="165">
          <cell r="A165">
            <v>41000</v>
          </cell>
          <cell r="C165">
            <v>184280</v>
          </cell>
          <cell r="E165">
            <v>32520</v>
          </cell>
          <cell r="G165">
            <v>0</v>
          </cell>
          <cell r="I165">
            <v>7722</v>
          </cell>
          <cell r="K165">
            <v>224522</v>
          </cell>
        </row>
        <row r="166">
          <cell r="A166">
            <v>41030</v>
          </cell>
          <cell r="C166">
            <v>191664</v>
          </cell>
          <cell r="E166">
            <v>33823</v>
          </cell>
          <cell r="G166">
            <v>0</v>
          </cell>
          <cell r="I166">
            <v>19621</v>
          </cell>
          <cell r="K166">
            <v>245108</v>
          </cell>
        </row>
        <row r="167">
          <cell r="A167">
            <v>41061</v>
          </cell>
          <cell r="C167">
            <v>173141</v>
          </cell>
          <cell r="E167">
            <v>30554</v>
          </cell>
          <cell r="G167">
            <v>0</v>
          </cell>
          <cell r="I167">
            <v>14150</v>
          </cell>
          <cell r="K167">
            <v>217845</v>
          </cell>
        </row>
        <row r="168">
          <cell r="A168">
            <v>41091</v>
          </cell>
          <cell r="C168">
            <v>184866</v>
          </cell>
          <cell r="E168">
            <v>32623</v>
          </cell>
          <cell r="G168">
            <v>0</v>
          </cell>
          <cell r="I168">
            <v>8664</v>
          </cell>
          <cell r="K168">
            <v>226153</v>
          </cell>
        </row>
        <row r="169">
          <cell r="A169">
            <v>41122</v>
          </cell>
          <cell r="C169">
            <v>185278</v>
          </cell>
          <cell r="E169">
            <v>32696</v>
          </cell>
          <cell r="G169">
            <v>0</v>
          </cell>
          <cell r="I169">
            <v>3231</v>
          </cell>
          <cell r="K169">
            <v>221205</v>
          </cell>
        </row>
        <row r="170">
          <cell r="A170">
            <v>41153</v>
          </cell>
          <cell r="C170">
            <v>197150</v>
          </cell>
          <cell r="E170">
            <v>34791</v>
          </cell>
          <cell r="G170">
            <v>0</v>
          </cell>
          <cell r="I170">
            <v>9006</v>
          </cell>
          <cell r="K170">
            <v>240947</v>
          </cell>
        </row>
        <row r="171">
          <cell r="A171">
            <v>41183</v>
          </cell>
          <cell r="C171">
            <v>192557</v>
          </cell>
          <cell r="E171">
            <v>33981</v>
          </cell>
          <cell r="G171">
            <v>0</v>
          </cell>
          <cell r="I171">
            <v>6201</v>
          </cell>
          <cell r="K171">
            <v>232739</v>
          </cell>
        </row>
        <row r="172">
          <cell r="A172">
            <v>41214</v>
          </cell>
          <cell r="C172">
            <v>184907</v>
          </cell>
          <cell r="E172">
            <v>32631</v>
          </cell>
          <cell r="G172">
            <v>0</v>
          </cell>
          <cell r="I172">
            <v>24426</v>
          </cell>
          <cell r="K172">
            <v>241964</v>
          </cell>
        </row>
        <row r="173">
          <cell r="A173">
            <v>41244</v>
          </cell>
          <cell r="C173">
            <v>192585.2</v>
          </cell>
          <cell r="E173">
            <v>33986.21</v>
          </cell>
          <cell r="G173">
            <v>0</v>
          </cell>
          <cell r="I173">
            <v>4040.22</v>
          </cell>
          <cell r="K173">
            <v>230611.63</v>
          </cell>
        </row>
        <row r="174">
          <cell r="A174">
            <v>41275</v>
          </cell>
          <cell r="C174">
            <v>141898</v>
          </cell>
          <cell r="E174">
            <v>25041</v>
          </cell>
          <cell r="G174">
            <v>0</v>
          </cell>
          <cell r="I174">
            <v>8049</v>
          </cell>
          <cell r="K174">
            <v>174988</v>
          </cell>
        </row>
        <row r="175">
          <cell r="A175">
            <v>41306</v>
          </cell>
          <cell r="C175">
            <v>158670</v>
          </cell>
          <cell r="E175">
            <v>28001</v>
          </cell>
          <cell r="G175">
            <v>0</v>
          </cell>
          <cell r="I175">
            <v>23889</v>
          </cell>
          <cell r="K175">
            <v>210560</v>
          </cell>
        </row>
        <row r="176">
          <cell r="A176">
            <v>41334</v>
          </cell>
          <cell r="C176">
            <v>158878</v>
          </cell>
          <cell r="E176">
            <v>28037</v>
          </cell>
          <cell r="G176">
            <v>0</v>
          </cell>
          <cell r="I176">
            <v>24895</v>
          </cell>
          <cell r="K176">
            <v>211810</v>
          </cell>
        </row>
        <row r="177">
          <cell r="A177">
            <v>41365</v>
          </cell>
          <cell r="C177">
            <v>159281</v>
          </cell>
          <cell r="E177">
            <v>28108</v>
          </cell>
          <cell r="G177">
            <v>0</v>
          </cell>
          <cell r="I177">
            <v>22472</v>
          </cell>
          <cell r="K177">
            <v>209861</v>
          </cell>
        </row>
        <row r="178">
          <cell r="A178">
            <v>41395</v>
          </cell>
          <cell r="C178">
            <v>175978</v>
          </cell>
          <cell r="E178">
            <v>31055</v>
          </cell>
          <cell r="G178">
            <v>0</v>
          </cell>
          <cell r="I178">
            <v>22965</v>
          </cell>
          <cell r="K178">
            <v>229998</v>
          </cell>
        </row>
        <row r="179">
          <cell r="A179">
            <v>41426</v>
          </cell>
          <cell r="C179">
            <v>147805</v>
          </cell>
          <cell r="E179">
            <v>26083</v>
          </cell>
          <cell r="G179">
            <v>0</v>
          </cell>
          <cell r="I179">
            <v>11184</v>
          </cell>
          <cell r="K179">
            <v>185072</v>
          </cell>
        </row>
        <row r="180">
          <cell r="A180">
            <v>41456</v>
          </cell>
          <cell r="C180">
            <v>182857</v>
          </cell>
          <cell r="E180">
            <v>32269</v>
          </cell>
          <cell r="G180">
            <v>0</v>
          </cell>
          <cell r="I180">
            <v>11238</v>
          </cell>
          <cell r="K180">
            <v>226364</v>
          </cell>
        </row>
        <row r="181">
          <cell r="A181">
            <v>41487</v>
          </cell>
          <cell r="C181">
            <v>194311</v>
          </cell>
          <cell r="E181">
            <v>299299</v>
          </cell>
          <cell r="G181">
            <v>0</v>
          </cell>
          <cell r="I181">
            <v>-33824</v>
          </cell>
          <cell r="K181">
            <v>459786</v>
          </cell>
        </row>
        <row r="182">
          <cell r="A182">
            <v>41518</v>
          </cell>
          <cell r="C182">
            <v>165710</v>
          </cell>
          <cell r="E182">
            <v>61335</v>
          </cell>
          <cell r="G182">
            <v>0</v>
          </cell>
          <cell r="I182">
            <v>15855</v>
          </cell>
          <cell r="K182">
            <v>242900</v>
          </cell>
        </row>
        <row r="183">
          <cell r="A183">
            <v>41548</v>
          </cell>
          <cell r="C183">
            <v>180238</v>
          </cell>
          <cell r="E183">
            <v>66499</v>
          </cell>
          <cell r="G183">
            <v>0</v>
          </cell>
          <cell r="I183">
            <v>12090</v>
          </cell>
          <cell r="K183">
            <v>258827</v>
          </cell>
        </row>
        <row r="184">
          <cell r="A184">
            <v>41579</v>
          </cell>
          <cell r="C184">
            <v>177468</v>
          </cell>
          <cell r="E184">
            <v>65659</v>
          </cell>
          <cell r="G184">
            <v>0</v>
          </cell>
          <cell r="I184">
            <v>14195</v>
          </cell>
          <cell r="K184">
            <v>257322</v>
          </cell>
        </row>
        <row r="185">
          <cell r="A185">
            <v>41609</v>
          </cell>
          <cell r="C185">
            <v>182867</v>
          </cell>
          <cell r="E185">
            <v>64321</v>
          </cell>
          <cell r="G185">
            <v>0</v>
          </cell>
          <cell r="I185">
            <v>10329</v>
          </cell>
          <cell r="K185">
            <v>257517</v>
          </cell>
        </row>
        <row r="186">
          <cell r="A186">
            <v>41640</v>
          </cell>
          <cell r="C186">
            <v>180250</v>
          </cell>
          <cell r="E186">
            <v>63808</v>
          </cell>
          <cell r="G186">
            <v>0</v>
          </cell>
          <cell r="I186">
            <v>12378</v>
          </cell>
          <cell r="K186">
            <v>256436</v>
          </cell>
        </row>
        <row r="187">
          <cell r="A187">
            <v>41671</v>
          </cell>
          <cell r="C187">
            <v>180369</v>
          </cell>
          <cell r="E187">
            <v>64870</v>
          </cell>
          <cell r="G187">
            <v>0</v>
          </cell>
          <cell r="I187">
            <v>16730</v>
          </cell>
          <cell r="K187">
            <v>261969</v>
          </cell>
        </row>
        <row r="188">
          <cell r="A188">
            <v>41699</v>
          </cell>
          <cell r="C188">
            <v>185911</v>
          </cell>
          <cell r="E188">
            <v>67994</v>
          </cell>
          <cell r="G188">
            <v>0</v>
          </cell>
          <cell r="I188">
            <v>16947</v>
          </cell>
          <cell r="K188">
            <v>270852</v>
          </cell>
        </row>
        <row r="189">
          <cell r="A189">
            <v>41730</v>
          </cell>
          <cell r="C189">
            <v>202935</v>
          </cell>
          <cell r="E189">
            <v>72823</v>
          </cell>
          <cell r="G189">
            <v>0</v>
          </cell>
          <cell r="I189">
            <v>2712</v>
          </cell>
          <cell r="K189">
            <v>278470</v>
          </cell>
        </row>
        <row r="190">
          <cell r="A190">
            <v>41760</v>
          </cell>
          <cell r="C190">
            <v>202840</v>
          </cell>
          <cell r="E190">
            <v>71525</v>
          </cell>
          <cell r="G190">
            <v>0</v>
          </cell>
          <cell r="I190">
            <v>11552</v>
          </cell>
          <cell r="K190">
            <v>285917</v>
          </cell>
        </row>
        <row r="191">
          <cell r="A191">
            <v>41791</v>
          </cell>
          <cell r="C191">
            <v>190232</v>
          </cell>
          <cell r="E191">
            <v>60295</v>
          </cell>
          <cell r="G191">
            <v>0</v>
          </cell>
          <cell r="I191">
            <v>35389</v>
          </cell>
          <cell r="K191">
            <v>285916</v>
          </cell>
        </row>
        <row r="192">
          <cell r="A192">
            <v>41821</v>
          </cell>
          <cell r="C192">
            <v>202181</v>
          </cell>
          <cell r="E192">
            <v>71518</v>
          </cell>
          <cell r="G192">
            <v>0</v>
          </cell>
          <cell r="I192">
            <v>12218</v>
          </cell>
          <cell r="K192">
            <v>285917</v>
          </cell>
        </row>
        <row r="193">
          <cell r="A193">
            <v>41852</v>
          </cell>
          <cell r="C193">
            <v>197339</v>
          </cell>
          <cell r="E193">
            <v>70287</v>
          </cell>
          <cell r="G193">
            <v>0</v>
          </cell>
          <cell r="I193">
            <v>18290</v>
          </cell>
          <cell r="K193">
            <v>285916</v>
          </cell>
        </row>
        <row r="194">
          <cell r="A194">
            <v>41883</v>
          </cell>
          <cell r="C194">
            <v>199836</v>
          </cell>
          <cell r="E194">
            <v>70269</v>
          </cell>
          <cell r="G194">
            <v>0</v>
          </cell>
          <cell r="I194">
            <v>15812</v>
          </cell>
          <cell r="K194">
            <v>285917</v>
          </cell>
        </row>
        <row r="195">
          <cell r="A195">
            <v>41913</v>
          </cell>
          <cell r="C195">
            <v>198766</v>
          </cell>
          <cell r="E195">
            <v>71616</v>
          </cell>
          <cell r="G195">
            <v>0</v>
          </cell>
          <cell r="I195">
            <v>15535</v>
          </cell>
          <cell r="K195">
            <v>285917</v>
          </cell>
        </row>
        <row r="196">
          <cell r="A196">
            <v>41944</v>
          </cell>
          <cell r="C196">
            <v>197917</v>
          </cell>
          <cell r="E196">
            <v>70670</v>
          </cell>
          <cell r="G196">
            <v>0</v>
          </cell>
          <cell r="I196">
            <v>17329</v>
          </cell>
          <cell r="K196">
            <v>285916</v>
          </cell>
        </row>
        <row r="197">
          <cell r="A197">
            <v>41974</v>
          </cell>
          <cell r="C197">
            <v>170548</v>
          </cell>
          <cell r="E197">
            <v>64190</v>
          </cell>
          <cell r="G197">
            <v>0</v>
          </cell>
          <cell r="I197">
            <v>52179</v>
          </cell>
          <cell r="K197">
            <v>286917</v>
          </cell>
        </row>
        <row r="198">
          <cell r="A198">
            <v>42005</v>
          </cell>
          <cell r="C198">
            <v>218093</v>
          </cell>
          <cell r="E198">
            <v>72719</v>
          </cell>
          <cell r="G198">
            <v>0</v>
          </cell>
          <cell r="I198">
            <v>13153</v>
          </cell>
          <cell r="K198">
            <v>303965</v>
          </cell>
        </row>
        <row r="199">
          <cell r="A199">
            <v>42036</v>
          </cell>
          <cell r="C199">
            <v>211808</v>
          </cell>
          <cell r="E199">
            <v>71513</v>
          </cell>
          <cell r="G199">
            <v>0</v>
          </cell>
          <cell r="I199">
            <v>21512</v>
          </cell>
          <cell r="K199">
            <v>304833</v>
          </cell>
        </row>
        <row r="200">
          <cell r="A200">
            <v>42064</v>
          </cell>
          <cell r="C200">
            <v>226165</v>
          </cell>
          <cell r="E200">
            <v>73506</v>
          </cell>
          <cell r="G200">
            <v>0</v>
          </cell>
          <cell r="I200">
            <v>14912</v>
          </cell>
          <cell r="K200">
            <v>314583</v>
          </cell>
        </row>
        <row r="201">
          <cell r="A201">
            <v>42095</v>
          </cell>
          <cell r="C201">
            <v>217305</v>
          </cell>
          <cell r="E201">
            <v>74881</v>
          </cell>
          <cell r="G201">
            <v>0</v>
          </cell>
          <cell r="I201">
            <v>22397</v>
          </cell>
          <cell r="K201">
            <v>314583</v>
          </cell>
        </row>
        <row r="202">
          <cell r="A202">
            <v>42125</v>
          </cell>
          <cell r="C202">
            <v>226723</v>
          </cell>
          <cell r="E202">
            <v>79124</v>
          </cell>
          <cell r="G202">
            <v>0</v>
          </cell>
          <cell r="I202">
            <v>8736</v>
          </cell>
          <cell r="K202">
            <v>314583</v>
          </cell>
        </row>
        <row r="203">
          <cell r="A203">
            <v>42156</v>
          </cell>
          <cell r="C203">
            <v>270913</v>
          </cell>
          <cell r="E203">
            <v>85675</v>
          </cell>
          <cell r="G203">
            <v>0</v>
          </cell>
          <cell r="I203">
            <v>25631</v>
          </cell>
          <cell r="K203">
            <v>382219</v>
          </cell>
        </row>
        <row r="204">
          <cell r="A204">
            <v>42186</v>
          </cell>
          <cell r="C204">
            <v>225114</v>
          </cell>
          <cell r="E204">
            <v>75851</v>
          </cell>
          <cell r="G204">
            <v>0</v>
          </cell>
          <cell r="I204">
            <v>6042</v>
          </cell>
          <cell r="K204">
            <v>307007</v>
          </cell>
        </row>
        <row r="205">
          <cell r="A205">
            <v>42217</v>
          </cell>
          <cell r="C205">
            <v>228722</v>
          </cell>
          <cell r="E205">
            <v>74670</v>
          </cell>
          <cell r="G205">
            <v>0</v>
          </cell>
          <cell r="I205">
            <v>11525</v>
          </cell>
          <cell r="K205">
            <v>314917</v>
          </cell>
        </row>
        <row r="206">
          <cell r="A206">
            <v>42248</v>
          </cell>
          <cell r="C206">
            <v>223969</v>
          </cell>
          <cell r="E206">
            <v>75867</v>
          </cell>
          <cell r="G206">
            <v>0</v>
          </cell>
          <cell r="I206">
            <v>15080</v>
          </cell>
          <cell r="K206">
            <v>314916</v>
          </cell>
        </row>
        <row r="207">
          <cell r="A207">
            <v>42278</v>
          </cell>
          <cell r="C207">
            <v>219267</v>
          </cell>
          <cell r="E207">
            <v>74908</v>
          </cell>
          <cell r="G207">
            <v>0</v>
          </cell>
          <cell r="I207">
            <v>20742</v>
          </cell>
          <cell r="K207">
            <v>314917</v>
          </cell>
        </row>
        <row r="208">
          <cell r="A208">
            <v>42309</v>
          </cell>
          <cell r="C208">
            <v>218694</v>
          </cell>
          <cell r="E208">
            <v>73027</v>
          </cell>
          <cell r="G208">
            <v>0</v>
          </cell>
          <cell r="I208">
            <v>23196</v>
          </cell>
          <cell r="K208">
            <v>314917</v>
          </cell>
        </row>
        <row r="209">
          <cell r="A209">
            <v>42339</v>
          </cell>
          <cell r="C209">
            <v>226937</v>
          </cell>
          <cell r="E209">
            <v>80624</v>
          </cell>
          <cell r="G209">
            <v>0</v>
          </cell>
          <cell r="I209">
            <v>14809</v>
          </cell>
          <cell r="K209">
            <v>322370</v>
          </cell>
        </row>
        <row r="210">
          <cell r="A210">
            <v>42370</v>
          </cell>
          <cell r="C210">
            <v>203870</v>
          </cell>
          <cell r="E210">
            <v>70406</v>
          </cell>
          <cell r="G210">
            <v>0</v>
          </cell>
          <cell r="I210">
            <v>14473</v>
          </cell>
          <cell r="K210">
            <v>288749</v>
          </cell>
        </row>
        <row r="211">
          <cell r="A211">
            <v>42401</v>
          </cell>
          <cell r="C211">
            <v>198201</v>
          </cell>
          <cell r="E211">
            <v>68722</v>
          </cell>
          <cell r="G211">
            <v>0</v>
          </cell>
          <cell r="I211">
            <v>21828</v>
          </cell>
          <cell r="K211">
            <v>288751</v>
          </cell>
        </row>
        <row r="212">
          <cell r="A212">
            <v>42430</v>
          </cell>
          <cell r="C212">
            <v>486246</v>
          </cell>
          <cell r="E212">
            <v>130240</v>
          </cell>
          <cell r="G212">
            <v>0</v>
          </cell>
          <cell r="I212">
            <v>8570</v>
          </cell>
          <cell r="K212">
            <v>625056</v>
          </cell>
        </row>
        <row r="213">
          <cell r="A213">
            <v>42461</v>
          </cell>
          <cell r="C213">
            <v>194963</v>
          </cell>
          <cell r="E213">
            <v>70774</v>
          </cell>
          <cell r="G213">
            <v>0</v>
          </cell>
          <cell r="I213">
            <v>18976</v>
          </cell>
          <cell r="K213">
            <v>284713</v>
          </cell>
        </row>
        <row r="214">
          <cell r="A214">
            <v>42491</v>
          </cell>
          <cell r="C214">
            <v>199969</v>
          </cell>
          <cell r="E214">
            <v>69223</v>
          </cell>
          <cell r="G214">
            <v>0</v>
          </cell>
          <cell r="I214">
            <v>15521</v>
          </cell>
          <cell r="K214">
            <v>284713</v>
          </cell>
        </row>
        <row r="215">
          <cell r="A215">
            <v>42522</v>
          </cell>
          <cell r="C215">
            <v>194894</v>
          </cell>
          <cell r="E215">
            <v>68492</v>
          </cell>
          <cell r="G215">
            <v>0</v>
          </cell>
          <cell r="I215">
            <v>21328</v>
          </cell>
          <cell r="K215">
            <v>284714</v>
          </cell>
        </row>
        <row r="216">
          <cell r="A216">
            <v>42552</v>
          </cell>
          <cell r="C216">
            <v>191206</v>
          </cell>
          <cell r="E216">
            <v>72091</v>
          </cell>
          <cell r="G216">
            <v>0</v>
          </cell>
          <cell r="I216">
            <v>21683</v>
          </cell>
          <cell r="K216">
            <v>284980</v>
          </cell>
        </row>
        <row r="217">
          <cell r="A217">
            <v>42583</v>
          </cell>
          <cell r="C217">
            <v>206082</v>
          </cell>
          <cell r="E217">
            <v>76847</v>
          </cell>
          <cell r="G217">
            <v>0</v>
          </cell>
          <cell r="I217">
            <v>17715</v>
          </cell>
          <cell r="K217">
            <v>300644</v>
          </cell>
        </row>
        <row r="218">
          <cell r="A218">
            <v>42614</v>
          </cell>
          <cell r="C218">
            <v>182287</v>
          </cell>
          <cell r="E218">
            <v>71127</v>
          </cell>
          <cell r="G218">
            <v>0</v>
          </cell>
          <cell r="I218">
            <v>14014</v>
          </cell>
          <cell r="K218">
            <v>267428</v>
          </cell>
        </row>
        <row r="219">
          <cell r="A219">
            <v>42644</v>
          </cell>
          <cell r="C219">
            <v>208723</v>
          </cell>
          <cell r="E219">
            <v>78767</v>
          </cell>
          <cell r="G219">
            <v>0</v>
          </cell>
          <cell r="I219">
            <v>15723</v>
          </cell>
          <cell r="K219">
            <v>303213</v>
          </cell>
        </row>
        <row r="220">
          <cell r="A220">
            <v>42675</v>
          </cell>
          <cell r="C220">
            <v>205956</v>
          </cell>
          <cell r="E220">
            <v>80997</v>
          </cell>
          <cell r="G220">
            <v>0</v>
          </cell>
          <cell r="I220">
            <v>11011</v>
          </cell>
          <cell r="K220">
            <v>297964</v>
          </cell>
        </row>
        <row r="221">
          <cell r="A221">
            <v>42705</v>
          </cell>
          <cell r="C221">
            <v>217897</v>
          </cell>
          <cell r="E221">
            <v>92280</v>
          </cell>
          <cell r="G221">
            <v>0</v>
          </cell>
          <cell r="I221">
            <v>37930</v>
          </cell>
          <cell r="K221">
            <v>348107</v>
          </cell>
        </row>
        <row r="222">
          <cell r="A222">
            <v>42736</v>
          </cell>
          <cell r="C222">
            <v>178124</v>
          </cell>
          <cell r="E222">
            <v>60488</v>
          </cell>
          <cell r="G222">
            <v>0</v>
          </cell>
          <cell r="I222">
            <v>11971</v>
          </cell>
          <cell r="K222">
            <v>250583</v>
          </cell>
        </row>
        <row r="223">
          <cell r="A223">
            <v>42767</v>
          </cell>
          <cell r="C223">
            <v>178434</v>
          </cell>
          <cell r="E223">
            <v>61609</v>
          </cell>
          <cell r="G223">
            <v>0</v>
          </cell>
          <cell r="I223">
            <v>10541</v>
          </cell>
          <cell r="K223">
            <v>250584</v>
          </cell>
        </row>
        <row r="224">
          <cell r="A224">
            <v>42795</v>
          </cell>
          <cell r="C224">
            <v>173260</v>
          </cell>
          <cell r="E224">
            <v>60411</v>
          </cell>
          <cell r="G224">
            <v>0</v>
          </cell>
          <cell r="I224">
            <v>29496</v>
          </cell>
          <cell r="K224">
            <v>263167</v>
          </cell>
        </row>
        <row r="225">
          <cell r="A225">
            <v>42826</v>
          </cell>
          <cell r="C225">
            <v>187548</v>
          </cell>
          <cell r="E225">
            <v>63777</v>
          </cell>
          <cell r="G225">
            <v>0</v>
          </cell>
          <cell r="I225">
            <v>10175</v>
          </cell>
          <cell r="K225">
            <v>261500</v>
          </cell>
        </row>
        <row r="226">
          <cell r="A226">
            <v>42856</v>
          </cell>
          <cell r="C226">
            <v>191806</v>
          </cell>
          <cell r="E226">
            <v>64117</v>
          </cell>
          <cell r="G226">
            <v>0</v>
          </cell>
          <cell r="I226">
            <v>19549</v>
          </cell>
          <cell r="K226">
            <v>275472</v>
          </cell>
        </row>
        <row r="227">
          <cell r="A227">
            <v>42887</v>
          </cell>
          <cell r="C227">
            <v>215450</v>
          </cell>
          <cell r="E227">
            <v>64566</v>
          </cell>
          <cell r="G227">
            <v>0</v>
          </cell>
          <cell r="I227">
            <v>10984</v>
          </cell>
          <cell r="K227">
            <v>291000</v>
          </cell>
        </row>
        <row r="228">
          <cell r="A228">
            <v>42917</v>
          </cell>
          <cell r="C228">
            <v>188285</v>
          </cell>
          <cell r="E228">
            <v>58482</v>
          </cell>
          <cell r="G228">
            <v>0</v>
          </cell>
          <cell r="I228">
            <v>19131</v>
          </cell>
          <cell r="K228">
            <v>265898</v>
          </cell>
        </row>
        <row r="229">
          <cell r="A229">
            <v>42948</v>
          </cell>
          <cell r="C229">
            <v>194430</v>
          </cell>
          <cell r="E229">
            <v>65459</v>
          </cell>
          <cell r="G229">
            <v>0</v>
          </cell>
          <cell r="I229">
            <v>16659</v>
          </cell>
          <cell r="K229">
            <v>276548</v>
          </cell>
        </row>
        <row r="230">
          <cell r="A230">
            <v>42979</v>
          </cell>
          <cell r="C230">
            <v>208884</v>
          </cell>
          <cell r="E230">
            <v>66982</v>
          </cell>
          <cell r="G230">
            <v>0</v>
          </cell>
          <cell r="I230">
            <v>15133</v>
          </cell>
          <cell r="K230">
            <v>290999</v>
          </cell>
        </row>
        <row r="231">
          <cell r="A231">
            <v>43009</v>
          </cell>
          <cell r="C231">
            <v>212704</v>
          </cell>
          <cell r="E231">
            <v>66333</v>
          </cell>
          <cell r="G231">
            <v>0</v>
          </cell>
          <cell r="I231">
            <v>11963</v>
          </cell>
          <cell r="K231">
            <v>291000</v>
          </cell>
        </row>
        <row r="232">
          <cell r="A232">
            <v>43040</v>
          </cell>
          <cell r="C232">
            <v>210254</v>
          </cell>
          <cell r="E232">
            <v>67215</v>
          </cell>
          <cell r="G232">
            <v>0</v>
          </cell>
          <cell r="I232">
            <v>13531</v>
          </cell>
          <cell r="K232">
            <v>291000</v>
          </cell>
        </row>
        <row r="233">
          <cell r="A233">
            <v>43070</v>
          </cell>
          <cell r="C233">
            <v>218331</v>
          </cell>
          <cell r="E233">
            <v>75384</v>
          </cell>
          <cell r="G233">
            <v>0</v>
          </cell>
          <cell r="I233">
            <v>36840</v>
          </cell>
          <cell r="K233">
            <v>330555</v>
          </cell>
        </row>
        <row r="234">
          <cell r="A234">
            <v>43101</v>
          </cell>
          <cell r="C234">
            <v>211373</v>
          </cell>
          <cell r="E234">
            <v>66211</v>
          </cell>
          <cell r="G234">
            <v>0</v>
          </cell>
          <cell r="I234">
            <v>17750</v>
          </cell>
          <cell r="K234">
            <v>295334</v>
          </cell>
        </row>
        <row r="235">
          <cell r="A235">
            <v>43132</v>
          </cell>
          <cell r="C235">
            <v>211650</v>
          </cell>
          <cell r="E235">
            <v>67611</v>
          </cell>
          <cell r="G235">
            <v>0</v>
          </cell>
          <cell r="I235">
            <v>16072</v>
          </cell>
          <cell r="K235">
            <v>295333</v>
          </cell>
        </row>
        <row r="236">
          <cell r="A236">
            <v>43160</v>
          </cell>
          <cell r="C236">
            <v>261245</v>
          </cell>
          <cell r="E236">
            <v>85796</v>
          </cell>
          <cell r="G236">
            <v>0</v>
          </cell>
          <cell r="I236">
            <v>16375</v>
          </cell>
          <cell r="K236">
            <v>363416</v>
          </cell>
        </row>
        <row r="237">
          <cell r="A237">
            <v>43191</v>
          </cell>
          <cell r="C237">
            <v>221231</v>
          </cell>
          <cell r="E237">
            <v>64651</v>
          </cell>
          <cell r="G237">
            <v>0</v>
          </cell>
          <cell r="I237">
            <v>10910</v>
          </cell>
          <cell r="K237">
            <v>296792</v>
          </cell>
        </row>
        <row r="238">
          <cell r="A238">
            <v>43221</v>
          </cell>
          <cell r="C238">
            <v>220154</v>
          </cell>
          <cell r="E238">
            <v>65421</v>
          </cell>
          <cell r="G238">
            <v>0</v>
          </cell>
          <cell r="I238">
            <v>11217</v>
          </cell>
          <cell r="K238">
            <v>296792</v>
          </cell>
        </row>
        <row r="239">
          <cell r="A239">
            <v>43252</v>
          </cell>
          <cell r="C239">
            <v>222975</v>
          </cell>
          <cell r="E239">
            <v>64039</v>
          </cell>
          <cell r="G239">
            <v>0</v>
          </cell>
          <cell r="I239">
            <v>9777</v>
          </cell>
          <cell r="K239">
            <v>296791</v>
          </cell>
        </row>
        <row r="240">
          <cell r="A240">
            <v>43282</v>
          </cell>
          <cell r="C240">
            <v>222241</v>
          </cell>
          <cell r="E240">
            <v>63164</v>
          </cell>
          <cell r="G240">
            <v>0</v>
          </cell>
          <cell r="I240">
            <v>11387</v>
          </cell>
          <cell r="K240">
            <v>296792</v>
          </cell>
        </row>
        <row r="241">
          <cell r="A241">
            <v>43313</v>
          </cell>
          <cell r="C241">
            <v>234795</v>
          </cell>
          <cell r="E241">
            <v>69083</v>
          </cell>
          <cell r="G241">
            <v>0</v>
          </cell>
          <cell r="I241">
            <v>10213</v>
          </cell>
          <cell r="K241">
            <v>314091</v>
          </cell>
        </row>
        <row r="242">
          <cell r="A242">
            <v>43344</v>
          </cell>
          <cell r="C242">
            <v>221626</v>
          </cell>
          <cell r="E242">
            <v>69161</v>
          </cell>
          <cell r="G242">
            <v>0</v>
          </cell>
          <cell r="I242">
            <v>22630</v>
          </cell>
          <cell r="K242">
            <v>313417</v>
          </cell>
        </row>
        <row r="243">
          <cell r="A243">
            <v>43374</v>
          </cell>
          <cell r="C243">
            <v>221843</v>
          </cell>
          <cell r="E243">
            <v>67743</v>
          </cell>
          <cell r="G243">
            <v>0</v>
          </cell>
          <cell r="I243">
            <v>17348</v>
          </cell>
          <cell r="K243">
            <v>306934</v>
          </cell>
        </row>
        <row r="244">
          <cell r="A244">
            <v>43405</v>
          </cell>
          <cell r="C244">
            <v>228600</v>
          </cell>
          <cell r="E244">
            <v>70224</v>
          </cell>
          <cell r="G244">
            <v>0</v>
          </cell>
          <cell r="I244">
            <v>13877</v>
          </cell>
          <cell r="K244">
            <v>312701</v>
          </cell>
        </row>
        <row r="245">
          <cell r="A245">
            <v>43435</v>
          </cell>
          <cell r="C245">
            <v>449846</v>
          </cell>
          <cell r="E245">
            <v>142048</v>
          </cell>
          <cell r="G245">
            <v>0</v>
          </cell>
          <cell r="I245">
            <v>23392</v>
          </cell>
          <cell r="K245">
            <v>615286</v>
          </cell>
        </row>
        <row r="246">
          <cell r="A246">
            <v>43466</v>
          </cell>
          <cell r="C246">
            <v>226661</v>
          </cell>
          <cell r="E246">
            <v>68812</v>
          </cell>
          <cell r="G246">
            <v>0</v>
          </cell>
          <cell r="I246">
            <v>18219</v>
          </cell>
          <cell r="K246">
            <v>313692</v>
          </cell>
        </row>
        <row r="247">
          <cell r="A247">
            <v>43497</v>
          </cell>
          <cell r="C247">
            <v>221858</v>
          </cell>
          <cell r="E247">
            <v>70482</v>
          </cell>
          <cell r="G247">
            <v>0</v>
          </cell>
          <cell r="I247">
            <v>31157</v>
          </cell>
          <cell r="K247">
            <v>323497</v>
          </cell>
        </row>
        <row r="248">
          <cell r="A248">
            <v>43525</v>
          </cell>
          <cell r="C248">
            <v>223236</v>
          </cell>
          <cell r="E248">
            <v>67059</v>
          </cell>
          <cell r="G248">
            <v>0</v>
          </cell>
          <cell r="I248">
            <v>21997</v>
          </cell>
          <cell r="K248">
            <v>312292</v>
          </cell>
        </row>
        <row r="249">
          <cell r="A249">
            <v>43556</v>
          </cell>
          <cell r="C249">
            <v>222993</v>
          </cell>
          <cell r="E249">
            <v>65783</v>
          </cell>
          <cell r="G249">
            <v>0</v>
          </cell>
          <cell r="I249">
            <v>4462</v>
          </cell>
          <cell r="K249">
            <v>293238</v>
          </cell>
        </row>
        <row r="250">
          <cell r="A250">
            <v>43586</v>
          </cell>
          <cell r="C250">
            <v>209697</v>
          </cell>
          <cell r="E250">
            <v>63468</v>
          </cell>
          <cell r="G250">
            <v>0</v>
          </cell>
          <cell r="I250">
            <v>19925</v>
          </cell>
          <cell r="K250">
            <v>293090</v>
          </cell>
        </row>
        <row r="251">
          <cell r="A251">
            <v>43617</v>
          </cell>
          <cell r="C251">
            <v>213058</v>
          </cell>
          <cell r="E251">
            <v>64189</v>
          </cell>
          <cell r="G251">
            <v>0</v>
          </cell>
          <cell r="I251">
            <v>16711</v>
          </cell>
          <cell r="K251">
            <v>293958</v>
          </cell>
        </row>
        <row r="252">
          <cell r="A252">
            <v>43647</v>
          </cell>
          <cell r="C252">
            <v>220247.54907173995</v>
          </cell>
          <cell r="E252">
            <v>65222.425813912989</v>
          </cell>
          <cell r="G252">
            <v>0</v>
          </cell>
          <cell r="I252">
            <v>9339.0551143470293</v>
          </cell>
          <cell r="K252">
            <v>294809.02999999997</v>
          </cell>
        </row>
        <row r="253">
          <cell r="A253">
            <v>43678</v>
          </cell>
          <cell r="C253">
            <v>198652</v>
          </cell>
          <cell r="E253">
            <v>61831</v>
          </cell>
          <cell r="G253">
            <v>0</v>
          </cell>
          <cell r="I253">
            <v>14767</v>
          </cell>
          <cell r="K253">
            <v>275250</v>
          </cell>
        </row>
        <row r="254">
          <cell r="A254">
            <v>43709</v>
          </cell>
          <cell r="C254">
            <v>199946.684267492</v>
          </cell>
          <cell r="E254">
            <v>61636.767443614066</v>
          </cell>
          <cell r="G254">
            <v>0</v>
          </cell>
          <cell r="I254">
            <v>13656.618288893937</v>
          </cell>
          <cell r="K254">
            <v>275240.07</v>
          </cell>
        </row>
        <row r="255">
          <cell r="A255">
            <v>43739</v>
          </cell>
          <cell r="C255">
            <v>203421</v>
          </cell>
          <cell r="E255">
            <v>62827</v>
          </cell>
          <cell r="G255">
            <v>0</v>
          </cell>
          <cell r="I255">
            <v>9002</v>
          </cell>
          <cell r="K255">
            <v>275250</v>
          </cell>
        </row>
        <row r="256">
          <cell r="A256">
            <v>43770</v>
          </cell>
          <cell r="C256">
            <v>208956.38341407012</v>
          </cell>
          <cell r="E256">
            <v>63561.01681461891</v>
          </cell>
          <cell r="G256">
            <v>0</v>
          </cell>
          <cell r="I256">
            <v>2732.6297713109961</v>
          </cell>
          <cell r="K256">
            <v>275250.03000000003</v>
          </cell>
        </row>
        <row r="257">
          <cell r="A257">
            <v>43800</v>
          </cell>
          <cell r="C257">
            <v>176503.84978123801</v>
          </cell>
          <cell r="E257">
            <v>56592.641364411917</v>
          </cell>
          <cell r="G257">
            <v>0</v>
          </cell>
          <cell r="I257">
            <v>32763.228854345012</v>
          </cell>
          <cell r="K257">
            <v>265859.71999999497</v>
          </cell>
        </row>
        <row r="258">
          <cell r="A258">
            <v>43831</v>
          </cell>
          <cell r="C258">
            <v>223396</v>
          </cell>
          <cell r="E258">
            <v>65998</v>
          </cell>
          <cell r="G258">
            <v>0</v>
          </cell>
          <cell r="I258">
            <v>10543</v>
          </cell>
          <cell r="K258">
            <v>299937</v>
          </cell>
        </row>
        <row r="259">
          <cell r="A259">
            <v>43862</v>
          </cell>
          <cell r="C259">
            <v>221139.91187993155</v>
          </cell>
          <cell r="E259">
            <v>79480.906423564738</v>
          </cell>
          <cell r="G259">
            <v>0</v>
          </cell>
          <cell r="I259">
            <v>24004.181696503714</v>
          </cell>
          <cell r="K259">
            <v>324625</v>
          </cell>
        </row>
        <row r="260">
          <cell r="A260">
            <v>43891</v>
          </cell>
          <cell r="C260">
            <v>225681.84373261684</v>
          </cell>
          <cell r="E260">
            <v>84329.127717520605</v>
          </cell>
          <cell r="G260">
            <v>0</v>
          </cell>
          <cell r="I260">
            <v>44311.018549862492</v>
          </cell>
          <cell r="K260">
            <v>354321.98999999993</v>
          </cell>
        </row>
        <row r="261">
          <cell r="A261">
            <v>43922</v>
          </cell>
          <cell r="C261">
            <v>234922.61215691117</v>
          </cell>
          <cell r="E261">
            <v>85959.851557101967</v>
          </cell>
          <cell r="G261">
            <v>0</v>
          </cell>
          <cell r="I261">
            <v>22075.876285986829</v>
          </cell>
          <cell r="K261">
            <v>342958.33999999997</v>
          </cell>
        </row>
        <row r="262">
          <cell r="A262">
            <v>43952</v>
          </cell>
          <cell r="C262">
            <v>231033.70554820047</v>
          </cell>
          <cell r="E262">
            <v>85261.040599228756</v>
          </cell>
          <cell r="G262">
            <v>0</v>
          </cell>
          <cell r="I262">
            <v>26663.593852570804</v>
          </cell>
          <cell r="K262">
            <v>342958.34</v>
          </cell>
        </row>
        <row r="263">
          <cell r="A263">
            <v>43983</v>
          </cell>
          <cell r="C263">
            <v>231204</v>
          </cell>
          <cell r="E263">
            <v>83943</v>
          </cell>
          <cell r="G263">
            <v>0</v>
          </cell>
          <cell r="I263">
            <v>27812</v>
          </cell>
          <cell r="K263">
            <v>342959</v>
          </cell>
        </row>
        <row r="264">
          <cell r="A264">
            <v>44013</v>
          </cell>
          <cell r="C264">
            <v>234320.63621865332</v>
          </cell>
          <cell r="E264">
            <v>84799.244636903255</v>
          </cell>
          <cell r="G264">
            <v>0</v>
          </cell>
          <cell r="I264">
            <v>23838.45914444339</v>
          </cell>
          <cell r="K264">
            <v>342958.33999999997</v>
          </cell>
        </row>
      </sheetData>
      <sheetData sheetId="1">
        <row r="9">
          <cell r="C9">
            <v>2877939.5370832691</v>
          </cell>
          <cell r="E9">
            <v>1107061.708778522</v>
          </cell>
          <cell r="G9">
            <v>277042.05547921738</v>
          </cell>
          <cell r="I9">
            <v>247147.00865899207</v>
          </cell>
          <cell r="K9">
            <v>4509190.3100000005</v>
          </cell>
        </row>
        <row r="10">
          <cell r="C10">
            <v>2820421</v>
          </cell>
          <cell r="E10">
            <v>1287885</v>
          </cell>
          <cell r="G10">
            <v>326607</v>
          </cell>
          <cell r="I10">
            <v>191640</v>
          </cell>
          <cell r="K10">
            <v>4626553</v>
          </cell>
        </row>
        <row r="11">
          <cell r="C11">
            <v>2943590.7638472943</v>
          </cell>
          <cell r="E11">
            <v>1186419.2800621565</v>
          </cell>
          <cell r="G11">
            <v>271758.94157051481</v>
          </cell>
          <cell r="I11">
            <v>197388.50452003465</v>
          </cell>
          <cell r="K11">
            <v>4599157.49</v>
          </cell>
        </row>
        <row r="12">
          <cell r="C12">
            <v>3133838.5497533455</v>
          </cell>
          <cell r="E12">
            <v>1299097.9036431331</v>
          </cell>
          <cell r="G12">
            <v>278731.15894233622</v>
          </cell>
          <cell r="I12">
            <v>281995.94766124152</v>
          </cell>
          <cell r="K12">
            <v>4993663.5600000564</v>
          </cell>
        </row>
        <row r="13">
          <cell r="C13">
            <v>2871989</v>
          </cell>
          <cell r="E13">
            <v>1270697</v>
          </cell>
          <cell r="G13">
            <v>308192</v>
          </cell>
          <cell r="I13">
            <v>191817</v>
          </cell>
          <cell r="K13">
            <v>4642695</v>
          </cell>
        </row>
        <row r="14">
          <cell r="C14">
            <v>3005823.593217005</v>
          </cell>
          <cell r="E14">
            <v>1150222.5904802722</v>
          </cell>
          <cell r="G14">
            <v>277021.7120751543</v>
          </cell>
          <cell r="I14">
            <v>168856.02422756935</v>
          </cell>
          <cell r="K14">
            <v>4601923.92</v>
          </cell>
        </row>
        <row r="15">
          <cell r="C15">
            <v>2902360.8458721056</v>
          </cell>
          <cell r="E15">
            <v>1341755.2083619768</v>
          </cell>
          <cell r="G15">
            <v>398648.71530460706</v>
          </cell>
          <cell r="I15">
            <v>181453.1604613103</v>
          </cell>
          <cell r="K15">
            <v>4824217.93</v>
          </cell>
        </row>
        <row r="16">
          <cell r="C16">
            <v>3003897.132894272</v>
          </cell>
          <cell r="E16">
            <v>1270071.3798812174</v>
          </cell>
          <cell r="G16">
            <v>404928.00028876867</v>
          </cell>
          <cell r="I16">
            <v>221112.37693574163</v>
          </cell>
          <cell r="K16">
            <v>4900008.8899999997</v>
          </cell>
        </row>
        <row r="17">
          <cell r="C17">
            <v>3031961.8722940627</v>
          </cell>
          <cell r="E17">
            <v>1261804.7025787053</v>
          </cell>
          <cell r="G17">
            <v>472618.96943137504</v>
          </cell>
          <cell r="I17">
            <v>176860.64569585642</v>
          </cell>
          <cell r="K17">
            <v>4943246.1899999995</v>
          </cell>
        </row>
        <row r="18">
          <cell r="C18">
            <v>3042259.5596053121</v>
          </cell>
          <cell r="E18">
            <v>1292831.9072931861</v>
          </cell>
          <cell r="G18">
            <v>331481.3606509082</v>
          </cell>
          <cell r="I18">
            <v>154636.11245059315</v>
          </cell>
          <cell r="K18">
            <v>4821208.9399999995</v>
          </cell>
        </row>
        <row r="19">
          <cell r="C19">
            <v>3032875.5368419304</v>
          </cell>
          <cell r="E19">
            <v>1336116.2282202097</v>
          </cell>
          <cell r="G19">
            <v>372281.63904567662</v>
          </cell>
          <cell r="I19">
            <v>182071.04589218349</v>
          </cell>
          <cell r="K19">
            <v>4923344.45</v>
          </cell>
        </row>
        <row r="20">
          <cell r="C20">
            <v>2963663.0360981743</v>
          </cell>
          <cell r="E20">
            <v>1240300.9187176279</v>
          </cell>
          <cell r="G20">
            <v>367594.79603877233</v>
          </cell>
          <cell r="I20">
            <v>185328.00914542528</v>
          </cell>
          <cell r="K20">
            <v>4756886.76</v>
          </cell>
        </row>
        <row r="21">
          <cell r="C21">
            <v>3111158.4590085279</v>
          </cell>
          <cell r="E21">
            <v>1256451.6102401651</v>
          </cell>
          <cell r="G21">
            <v>409851.28598892363</v>
          </cell>
          <cell r="I21">
            <v>182882.12476238376</v>
          </cell>
          <cell r="K21">
            <v>4960343.4800000004</v>
          </cell>
        </row>
        <row r="24">
          <cell r="C24">
            <v>25491575.205949057</v>
          </cell>
          <cell r="E24">
            <v>10631982.378858712</v>
          </cell>
          <cell r="G24">
            <v>2599693.2646898488</v>
          </cell>
          <cell r="I24">
            <v>1853497.3905023835</v>
          </cell>
          <cell r="K24">
            <v>40576748.240000002</v>
          </cell>
        </row>
        <row r="25">
          <cell r="C25">
            <v>28311996.205949057</v>
          </cell>
          <cell r="E25">
            <v>11919867.378858712</v>
          </cell>
          <cell r="G25">
            <v>2926300.2646898488</v>
          </cell>
          <cell r="I25">
            <v>2045137.3905023835</v>
          </cell>
          <cell r="K25">
            <v>45203301.240000002</v>
          </cell>
        </row>
        <row r="26">
          <cell r="C26">
            <v>31255586.969796352</v>
          </cell>
          <cell r="E26">
            <v>13106286.658920867</v>
          </cell>
          <cell r="G26">
            <v>3198059.2062603636</v>
          </cell>
          <cell r="I26">
            <v>2242525.8950224183</v>
          </cell>
          <cell r="K26">
            <v>49802458.730000004</v>
          </cell>
        </row>
        <row r="27">
          <cell r="C27">
            <v>34389425.519549698</v>
          </cell>
          <cell r="E27">
            <v>14405384.562564</v>
          </cell>
          <cell r="G27">
            <v>3476790.3652026998</v>
          </cell>
          <cell r="I27">
            <v>2524521.8426836599</v>
          </cell>
          <cell r="K27">
            <v>54796122.290000059</v>
          </cell>
        </row>
        <row r="28">
          <cell r="C28">
            <v>2871989</v>
          </cell>
          <cell r="E28">
            <v>1270697</v>
          </cell>
          <cell r="G28">
            <v>308192</v>
          </cell>
          <cell r="I28">
            <v>191817</v>
          </cell>
          <cell r="K28">
            <v>4642695</v>
          </cell>
        </row>
        <row r="29">
          <cell r="C29">
            <v>5877812.593217005</v>
          </cell>
          <cell r="E29">
            <v>2420919.5904802722</v>
          </cell>
          <cell r="G29">
            <v>585213.7120751543</v>
          </cell>
          <cell r="I29">
            <v>360673.02422756935</v>
          </cell>
          <cell r="K29">
            <v>9244618.9199999999</v>
          </cell>
        </row>
        <row r="30">
          <cell r="C30">
            <v>8780173.4390891101</v>
          </cell>
          <cell r="E30">
            <v>3762674.798842249</v>
          </cell>
          <cell r="G30">
            <v>983862.42737976136</v>
          </cell>
          <cell r="I30">
            <v>542126.18468887964</v>
          </cell>
          <cell r="K30">
            <v>14068836.85</v>
          </cell>
        </row>
        <row r="31">
          <cell r="C31">
            <v>11784070.571983382</v>
          </cell>
          <cell r="E31">
            <v>5032746.1787234666</v>
          </cell>
          <cell r="G31">
            <v>1388790.42766853</v>
          </cell>
          <cell r="I31">
            <v>763238.56162462127</v>
          </cell>
          <cell r="K31">
            <v>18968845.739999998</v>
          </cell>
        </row>
        <row r="32">
          <cell r="C32">
            <v>14816032.444277445</v>
          </cell>
          <cell r="E32">
            <v>6294550.8813021723</v>
          </cell>
          <cell r="G32">
            <v>1861409.3970999052</v>
          </cell>
          <cell r="I32">
            <v>940099.2073204777</v>
          </cell>
          <cell r="K32">
            <v>23912091.93</v>
          </cell>
        </row>
        <row r="33">
          <cell r="C33">
            <v>17858292.003882758</v>
          </cell>
          <cell r="E33">
            <v>7587382.7885953579</v>
          </cell>
          <cell r="G33">
            <v>2192890.7577508134</v>
          </cell>
          <cell r="I33">
            <v>1094735.319771071</v>
          </cell>
          <cell r="K33">
            <v>28733300.869999997</v>
          </cell>
        </row>
        <row r="34">
          <cell r="C34">
            <v>20891167.540724687</v>
          </cell>
          <cell r="E34">
            <v>8923499.0168155674</v>
          </cell>
          <cell r="G34">
            <v>2565172.3967964901</v>
          </cell>
          <cell r="I34">
            <v>1276806.3656632544</v>
          </cell>
          <cell r="K34">
            <v>33656645.32</v>
          </cell>
        </row>
        <row r="35">
          <cell r="C35">
            <v>23854830.576822862</v>
          </cell>
          <cell r="E35">
            <v>10163799.935533196</v>
          </cell>
          <cell r="G35">
            <v>2932767.1928352625</v>
          </cell>
          <cell r="I35">
            <v>1462134.3748086798</v>
          </cell>
          <cell r="K35">
            <v>38413532.079999998</v>
          </cell>
        </row>
        <row r="36">
          <cell r="C36">
            <v>26965989.035831392</v>
          </cell>
          <cell r="E36">
            <v>11420251.545773361</v>
          </cell>
          <cell r="G36">
            <v>3342618.4788241861</v>
          </cell>
          <cell r="I36">
            <v>1645016.4995710636</v>
          </cell>
          <cell r="K36">
            <v>43373875.560000002</v>
          </cell>
        </row>
        <row r="39">
          <cell r="C39">
            <v>33517888.205949057</v>
          </cell>
          <cell r="E39">
            <v>14086453.378858712</v>
          </cell>
          <cell r="G39">
            <v>3480254.2646898488</v>
          </cell>
          <cell r="I39">
            <v>2435186.3905023835</v>
          </cell>
          <cell r="K39">
            <v>53519782.240000002</v>
          </cell>
        </row>
        <row r="40">
          <cell r="C40">
            <v>33647757.205949053</v>
          </cell>
          <cell r="E40">
            <v>14191416.378858712</v>
          </cell>
          <cell r="G40">
            <v>3485277.2646898488</v>
          </cell>
          <cell r="I40">
            <v>2480723.3905023835</v>
          </cell>
          <cell r="K40">
            <v>53805174.240000002</v>
          </cell>
        </row>
        <row r="41">
          <cell r="C41">
            <v>33864142.969796352</v>
          </cell>
          <cell r="E41">
            <v>14225348.658920867</v>
          </cell>
          <cell r="G41">
            <v>3460748.2062603636</v>
          </cell>
          <cell r="I41">
            <v>2508132.8950224183</v>
          </cell>
          <cell r="K41">
            <v>54058372.730000004</v>
          </cell>
        </row>
        <row r="42">
          <cell r="C42">
            <v>34389425.519549698</v>
          </cell>
          <cell r="E42">
            <v>14405384.562564</v>
          </cell>
          <cell r="G42">
            <v>3476790.3652026998</v>
          </cell>
          <cell r="I42">
            <v>2524521.8426836599</v>
          </cell>
          <cell r="K42">
            <v>54796122.290000059</v>
          </cell>
        </row>
        <row r="43">
          <cell r="C43">
            <v>34448309.519549698</v>
          </cell>
          <cell r="E43">
            <v>14464418.562563999</v>
          </cell>
          <cell r="G43">
            <v>3532178.3652027003</v>
          </cell>
          <cell r="I43">
            <v>2566171.8426836599</v>
          </cell>
          <cell r="K43">
            <v>55011078.290000059</v>
          </cell>
        </row>
        <row r="44">
          <cell r="C44">
            <v>34501270.112766705</v>
          </cell>
          <cell r="E44">
            <v>14547214.15304427</v>
          </cell>
          <cell r="G44">
            <v>3561278.0772778546</v>
          </cell>
          <cell r="I44">
            <v>2569680.8669112292</v>
          </cell>
          <cell r="K44">
            <v>55179443.21000006</v>
          </cell>
        </row>
        <row r="45">
          <cell r="C45">
            <v>34578765.95863881</v>
          </cell>
          <cell r="E45">
            <v>14635494.361406248</v>
          </cell>
          <cell r="G45">
            <v>3656503.7925824611</v>
          </cell>
          <cell r="I45">
            <v>2529463.0273725395</v>
          </cell>
          <cell r="K45">
            <v>55400227.14000006</v>
          </cell>
        </row>
        <row r="46">
          <cell r="C46">
            <v>34709909.09153308</v>
          </cell>
          <cell r="E46">
            <v>14721734.741287466</v>
          </cell>
          <cell r="G46">
            <v>3778164.7928712298</v>
          </cell>
          <cell r="I46">
            <v>2551900.4043082809</v>
          </cell>
          <cell r="K46">
            <v>55761709.030000061</v>
          </cell>
        </row>
        <row r="47">
          <cell r="C47">
            <v>35012884.963827141</v>
          </cell>
          <cell r="E47">
            <v>14763829.443866171</v>
          </cell>
          <cell r="G47">
            <v>3924231.762302605</v>
          </cell>
          <cell r="I47">
            <v>2514849.0500041372</v>
          </cell>
          <cell r="K47">
            <v>56215795.220000058</v>
          </cell>
        </row>
        <row r="48">
          <cell r="C48">
            <v>35212385.523432456</v>
          </cell>
          <cell r="E48">
            <v>14893239.351159357</v>
          </cell>
          <cell r="G48">
            <v>3978302.1229535132</v>
          </cell>
          <cell r="I48">
            <v>2484983.1624547304</v>
          </cell>
          <cell r="K48">
            <v>56568910.160000056</v>
          </cell>
        </row>
        <row r="49">
          <cell r="C49">
            <v>35489601.391408592</v>
          </cell>
          <cell r="E49">
            <v>15018277.909299377</v>
          </cell>
          <cell r="G49">
            <v>4046294.5527885584</v>
          </cell>
          <cell r="I49">
            <v>2342377.8265035227</v>
          </cell>
          <cell r="K49">
            <v>56896551.680000059</v>
          </cell>
        </row>
        <row r="50">
          <cell r="C50">
            <v>35630620.42750676</v>
          </cell>
          <cell r="E50">
            <v>15044263.828017006</v>
          </cell>
          <cell r="G50">
            <v>4086906.3488273309</v>
          </cell>
          <cell r="I50">
            <v>2380305.8356489479</v>
          </cell>
          <cell r="K50">
            <v>57142096.440000057</v>
          </cell>
        </row>
        <row r="51">
          <cell r="C51">
            <v>35863839.349432021</v>
          </cell>
          <cell r="E51">
            <v>15193653.72947865</v>
          </cell>
          <cell r="G51">
            <v>4219715.5793370372</v>
          </cell>
          <cell r="I51">
            <v>2316040.9517523395</v>
          </cell>
          <cell r="K51">
            <v>57593249.610000059</v>
          </cell>
        </row>
        <row r="53">
          <cell r="C53">
            <v>33517888.205949057</v>
          </cell>
          <cell r="E53">
            <v>14086453.378858712</v>
          </cell>
          <cell r="G53">
            <v>3480254.2646898488</v>
          </cell>
          <cell r="I53">
            <v>2435186.3905023835</v>
          </cell>
          <cell r="K53">
            <v>53519782.240000002</v>
          </cell>
        </row>
        <row r="54">
          <cell r="C54">
            <v>27275986</v>
          </cell>
          <cell r="E54">
            <v>9706636</v>
          </cell>
          <cell r="G54">
            <v>2224964</v>
          </cell>
          <cell r="I54">
            <v>1641673</v>
          </cell>
          <cell r="K54">
            <v>40849259</v>
          </cell>
        </row>
        <row r="66">
          <cell r="C66">
            <v>1568891.04</v>
          </cell>
          <cell r="E66">
            <v>459809.16</v>
          </cell>
          <cell r="G66">
            <v>111309.2</v>
          </cell>
          <cell r="I66">
            <v>61593.11</v>
          </cell>
          <cell r="K66">
            <v>2201602.5099999998</v>
          </cell>
        </row>
        <row r="67">
          <cell r="C67">
            <v>1547055.04</v>
          </cell>
          <cell r="E67">
            <v>459772.28</v>
          </cell>
          <cell r="G67">
            <v>109095.89</v>
          </cell>
          <cell r="I67">
            <v>63363.05</v>
          </cell>
          <cell r="K67">
            <v>2179286.2599999998</v>
          </cell>
        </row>
        <row r="68">
          <cell r="C68">
            <v>1675106.66</v>
          </cell>
          <cell r="E68">
            <v>435161.64</v>
          </cell>
          <cell r="G68">
            <v>102869.96</v>
          </cell>
          <cell r="I68">
            <v>59035.75</v>
          </cell>
          <cell r="K68">
            <v>2272174.0099999998</v>
          </cell>
        </row>
        <row r="69">
          <cell r="C69">
            <v>1657652.91</v>
          </cell>
          <cell r="E69">
            <v>462015.84</v>
          </cell>
          <cell r="G69">
            <v>121145.05</v>
          </cell>
          <cell r="I69">
            <v>64843.28</v>
          </cell>
          <cell r="K69">
            <v>2305657.0799999996</v>
          </cell>
        </row>
        <row r="70">
          <cell r="C70">
            <v>1650059.97</v>
          </cell>
          <cell r="E70">
            <v>483943.47</v>
          </cell>
          <cell r="G70">
            <v>146745.95000000001</v>
          </cell>
          <cell r="I70">
            <v>61956.99</v>
          </cell>
          <cell r="K70">
            <v>2342706.3800000004</v>
          </cell>
        </row>
        <row r="71">
          <cell r="C71">
            <v>1736764.19</v>
          </cell>
          <cell r="E71">
            <v>471115.9</v>
          </cell>
          <cell r="G71">
            <v>144267.15</v>
          </cell>
          <cell r="I71">
            <v>62273.07</v>
          </cell>
          <cell r="K71">
            <v>2414420.3099999996</v>
          </cell>
        </row>
        <row r="72">
          <cell r="C72">
            <v>1753981.87</v>
          </cell>
          <cell r="E72">
            <v>484159.12</v>
          </cell>
          <cell r="G72">
            <v>138605.01999999999</v>
          </cell>
          <cell r="I72">
            <v>65088.29</v>
          </cell>
          <cell r="K72">
            <v>2441834.3000000003</v>
          </cell>
        </row>
        <row r="73">
          <cell r="C73">
            <v>1664808.19</v>
          </cell>
          <cell r="E73">
            <v>464904.33</v>
          </cell>
          <cell r="G73">
            <v>131774.87</v>
          </cell>
          <cell r="I73">
            <v>56187.87</v>
          </cell>
          <cell r="K73">
            <v>2317675.2600000002</v>
          </cell>
        </row>
        <row r="74">
          <cell r="C74">
            <v>1702467.27</v>
          </cell>
          <cell r="E74">
            <v>492291.38</v>
          </cell>
          <cell r="G74">
            <v>138976.17000000001</v>
          </cell>
          <cell r="I74">
            <v>59007.41</v>
          </cell>
          <cell r="K74">
            <v>2392742.23</v>
          </cell>
        </row>
        <row r="75">
          <cell r="C75">
            <v>1712138.54</v>
          </cell>
          <cell r="E75">
            <v>453942.17</v>
          </cell>
          <cell r="G75">
            <v>152019.53</v>
          </cell>
          <cell r="I75">
            <v>60512.38</v>
          </cell>
          <cell r="K75">
            <v>2378612.6199999996</v>
          </cell>
        </row>
        <row r="76">
          <cell r="C76">
            <v>1667050.11</v>
          </cell>
          <cell r="E76">
            <v>481523.68</v>
          </cell>
          <cell r="G76">
            <v>148643.24</v>
          </cell>
          <cell r="I76">
            <v>68477.13</v>
          </cell>
          <cell r="K76">
            <v>2365694.16</v>
          </cell>
        </row>
        <row r="77">
          <cell r="C77">
            <v>1643522.02</v>
          </cell>
          <cell r="E77">
            <v>539764.05000000005</v>
          </cell>
          <cell r="G77">
            <v>160780.96</v>
          </cell>
          <cell r="I77">
            <v>68695.92</v>
          </cell>
          <cell r="K77">
            <v>2412762.9500000002</v>
          </cell>
        </row>
        <row r="78">
          <cell r="C78">
            <v>1695317.18</v>
          </cell>
          <cell r="E78">
            <v>470096.32</v>
          </cell>
          <cell r="G78">
            <v>130305.52</v>
          </cell>
          <cell r="I78">
            <v>64633.11</v>
          </cell>
          <cell r="K78">
            <v>2360352.13</v>
          </cell>
        </row>
        <row r="79">
          <cell r="C79">
            <v>1691274.81</v>
          </cell>
          <cell r="E79">
            <v>430410.74</v>
          </cell>
          <cell r="G79">
            <v>162011.87</v>
          </cell>
          <cell r="I79">
            <v>58548.23</v>
          </cell>
          <cell r="K79">
            <v>2342245.65</v>
          </cell>
        </row>
        <row r="80">
          <cell r="C80">
            <v>1736218.1</v>
          </cell>
          <cell r="E80">
            <v>554459.48</v>
          </cell>
          <cell r="G80">
            <v>141533.37</v>
          </cell>
          <cell r="I80">
            <v>62197.72</v>
          </cell>
          <cell r="K80">
            <v>2494408.6700000004</v>
          </cell>
        </row>
        <row r="81">
          <cell r="C81">
            <v>1710431.63</v>
          </cell>
          <cell r="E81">
            <v>473899.03</v>
          </cell>
          <cell r="G81">
            <v>161954.69</v>
          </cell>
          <cell r="I81">
            <v>59638.02</v>
          </cell>
          <cell r="K81">
            <v>2405923.37</v>
          </cell>
        </row>
        <row r="82">
          <cell r="C82">
            <v>1677181.08</v>
          </cell>
          <cell r="E82">
            <v>501646.06</v>
          </cell>
          <cell r="G82">
            <v>135678.65</v>
          </cell>
          <cell r="I82">
            <v>54393.7</v>
          </cell>
          <cell r="K82">
            <v>2368899.4900000002</v>
          </cell>
        </row>
        <row r="83">
          <cell r="C83">
            <v>2313000.33</v>
          </cell>
          <cell r="E83">
            <v>506803.7</v>
          </cell>
          <cell r="G83">
            <v>128207.51</v>
          </cell>
          <cell r="I83">
            <v>58495.86</v>
          </cell>
          <cell r="K83">
            <v>3006507.4</v>
          </cell>
        </row>
        <row r="84">
          <cell r="C84">
            <v>1784650.52</v>
          </cell>
          <cell r="E84">
            <v>534648.54</v>
          </cell>
          <cell r="G84">
            <v>133685.17000000001</v>
          </cell>
          <cell r="I84">
            <v>69231.64</v>
          </cell>
          <cell r="K84">
            <v>2522215.87</v>
          </cell>
        </row>
        <row r="85">
          <cell r="C85">
            <v>1774445.02</v>
          </cell>
          <cell r="E85">
            <v>488094.59</v>
          </cell>
          <cell r="G85">
            <v>132465.31</v>
          </cell>
          <cell r="I85">
            <v>58871.23</v>
          </cell>
          <cell r="K85">
            <v>2453876.15</v>
          </cell>
        </row>
        <row r="86">
          <cell r="C86">
            <v>1765819.93</v>
          </cell>
          <cell r="E86">
            <v>487699.87</v>
          </cell>
          <cell r="G86">
            <v>132488.43</v>
          </cell>
          <cell r="I86">
            <v>77217.740000000005</v>
          </cell>
          <cell r="K86">
            <v>2463225.9700000002</v>
          </cell>
        </row>
        <row r="87">
          <cell r="C87">
            <v>1717117.74</v>
          </cell>
          <cell r="E87">
            <v>496148.39</v>
          </cell>
          <cell r="G87">
            <v>137743.04000000001</v>
          </cell>
          <cell r="I87">
            <v>46439.199999999997</v>
          </cell>
          <cell r="K87">
            <v>2397448.37</v>
          </cell>
        </row>
        <row r="88">
          <cell r="C88">
            <v>1782277.88</v>
          </cell>
          <cell r="E88">
            <v>501442.99</v>
          </cell>
          <cell r="G88">
            <v>94702.75</v>
          </cell>
          <cell r="I88">
            <v>63460.4</v>
          </cell>
          <cell r="K88">
            <v>2441884.02</v>
          </cell>
        </row>
        <row r="89">
          <cell r="C89">
            <v>2805644.98</v>
          </cell>
          <cell r="E89">
            <v>538452.18999999994</v>
          </cell>
          <cell r="G89">
            <v>-157590.32999999999</v>
          </cell>
          <cell r="I89">
            <v>365080.92</v>
          </cell>
          <cell r="K89">
            <v>3551587.76</v>
          </cell>
        </row>
        <row r="90">
          <cell r="C90">
            <v>1833594.3</v>
          </cell>
          <cell r="E90">
            <v>451663.37</v>
          </cell>
          <cell r="G90">
            <v>68038.960000000006</v>
          </cell>
          <cell r="I90">
            <v>79039.360000000001</v>
          </cell>
          <cell r="K90">
            <v>2432335.9899999998</v>
          </cell>
        </row>
        <row r="91">
          <cell r="C91">
            <v>1796474.87</v>
          </cell>
          <cell r="E91">
            <v>548612.68999999994</v>
          </cell>
          <cell r="G91">
            <v>8871</v>
          </cell>
          <cell r="I91">
            <v>77960.53</v>
          </cell>
          <cell r="K91">
            <v>2431919.09</v>
          </cell>
        </row>
        <row r="92">
          <cell r="C92">
            <v>1868075.25</v>
          </cell>
          <cell r="E92">
            <v>526003.29</v>
          </cell>
          <cell r="G92">
            <v>67934.600000000006</v>
          </cell>
          <cell r="I92">
            <v>81660.11</v>
          </cell>
          <cell r="K92">
            <v>2543673.25</v>
          </cell>
        </row>
        <row r="93">
          <cell r="C93">
            <v>1721955.71</v>
          </cell>
          <cell r="E93">
            <v>511688.55</v>
          </cell>
          <cell r="G93">
            <v>112188.44</v>
          </cell>
          <cell r="I93">
            <v>97542.21</v>
          </cell>
          <cell r="K93">
            <v>2443374.9099999997</v>
          </cell>
        </row>
        <row r="94">
          <cell r="C94">
            <v>1733621.53</v>
          </cell>
          <cell r="E94">
            <v>543048.15</v>
          </cell>
          <cell r="G94">
            <v>88166.91</v>
          </cell>
          <cell r="I94">
            <v>82042.37</v>
          </cell>
          <cell r="K94">
            <v>2446878.9600000004</v>
          </cell>
        </row>
        <row r="95">
          <cell r="C95">
            <v>1737964.02</v>
          </cell>
          <cell r="E95">
            <v>507803.25</v>
          </cell>
          <cell r="G95">
            <v>94840.21</v>
          </cell>
          <cell r="I95">
            <v>189771.37</v>
          </cell>
          <cell r="K95">
            <v>2530378.85</v>
          </cell>
        </row>
        <row r="96">
          <cell r="C96">
            <v>1712827.16</v>
          </cell>
          <cell r="E96">
            <v>524302.13</v>
          </cell>
          <cell r="G96">
            <v>90728.639999999999</v>
          </cell>
          <cell r="I96">
            <v>90735.8</v>
          </cell>
          <cell r="K96">
            <v>2418593.73</v>
          </cell>
        </row>
        <row r="97">
          <cell r="C97">
            <v>1679873.65</v>
          </cell>
          <cell r="E97">
            <v>547609.42000000004</v>
          </cell>
          <cell r="G97">
            <v>99570.57</v>
          </cell>
          <cell r="I97">
            <v>85710.06</v>
          </cell>
          <cell r="K97">
            <v>2412763.6999999997</v>
          </cell>
        </row>
        <row r="98">
          <cell r="C98">
            <v>1802106.27</v>
          </cell>
          <cell r="E98">
            <v>529906.88</v>
          </cell>
          <cell r="G98">
            <v>95277.05</v>
          </cell>
          <cell r="I98">
            <v>70315.06</v>
          </cell>
          <cell r="K98">
            <v>2497605.2599999998</v>
          </cell>
        </row>
        <row r="99">
          <cell r="C99">
            <v>1838730.68</v>
          </cell>
          <cell r="E99">
            <v>531539.52</v>
          </cell>
          <cell r="G99">
            <v>75102.62</v>
          </cell>
          <cell r="I99">
            <v>90310.7</v>
          </cell>
          <cell r="K99">
            <v>2535683.5200000005</v>
          </cell>
        </row>
        <row r="100">
          <cell r="C100">
            <v>1852123.3</v>
          </cell>
          <cell r="E100">
            <v>530660.23</v>
          </cell>
          <cell r="G100">
            <v>66950.61</v>
          </cell>
          <cell r="I100">
            <v>116536.04</v>
          </cell>
          <cell r="K100">
            <v>2566270.1800000002</v>
          </cell>
        </row>
        <row r="101">
          <cell r="C101">
            <v>1345156.77</v>
          </cell>
          <cell r="E101">
            <v>563755.68000000005</v>
          </cell>
          <cell r="G101">
            <v>76591.05</v>
          </cell>
          <cell r="I101">
            <v>99454.97</v>
          </cell>
          <cell r="K101">
            <v>2084958.4700000002</v>
          </cell>
        </row>
        <row r="102">
          <cell r="C102">
            <v>1657310.85</v>
          </cell>
          <cell r="E102">
            <v>525816.96</v>
          </cell>
          <cell r="G102">
            <v>48027.99</v>
          </cell>
          <cell r="I102">
            <v>73619.59</v>
          </cell>
          <cell r="K102">
            <v>2304775.39</v>
          </cell>
        </row>
        <row r="103">
          <cell r="C103">
            <v>1790188.47</v>
          </cell>
          <cell r="E103">
            <v>445641.81</v>
          </cell>
          <cell r="G103">
            <v>39968.06</v>
          </cell>
          <cell r="I103">
            <v>151117.5</v>
          </cell>
          <cell r="K103">
            <v>2426915.8399999999</v>
          </cell>
        </row>
        <row r="104">
          <cell r="C104">
            <v>1772952.95</v>
          </cell>
          <cell r="E104">
            <v>565645.57999999996</v>
          </cell>
          <cell r="G104">
            <v>66476.13</v>
          </cell>
          <cell r="I104">
            <v>91837.759999999995</v>
          </cell>
          <cell r="K104">
            <v>2496912.4199999995</v>
          </cell>
        </row>
        <row r="105">
          <cell r="C105">
            <v>1743969.3</v>
          </cell>
          <cell r="E105">
            <v>488660.9</v>
          </cell>
          <cell r="G105">
            <v>82517.320000000007</v>
          </cell>
          <cell r="I105">
            <v>84573.48</v>
          </cell>
          <cell r="K105">
            <v>2399721</v>
          </cell>
        </row>
        <row r="106">
          <cell r="C106">
            <v>1748724.6</v>
          </cell>
          <cell r="E106">
            <v>499096.76</v>
          </cell>
          <cell r="G106">
            <v>88131.61</v>
          </cell>
          <cell r="I106">
            <v>117528.14</v>
          </cell>
          <cell r="K106">
            <v>2453481.1100000003</v>
          </cell>
        </row>
        <row r="107">
          <cell r="C107">
            <v>1793789.08</v>
          </cell>
          <cell r="E107">
            <v>510306.67</v>
          </cell>
          <cell r="G107">
            <v>90893.3</v>
          </cell>
          <cell r="I107">
            <v>108873.04</v>
          </cell>
          <cell r="K107">
            <v>2503862.09</v>
          </cell>
        </row>
        <row r="108">
          <cell r="C108">
            <v>1834064.75</v>
          </cell>
          <cell r="E108">
            <v>503600.71</v>
          </cell>
          <cell r="G108">
            <v>85634.53</v>
          </cell>
          <cell r="I108">
            <v>125524.4</v>
          </cell>
          <cell r="K108">
            <v>2548824.3899999997</v>
          </cell>
        </row>
        <row r="109">
          <cell r="C109">
            <v>1797798.57</v>
          </cell>
          <cell r="E109">
            <v>513015.01</v>
          </cell>
          <cell r="G109">
            <v>114506.8</v>
          </cell>
          <cell r="I109">
            <v>88480.25</v>
          </cell>
          <cell r="K109">
            <v>2513800.63</v>
          </cell>
        </row>
        <row r="110">
          <cell r="C110">
            <v>1763538.6</v>
          </cell>
          <cell r="E110">
            <v>505663.69</v>
          </cell>
          <cell r="G110">
            <v>93511.24</v>
          </cell>
          <cell r="I110">
            <v>108418.81</v>
          </cell>
          <cell r="K110">
            <v>2471132.3400000003</v>
          </cell>
        </row>
        <row r="111">
          <cell r="C111">
            <v>1791906.96</v>
          </cell>
          <cell r="E111">
            <v>475348.39</v>
          </cell>
          <cell r="G111">
            <v>114972.91</v>
          </cell>
          <cell r="I111">
            <v>114290.17</v>
          </cell>
          <cell r="K111">
            <v>2496518.4300000002</v>
          </cell>
        </row>
        <row r="112">
          <cell r="C112">
            <v>1807241.93</v>
          </cell>
          <cell r="E112">
            <v>542452.82999999996</v>
          </cell>
          <cell r="G112">
            <v>103865.39</v>
          </cell>
          <cell r="I112">
            <v>137812.88</v>
          </cell>
          <cell r="K112">
            <v>2591373.0299999998</v>
          </cell>
        </row>
        <row r="113">
          <cell r="C113">
            <v>1765962.5</v>
          </cell>
          <cell r="E113">
            <v>587533.94999999995</v>
          </cell>
          <cell r="G113">
            <v>96375.93</v>
          </cell>
          <cell r="I113">
            <v>136156.16</v>
          </cell>
          <cell r="K113">
            <v>2586028.5400000005</v>
          </cell>
        </row>
        <row r="114">
          <cell r="C114">
            <v>1784247.87</v>
          </cell>
          <cell r="E114">
            <v>524003.55</v>
          </cell>
          <cell r="G114">
            <v>126984.22</v>
          </cell>
          <cell r="I114">
            <v>132782.16</v>
          </cell>
          <cell r="K114">
            <v>2568017.8000000003</v>
          </cell>
        </row>
        <row r="115">
          <cell r="C115">
            <v>1826517.5</v>
          </cell>
          <cell r="E115">
            <v>472673.11</v>
          </cell>
          <cell r="G115">
            <v>136042.5</v>
          </cell>
          <cell r="I115">
            <v>96600.7</v>
          </cell>
          <cell r="K115">
            <v>2531833.81</v>
          </cell>
        </row>
        <row r="116">
          <cell r="C116">
            <v>1896738.58</v>
          </cell>
          <cell r="E116">
            <v>576461.63</v>
          </cell>
          <cell r="G116">
            <v>72358.600000000006</v>
          </cell>
          <cell r="I116">
            <v>109568.2</v>
          </cell>
          <cell r="K116">
            <v>2655127.0100000002</v>
          </cell>
        </row>
        <row r="117">
          <cell r="C117">
            <v>1936460.53</v>
          </cell>
          <cell r="E117">
            <v>487202.93</v>
          </cell>
          <cell r="G117">
            <v>45620.69</v>
          </cell>
          <cell r="I117">
            <v>98891.41</v>
          </cell>
          <cell r="K117">
            <v>2568175.56</v>
          </cell>
        </row>
        <row r="118">
          <cell r="C118">
            <v>1778047.49</v>
          </cell>
          <cell r="E118">
            <v>590048.73</v>
          </cell>
          <cell r="G118">
            <v>154398.44</v>
          </cell>
          <cell r="I118">
            <v>102527.05</v>
          </cell>
          <cell r="K118">
            <v>2625021.7099999995</v>
          </cell>
        </row>
        <row r="119">
          <cell r="C119">
            <v>1879614.14</v>
          </cell>
          <cell r="E119">
            <v>497343.87</v>
          </cell>
          <cell r="G119">
            <v>92927.12</v>
          </cell>
          <cell r="I119">
            <v>159134.24</v>
          </cell>
          <cell r="K119">
            <v>2629019.37</v>
          </cell>
        </row>
        <row r="120">
          <cell r="C120">
            <v>1899455.45</v>
          </cell>
          <cell r="E120">
            <v>571943.27</v>
          </cell>
          <cell r="G120">
            <v>106189.72</v>
          </cell>
          <cell r="I120">
            <v>24968.58</v>
          </cell>
          <cell r="K120">
            <v>2602557.02</v>
          </cell>
        </row>
        <row r="121">
          <cell r="C121">
            <v>1881784.72</v>
          </cell>
          <cell r="E121">
            <v>520379.32</v>
          </cell>
          <cell r="G121">
            <v>110621.5</v>
          </cell>
          <cell r="I121">
            <v>86185.13</v>
          </cell>
          <cell r="K121">
            <v>2598970.67</v>
          </cell>
        </row>
        <row r="122">
          <cell r="C122">
            <v>1790039.48</v>
          </cell>
          <cell r="E122">
            <v>481249.59</v>
          </cell>
          <cell r="G122">
            <v>160646.71</v>
          </cell>
          <cell r="I122">
            <v>146614.07</v>
          </cell>
          <cell r="K122">
            <v>2578549.8499999996</v>
          </cell>
        </row>
        <row r="123">
          <cell r="C123">
            <v>1849207.4</v>
          </cell>
          <cell r="E123">
            <v>504305.63</v>
          </cell>
          <cell r="G123">
            <v>161432.64000000001</v>
          </cell>
          <cell r="I123">
            <v>83615.490000000005</v>
          </cell>
          <cell r="K123">
            <v>2598561.16</v>
          </cell>
        </row>
        <row r="124">
          <cell r="C124">
            <v>1877400.21</v>
          </cell>
          <cell r="E124">
            <v>542348.31000000006</v>
          </cell>
          <cell r="G124">
            <v>153632.31</v>
          </cell>
          <cell r="I124">
            <v>140311.22</v>
          </cell>
          <cell r="K124">
            <v>2713692.0500000003</v>
          </cell>
        </row>
        <row r="125">
          <cell r="C125">
            <v>1814431.21</v>
          </cell>
          <cell r="E125">
            <v>589747.66</v>
          </cell>
          <cell r="G125">
            <v>147854.62</v>
          </cell>
          <cell r="I125">
            <v>119063.97</v>
          </cell>
          <cell r="K125">
            <v>2671097.4600000004</v>
          </cell>
        </row>
        <row r="126">
          <cell r="C126">
            <v>1964518.97</v>
          </cell>
          <cell r="E126">
            <v>594695.4</v>
          </cell>
          <cell r="G126">
            <v>163808.43</v>
          </cell>
          <cell r="I126">
            <v>134837.44</v>
          </cell>
          <cell r="K126">
            <v>2857860.24</v>
          </cell>
        </row>
        <row r="127">
          <cell r="C127">
            <v>1926357.29</v>
          </cell>
          <cell r="E127">
            <v>521374.93</v>
          </cell>
          <cell r="G127">
            <v>109422.65</v>
          </cell>
          <cell r="I127">
            <v>120698.73</v>
          </cell>
          <cell r="K127">
            <v>2677853.6</v>
          </cell>
        </row>
        <row r="128">
          <cell r="C128">
            <v>2050064.44</v>
          </cell>
          <cell r="E128">
            <v>510470.87</v>
          </cell>
          <cell r="G128">
            <v>206283.65</v>
          </cell>
          <cell r="I128">
            <v>171879.61</v>
          </cell>
          <cell r="K128">
            <v>2938698.57</v>
          </cell>
        </row>
        <row r="129">
          <cell r="C129">
            <v>1900311.09</v>
          </cell>
          <cell r="E129">
            <v>482203.34</v>
          </cell>
          <cell r="G129">
            <v>161340.23000000001</v>
          </cell>
          <cell r="I129">
            <v>149373.5</v>
          </cell>
          <cell r="K129">
            <v>2693228.16</v>
          </cell>
        </row>
        <row r="130">
          <cell r="C130">
            <v>1956725.23</v>
          </cell>
          <cell r="E130">
            <v>459591.86</v>
          </cell>
          <cell r="G130">
            <v>115649.41</v>
          </cell>
          <cell r="I130">
            <v>158753.21</v>
          </cell>
          <cell r="K130">
            <v>2690719.71</v>
          </cell>
        </row>
        <row r="131">
          <cell r="C131">
            <v>1758922.11</v>
          </cell>
          <cell r="E131">
            <v>487374.91</v>
          </cell>
          <cell r="G131">
            <v>289722.37</v>
          </cell>
          <cell r="I131">
            <v>157198.82</v>
          </cell>
          <cell r="K131">
            <v>2693218.21</v>
          </cell>
        </row>
        <row r="132">
          <cell r="C132">
            <v>1880471.16</v>
          </cell>
          <cell r="E132">
            <v>478352.47</v>
          </cell>
          <cell r="G132">
            <v>205550.42</v>
          </cell>
          <cell r="I132">
            <v>88481.86</v>
          </cell>
          <cell r="K132">
            <v>2652855.9099999997</v>
          </cell>
        </row>
        <row r="133">
          <cell r="C133">
            <v>1834774.97</v>
          </cell>
          <cell r="E133">
            <v>358244.94</v>
          </cell>
          <cell r="G133">
            <v>363375.3</v>
          </cell>
          <cell r="I133">
            <v>114497.23</v>
          </cell>
          <cell r="K133">
            <v>2670892.44</v>
          </cell>
        </row>
        <row r="134">
          <cell r="C134">
            <v>1952329.98</v>
          </cell>
          <cell r="E134">
            <v>338077.19</v>
          </cell>
          <cell r="G134">
            <v>472999.52</v>
          </cell>
          <cell r="I134">
            <v>126008.16</v>
          </cell>
          <cell r="K134">
            <v>2889414.85</v>
          </cell>
        </row>
        <row r="135">
          <cell r="C135">
            <v>1799187.21</v>
          </cell>
          <cell r="E135">
            <v>327357.24</v>
          </cell>
          <cell r="G135">
            <v>377430.01</v>
          </cell>
          <cell r="I135">
            <v>178797.81</v>
          </cell>
          <cell r="K135">
            <v>2682772.27</v>
          </cell>
        </row>
        <row r="136">
          <cell r="C136">
            <v>1876656.72</v>
          </cell>
          <cell r="E136">
            <v>330983.57</v>
          </cell>
          <cell r="G136">
            <v>308348.45</v>
          </cell>
          <cell r="I136">
            <v>188855.93</v>
          </cell>
          <cell r="K136">
            <v>2704844.6700000004</v>
          </cell>
        </row>
        <row r="137">
          <cell r="C137">
            <v>1803690.53</v>
          </cell>
          <cell r="E137">
            <v>249274.9</v>
          </cell>
          <cell r="G137">
            <v>431337.64</v>
          </cell>
          <cell r="I137">
            <v>298667.03999999998</v>
          </cell>
          <cell r="K137">
            <v>2782970.11</v>
          </cell>
        </row>
        <row r="138">
          <cell r="C138">
            <v>1782192.01</v>
          </cell>
          <cell r="E138">
            <v>240354.15</v>
          </cell>
          <cell r="G138">
            <v>383788.92</v>
          </cell>
          <cell r="I138">
            <v>212715.59</v>
          </cell>
          <cell r="K138">
            <v>2619050.67</v>
          </cell>
        </row>
        <row r="139">
          <cell r="C139">
            <v>1823198.24</v>
          </cell>
          <cell r="E139">
            <v>381655.12</v>
          </cell>
          <cell r="G139">
            <v>250455.67999999999</v>
          </cell>
          <cell r="I139">
            <v>159990.01</v>
          </cell>
          <cell r="K139">
            <v>2615299.0499999998</v>
          </cell>
        </row>
        <row r="140">
          <cell r="C140">
            <v>1881689.91</v>
          </cell>
          <cell r="E140">
            <v>538223.12</v>
          </cell>
          <cell r="G140">
            <v>154845.85999999999</v>
          </cell>
          <cell r="I140">
            <v>196874.21</v>
          </cell>
          <cell r="K140">
            <v>2771633.0999999996</v>
          </cell>
        </row>
        <row r="141">
          <cell r="C141">
            <v>1765580.31</v>
          </cell>
          <cell r="E141">
            <v>545591.75</v>
          </cell>
          <cell r="G141">
            <v>144283.22</v>
          </cell>
          <cell r="I141">
            <v>223966.92</v>
          </cell>
          <cell r="K141">
            <v>2679422.2000000002</v>
          </cell>
        </row>
        <row r="142">
          <cell r="C142">
            <v>1780087.37</v>
          </cell>
          <cell r="E142">
            <v>573662.96</v>
          </cell>
          <cell r="G142">
            <v>152242.20000000001</v>
          </cell>
          <cell r="I142">
            <v>234699.93</v>
          </cell>
          <cell r="K142">
            <v>2740692.4600000004</v>
          </cell>
        </row>
        <row r="143">
          <cell r="C143">
            <v>1852720.71</v>
          </cell>
          <cell r="E143">
            <v>595172.03</v>
          </cell>
          <cell r="G143">
            <v>115840.33</v>
          </cell>
          <cell r="I143">
            <v>218485.27</v>
          </cell>
          <cell r="K143">
            <v>2782218.3400000003</v>
          </cell>
        </row>
        <row r="144">
          <cell r="C144">
            <v>1840748.37</v>
          </cell>
          <cell r="E144">
            <v>558561.99</v>
          </cell>
          <cell r="G144">
            <v>105611.45</v>
          </cell>
          <cell r="I144">
            <v>285284.90999999997</v>
          </cell>
          <cell r="K144">
            <v>2790206.7200000007</v>
          </cell>
        </row>
        <row r="145">
          <cell r="C145">
            <v>1903119.72</v>
          </cell>
          <cell r="E145">
            <v>541764.51</v>
          </cell>
          <cell r="G145">
            <v>139724.53</v>
          </cell>
          <cell r="I145">
            <v>272166.53000000003</v>
          </cell>
          <cell r="K145">
            <v>2856775.29</v>
          </cell>
        </row>
        <row r="146">
          <cell r="C146">
            <v>1708059.26</v>
          </cell>
          <cell r="E146">
            <v>530304.39</v>
          </cell>
          <cell r="G146">
            <v>148731.53</v>
          </cell>
          <cell r="I146">
            <v>398589.39</v>
          </cell>
          <cell r="K146">
            <v>2785684.57</v>
          </cell>
        </row>
        <row r="147">
          <cell r="C147">
            <v>1851308.85</v>
          </cell>
          <cell r="E147">
            <v>561450.81000000006</v>
          </cell>
          <cell r="G147">
            <v>117727.89</v>
          </cell>
          <cell r="I147">
            <v>298917.28000000003</v>
          </cell>
          <cell r="K147">
            <v>2829404.83</v>
          </cell>
        </row>
        <row r="148">
          <cell r="C148">
            <v>1836648</v>
          </cell>
          <cell r="E148">
            <v>574832</v>
          </cell>
          <cell r="G148">
            <v>129993</v>
          </cell>
          <cell r="I148">
            <v>177611</v>
          </cell>
          <cell r="K148">
            <v>2719084</v>
          </cell>
        </row>
        <row r="149">
          <cell r="C149">
            <v>1888743</v>
          </cell>
          <cell r="E149">
            <v>622282</v>
          </cell>
          <cell r="G149">
            <v>157847</v>
          </cell>
          <cell r="I149">
            <v>189070</v>
          </cell>
          <cell r="K149">
            <v>2857942</v>
          </cell>
        </row>
        <row r="150">
          <cell r="C150">
            <v>1958602</v>
          </cell>
          <cell r="E150">
            <v>560134</v>
          </cell>
          <cell r="G150">
            <v>134180</v>
          </cell>
          <cell r="I150">
            <v>145529</v>
          </cell>
          <cell r="K150">
            <v>2798445</v>
          </cell>
        </row>
        <row r="151">
          <cell r="C151">
            <v>1910701</v>
          </cell>
          <cell r="E151">
            <v>602656</v>
          </cell>
          <cell r="G151">
            <v>126567</v>
          </cell>
          <cell r="I151">
            <v>111333</v>
          </cell>
          <cell r="K151">
            <v>2751257</v>
          </cell>
        </row>
        <row r="152">
          <cell r="C152">
            <v>1951399</v>
          </cell>
          <cell r="E152">
            <v>657537</v>
          </cell>
          <cell r="G152">
            <v>143743</v>
          </cell>
          <cell r="I152">
            <v>107002</v>
          </cell>
          <cell r="K152">
            <v>2859681</v>
          </cell>
        </row>
        <row r="153">
          <cell r="C153">
            <v>1971091</v>
          </cell>
          <cell r="E153">
            <v>595516</v>
          </cell>
          <cell r="G153">
            <v>133943</v>
          </cell>
          <cell r="I153">
            <v>82336</v>
          </cell>
          <cell r="K153">
            <v>2782886</v>
          </cell>
        </row>
        <row r="154">
          <cell r="C154">
            <v>1953501</v>
          </cell>
          <cell r="E154">
            <v>631784</v>
          </cell>
          <cell r="G154">
            <v>149645</v>
          </cell>
          <cell r="I154">
            <v>101666</v>
          </cell>
          <cell r="K154">
            <v>2836596</v>
          </cell>
        </row>
        <row r="155">
          <cell r="C155">
            <v>1924593</v>
          </cell>
          <cell r="E155">
            <v>646239</v>
          </cell>
          <cell r="G155">
            <v>157975</v>
          </cell>
          <cell r="I155">
            <v>121943</v>
          </cell>
          <cell r="K155">
            <v>2850750</v>
          </cell>
        </row>
        <row r="156">
          <cell r="C156">
            <v>1960668</v>
          </cell>
          <cell r="E156">
            <v>578160</v>
          </cell>
          <cell r="G156">
            <v>154624</v>
          </cell>
          <cell r="I156">
            <v>113459</v>
          </cell>
          <cell r="K156">
            <v>2806911</v>
          </cell>
        </row>
        <row r="157">
          <cell r="C157">
            <v>1990234</v>
          </cell>
          <cell r="E157">
            <v>601179</v>
          </cell>
          <cell r="G157">
            <v>141400</v>
          </cell>
          <cell r="I157">
            <v>91528</v>
          </cell>
          <cell r="K157">
            <v>2824341</v>
          </cell>
        </row>
        <row r="158">
          <cell r="C158">
            <v>2562332</v>
          </cell>
          <cell r="E158">
            <v>-42173</v>
          </cell>
          <cell r="G158">
            <v>198393</v>
          </cell>
          <cell r="I158">
            <v>95346</v>
          </cell>
          <cell r="K158">
            <v>2813898</v>
          </cell>
        </row>
        <row r="159">
          <cell r="C159">
            <v>2105112</v>
          </cell>
          <cell r="E159">
            <v>530971</v>
          </cell>
          <cell r="G159">
            <v>179188</v>
          </cell>
          <cell r="I159">
            <v>119154</v>
          </cell>
          <cell r="K159">
            <v>2934425</v>
          </cell>
        </row>
        <row r="160">
          <cell r="C160">
            <v>2033287</v>
          </cell>
          <cell r="E160">
            <v>551211</v>
          </cell>
          <cell r="G160">
            <v>178043</v>
          </cell>
          <cell r="I160">
            <v>140253</v>
          </cell>
          <cell r="K160">
            <v>2902794</v>
          </cell>
        </row>
        <row r="161">
          <cell r="C161">
            <v>2107494</v>
          </cell>
          <cell r="E161">
            <v>579744</v>
          </cell>
          <cell r="G161">
            <v>194401</v>
          </cell>
          <cell r="I161">
            <v>148300</v>
          </cell>
          <cell r="K161">
            <v>3029939</v>
          </cell>
        </row>
        <row r="162">
          <cell r="C162">
            <v>2183262</v>
          </cell>
          <cell r="E162">
            <v>591300</v>
          </cell>
          <cell r="G162">
            <v>106700</v>
          </cell>
          <cell r="I162">
            <v>119352</v>
          </cell>
          <cell r="K162">
            <v>3000614</v>
          </cell>
        </row>
        <row r="163">
          <cell r="C163">
            <v>2144889</v>
          </cell>
          <cell r="E163">
            <v>611541</v>
          </cell>
          <cell r="G163">
            <v>114463</v>
          </cell>
          <cell r="I163">
            <v>114817</v>
          </cell>
          <cell r="K163">
            <v>2985710</v>
          </cell>
        </row>
        <row r="164">
          <cell r="C164">
            <v>2292969</v>
          </cell>
          <cell r="E164">
            <v>641698</v>
          </cell>
          <cell r="G164">
            <v>123899</v>
          </cell>
          <cell r="I164">
            <v>123991</v>
          </cell>
          <cell r="K164">
            <v>3182557</v>
          </cell>
        </row>
        <row r="165">
          <cell r="C165">
            <v>2222576</v>
          </cell>
          <cell r="E165">
            <v>617770</v>
          </cell>
          <cell r="G165">
            <v>108892</v>
          </cell>
          <cell r="I165">
            <v>97592</v>
          </cell>
          <cell r="K165">
            <v>3046830</v>
          </cell>
        </row>
        <row r="166">
          <cell r="C166">
            <v>2112817</v>
          </cell>
          <cell r="E166">
            <v>649103</v>
          </cell>
          <cell r="G166">
            <v>145510</v>
          </cell>
          <cell r="I166">
            <v>123135</v>
          </cell>
          <cell r="K166">
            <v>3030565</v>
          </cell>
        </row>
        <row r="167">
          <cell r="C167">
            <v>2165580</v>
          </cell>
          <cell r="E167">
            <v>608139</v>
          </cell>
          <cell r="G167">
            <v>206297</v>
          </cell>
          <cell r="I167">
            <v>118641</v>
          </cell>
          <cell r="K167">
            <v>3098657</v>
          </cell>
        </row>
        <row r="168">
          <cell r="C168">
            <v>2115433</v>
          </cell>
          <cell r="E168">
            <v>616479</v>
          </cell>
          <cell r="G168">
            <v>221008</v>
          </cell>
          <cell r="I168">
            <v>108335</v>
          </cell>
          <cell r="K168">
            <v>3061255</v>
          </cell>
        </row>
        <row r="169">
          <cell r="C169">
            <v>2135283</v>
          </cell>
          <cell r="E169">
            <v>614758</v>
          </cell>
          <cell r="G169">
            <v>218239</v>
          </cell>
          <cell r="I169">
            <v>116193</v>
          </cell>
          <cell r="K169">
            <v>3084473</v>
          </cell>
        </row>
        <row r="170">
          <cell r="C170">
            <v>2220966</v>
          </cell>
          <cell r="E170">
            <v>602896</v>
          </cell>
          <cell r="G170">
            <v>152088</v>
          </cell>
          <cell r="I170">
            <v>132890</v>
          </cell>
          <cell r="K170">
            <v>3108840</v>
          </cell>
        </row>
        <row r="171">
          <cell r="C171">
            <v>2186359</v>
          </cell>
          <cell r="E171">
            <v>643498</v>
          </cell>
          <cell r="G171">
            <v>223306</v>
          </cell>
          <cell r="I171">
            <v>129351</v>
          </cell>
          <cell r="K171">
            <v>3182514</v>
          </cell>
        </row>
        <row r="172">
          <cell r="C172">
            <v>2608621</v>
          </cell>
          <cell r="E172">
            <v>635717</v>
          </cell>
          <cell r="G172">
            <v>170665</v>
          </cell>
          <cell r="I172">
            <v>127703</v>
          </cell>
          <cell r="K172">
            <v>3542706</v>
          </cell>
        </row>
        <row r="173">
          <cell r="C173">
            <v>2441165.5499999998</v>
          </cell>
          <cell r="E173">
            <v>616985.47</v>
          </cell>
          <cell r="G173">
            <v>156647.57</v>
          </cell>
          <cell r="I173">
            <v>154447.76999999999</v>
          </cell>
          <cell r="K173">
            <v>3369246.3599999994</v>
          </cell>
        </row>
        <row r="174">
          <cell r="C174">
            <v>2223122</v>
          </cell>
          <cell r="E174">
            <v>753964</v>
          </cell>
          <cell r="G174">
            <v>121571</v>
          </cell>
          <cell r="I174">
            <v>122375</v>
          </cell>
          <cell r="K174">
            <v>3221032</v>
          </cell>
        </row>
        <row r="175">
          <cell r="C175">
            <v>2149601</v>
          </cell>
          <cell r="E175">
            <v>756003</v>
          </cell>
          <cell r="G175">
            <v>167444</v>
          </cell>
          <cell r="I175">
            <v>113172</v>
          </cell>
          <cell r="K175">
            <v>3186220</v>
          </cell>
        </row>
        <row r="176">
          <cell r="C176">
            <v>2408239</v>
          </cell>
          <cell r="E176">
            <v>705537</v>
          </cell>
          <cell r="G176">
            <v>176730</v>
          </cell>
          <cell r="I176">
            <v>116410</v>
          </cell>
          <cell r="K176">
            <v>3406916</v>
          </cell>
        </row>
        <row r="177">
          <cell r="C177">
            <v>2297543</v>
          </cell>
          <cell r="E177">
            <v>737535</v>
          </cell>
          <cell r="G177">
            <v>200627</v>
          </cell>
          <cell r="I177">
            <v>95549</v>
          </cell>
          <cell r="K177">
            <v>3331254</v>
          </cell>
        </row>
        <row r="178">
          <cell r="C178">
            <v>2169493</v>
          </cell>
          <cell r="E178">
            <v>802782</v>
          </cell>
          <cell r="G178">
            <v>236643</v>
          </cell>
          <cell r="I178">
            <v>109515</v>
          </cell>
          <cell r="K178">
            <v>3318433</v>
          </cell>
        </row>
        <row r="179">
          <cell r="C179">
            <v>2202469</v>
          </cell>
          <cell r="E179">
            <v>700240</v>
          </cell>
          <cell r="G179">
            <v>172041</v>
          </cell>
          <cell r="I179">
            <v>107307</v>
          </cell>
          <cell r="K179">
            <v>3182057</v>
          </cell>
        </row>
        <row r="180">
          <cell r="C180">
            <v>2225956</v>
          </cell>
          <cell r="E180">
            <v>749261</v>
          </cell>
          <cell r="G180">
            <v>210279</v>
          </cell>
          <cell r="I180">
            <v>112295</v>
          </cell>
          <cell r="K180">
            <v>3297791</v>
          </cell>
        </row>
        <row r="181">
          <cell r="C181">
            <v>2258799</v>
          </cell>
          <cell r="E181">
            <v>546405</v>
          </cell>
          <cell r="G181">
            <v>207483</v>
          </cell>
          <cell r="I181">
            <v>171460</v>
          </cell>
          <cell r="K181">
            <v>3184147</v>
          </cell>
        </row>
        <row r="182">
          <cell r="C182">
            <v>2310529</v>
          </cell>
          <cell r="E182">
            <v>733452</v>
          </cell>
          <cell r="G182">
            <v>169256</v>
          </cell>
          <cell r="I182">
            <v>138538</v>
          </cell>
          <cell r="K182">
            <v>3351775</v>
          </cell>
        </row>
        <row r="183">
          <cell r="C183">
            <v>2176159</v>
          </cell>
          <cell r="E183">
            <v>771365</v>
          </cell>
          <cell r="G183">
            <v>189586</v>
          </cell>
          <cell r="I183">
            <v>125785</v>
          </cell>
          <cell r="K183">
            <v>3262895</v>
          </cell>
        </row>
        <row r="184">
          <cell r="C184">
            <v>2239991</v>
          </cell>
          <cell r="E184">
            <v>729686</v>
          </cell>
          <cell r="G184">
            <v>161256</v>
          </cell>
          <cell r="I184">
            <v>141752</v>
          </cell>
          <cell r="K184">
            <v>3272685</v>
          </cell>
        </row>
        <row r="185">
          <cell r="C185">
            <v>2535492</v>
          </cell>
          <cell r="E185">
            <v>549795</v>
          </cell>
          <cell r="G185">
            <v>176630</v>
          </cell>
          <cell r="I185">
            <v>147355</v>
          </cell>
          <cell r="K185">
            <v>3409272</v>
          </cell>
        </row>
        <row r="186">
          <cell r="C186">
            <v>2246066</v>
          </cell>
          <cell r="E186">
            <v>795359</v>
          </cell>
          <cell r="G186">
            <v>116963</v>
          </cell>
          <cell r="I186">
            <v>138305</v>
          </cell>
          <cell r="K186">
            <v>3296693</v>
          </cell>
        </row>
        <row r="187">
          <cell r="C187">
            <v>2247418</v>
          </cell>
          <cell r="E187">
            <v>716574</v>
          </cell>
          <cell r="G187">
            <v>140677</v>
          </cell>
          <cell r="I187">
            <v>124412</v>
          </cell>
          <cell r="K187">
            <v>3229081</v>
          </cell>
        </row>
        <row r="188">
          <cell r="C188">
            <v>2336213</v>
          </cell>
          <cell r="E188">
            <v>754231</v>
          </cell>
          <cell r="G188">
            <v>146901</v>
          </cell>
          <cell r="I188">
            <v>161887</v>
          </cell>
          <cell r="K188">
            <v>3399232</v>
          </cell>
        </row>
        <row r="189">
          <cell r="C189">
            <v>2333931</v>
          </cell>
          <cell r="E189">
            <v>791791</v>
          </cell>
          <cell r="G189">
            <v>120098</v>
          </cell>
          <cell r="I189">
            <v>116782</v>
          </cell>
          <cell r="K189">
            <v>3362602</v>
          </cell>
        </row>
        <row r="190">
          <cell r="C190">
            <v>2312401</v>
          </cell>
          <cell r="E190">
            <v>814826</v>
          </cell>
          <cell r="G190">
            <v>166139</v>
          </cell>
          <cell r="I190">
            <v>128034</v>
          </cell>
          <cell r="K190">
            <v>3421400</v>
          </cell>
        </row>
        <row r="191">
          <cell r="C191">
            <v>2261245</v>
          </cell>
          <cell r="E191">
            <v>779480</v>
          </cell>
          <cell r="G191">
            <v>220829</v>
          </cell>
          <cell r="I191">
            <v>128621</v>
          </cell>
          <cell r="K191">
            <v>3390175</v>
          </cell>
        </row>
        <row r="192">
          <cell r="C192">
            <v>2413986</v>
          </cell>
          <cell r="E192">
            <v>902735</v>
          </cell>
          <cell r="G192">
            <v>245868</v>
          </cell>
          <cell r="I192">
            <v>126060</v>
          </cell>
          <cell r="K192">
            <v>3688649</v>
          </cell>
        </row>
        <row r="193">
          <cell r="C193">
            <v>2210491</v>
          </cell>
          <cell r="E193">
            <v>852511</v>
          </cell>
          <cell r="G193">
            <v>212128</v>
          </cell>
          <cell r="I193">
            <v>138600</v>
          </cell>
          <cell r="K193">
            <v>3413730</v>
          </cell>
        </row>
        <row r="194">
          <cell r="C194">
            <v>2216502</v>
          </cell>
          <cell r="E194">
            <v>791185</v>
          </cell>
          <cell r="G194">
            <v>242243</v>
          </cell>
          <cell r="I194">
            <v>137063</v>
          </cell>
          <cell r="K194">
            <v>3386993</v>
          </cell>
        </row>
        <row r="195">
          <cell r="C195">
            <v>2137740</v>
          </cell>
          <cell r="E195">
            <v>856733</v>
          </cell>
          <cell r="G195">
            <v>270581</v>
          </cell>
          <cell r="I195">
            <v>140866</v>
          </cell>
          <cell r="K195">
            <v>3405920</v>
          </cell>
        </row>
        <row r="196">
          <cell r="C196">
            <v>2353605</v>
          </cell>
          <cell r="E196">
            <v>782659</v>
          </cell>
          <cell r="G196">
            <v>152050</v>
          </cell>
          <cell r="I196">
            <v>156660</v>
          </cell>
          <cell r="K196">
            <v>3444974</v>
          </cell>
        </row>
        <row r="197">
          <cell r="C197">
            <v>2206388</v>
          </cell>
          <cell r="E197">
            <v>868552</v>
          </cell>
          <cell r="G197">
            <v>190487</v>
          </cell>
          <cell r="I197">
            <v>144383</v>
          </cell>
          <cell r="K197">
            <v>3409810</v>
          </cell>
        </row>
        <row r="198">
          <cell r="C198">
            <v>2275434</v>
          </cell>
          <cell r="E198">
            <v>835552</v>
          </cell>
          <cell r="G198">
            <v>167915</v>
          </cell>
          <cell r="I198">
            <v>149109</v>
          </cell>
          <cell r="K198">
            <v>3428010</v>
          </cell>
        </row>
        <row r="199">
          <cell r="C199">
            <v>2345965</v>
          </cell>
          <cell r="E199">
            <v>761755</v>
          </cell>
          <cell r="G199">
            <v>157393</v>
          </cell>
          <cell r="I199">
            <v>132413</v>
          </cell>
          <cell r="K199">
            <v>3397526</v>
          </cell>
        </row>
        <row r="200">
          <cell r="C200">
            <v>2430072</v>
          </cell>
          <cell r="E200">
            <v>883184</v>
          </cell>
          <cell r="G200">
            <v>172190</v>
          </cell>
          <cell r="I200">
            <v>144813</v>
          </cell>
          <cell r="K200">
            <v>3630259</v>
          </cell>
        </row>
        <row r="201">
          <cell r="C201">
            <v>2332949</v>
          </cell>
          <cell r="E201">
            <v>838064</v>
          </cell>
          <cell r="G201">
            <v>175642</v>
          </cell>
          <cell r="I201">
            <v>138616</v>
          </cell>
          <cell r="K201">
            <v>3485271</v>
          </cell>
        </row>
        <row r="202">
          <cell r="C202">
            <v>2407708</v>
          </cell>
          <cell r="E202">
            <v>841392</v>
          </cell>
          <cell r="G202">
            <v>149979</v>
          </cell>
          <cell r="I202">
            <v>112730</v>
          </cell>
          <cell r="K202">
            <v>3511809</v>
          </cell>
        </row>
        <row r="203">
          <cell r="C203">
            <v>2513903</v>
          </cell>
          <cell r="E203">
            <v>858800</v>
          </cell>
          <cell r="G203">
            <v>175954</v>
          </cell>
          <cell r="I203">
            <v>132993</v>
          </cell>
          <cell r="K203">
            <v>3681650</v>
          </cell>
        </row>
        <row r="204">
          <cell r="C204">
            <v>2263456</v>
          </cell>
          <cell r="E204">
            <v>902320</v>
          </cell>
          <cell r="G204">
            <v>211337</v>
          </cell>
          <cell r="I204">
            <v>129087</v>
          </cell>
          <cell r="K204">
            <v>3506200</v>
          </cell>
        </row>
        <row r="205">
          <cell r="C205">
            <v>2345257</v>
          </cell>
          <cell r="E205">
            <v>853512</v>
          </cell>
          <cell r="G205">
            <v>199559</v>
          </cell>
          <cell r="I205">
            <v>134710</v>
          </cell>
          <cell r="K205">
            <v>3533038</v>
          </cell>
        </row>
        <row r="206">
          <cell r="C206">
            <v>2245888</v>
          </cell>
          <cell r="E206">
            <v>865442</v>
          </cell>
          <cell r="G206">
            <v>222497</v>
          </cell>
          <cell r="I206">
            <v>141435</v>
          </cell>
          <cell r="K206">
            <v>3475262</v>
          </cell>
        </row>
        <row r="207">
          <cell r="C207">
            <v>2251145</v>
          </cell>
          <cell r="E207">
            <v>822677</v>
          </cell>
          <cell r="G207">
            <v>266941</v>
          </cell>
          <cell r="I207">
            <v>142385</v>
          </cell>
          <cell r="K207">
            <v>3483148</v>
          </cell>
        </row>
        <row r="208">
          <cell r="C208">
            <v>2283414</v>
          </cell>
          <cell r="E208">
            <v>794567</v>
          </cell>
          <cell r="G208">
            <v>224908</v>
          </cell>
          <cell r="I208">
            <v>151130</v>
          </cell>
          <cell r="K208">
            <v>3454019</v>
          </cell>
        </row>
        <row r="209">
          <cell r="C209">
            <v>2186230</v>
          </cell>
          <cell r="E209">
            <v>836037</v>
          </cell>
          <cell r="G209">
            <v>237860</v>
          </cell>
          <cell r="I209">
            <v>226083</v>
          </cell>
          <cell r="K209">
            <v>3486210</v>
          </cell>
        </row>
        <row r="210">
          <cell r="C210">
            <v>2362071</v>
          </cell>
          <cell r="E210">
            <v>819478</v>
          </cell>
          <cell r="G210">
            <v>188876</v>
          </cell>
          <cell r="I210">
            <v>159685</v>
          </cell>
          <cell r="K210">
            <v>3530110</v>
          </cell>
        </row>
        <row r="211">
          <cell r="C211">
            <v>2413972</v>
          </cell>
          <cell r="E211">
            <v>822308</v>
          </cell>
          <cell r="G211">
            <v>190508</v>
          </cell>
          <cell r="I211">
            <v>147292</v>
          </cell>
          <cell r="K211">
            <v>3574080</v>
          </cell>
        </row>
        <row r="212">
          <cell r="C212">
            <v>2364643</v>
          </cell>
          <cell r="E212">
            <v>908874</v>
          </cell>
          <cell r="G212">
            <v>218239</v>
          </cell>
          <cell r="I212">
            <v>162365</v>
          </cell>
          <cell r="K212">
            <v>3654121</v>
          </cell>
        </row>
        <row r="213">
          <cell r="C213">
            <v>2457396</v>
          </cell>
          <cell r="E213">
            <v>849553</v>
          </cell>
          <cell r="G213">
            <v>254470</v>
          </cell>
          <cell r="I213">
            <v>146623</v>
          </cell>
          <cell r="K213">
            <v>3708042</v>
          </cell>
        </row>
        <row r="214">
          <cell r="C214">
            <v>2418042</v>
          </cell>
          <cell r="E214">
            <v>843060</v>
          </cell>
          <cell r="G214">
            <v>253124</v>
          </cell>
          <cell r="I214">
            <v>153218</v>
          </cell>
          <cell r="K214">
            <v>3667444</v>
          </cell>
        </row>
        <row r="215">
          <cell r="C215">
            <v>2271702</v>
          </cell>
          <cell r="E215">
            <v>929433</v>
          </cell>
          <cell r="G215">
            <v>311351</v>
          </cell>
          <cell r="I215">
            <v>146542</v>
          </cell>
          <cell r="K215">
            <v>3659028</v>
          </cell>
        </row>
        <row r="216">
          <cell r="C216">
            <v>2477178</v>
          </cell>
          <cell r="E216">
            <v>831992</v>
          </cell>
          <cell r="G216">
            <v>241756</v>
          </cell>
          <cell r="I216">
            <v>145795</v>
          </cell>
          <cell r="K216">
            <v>3696721</v>
          </cell>
        </row>
        <row r="217">
          <cell r="C217">
            <v>2390173</v>
          </cell>
          <cell r="E217">
            <v>898895</v>
          </cell>
          <cell r="G217">
            <v>272164</v>
          </cell>
          <cell r="I217">
            <v>163747</v>
          </cell>
          <cell r="K217">
            <v>3724979</v>
          </cell>
        </row>
        <row r="218">
          <cell r="C218">
            <v>2400661</v>
          </cell>
          <cell r="E218">
            <v>881372</v>
          </cell>
          <cell r="G218">
            <v>352259</v>
          </cell>
          <cell r="I218">
            <v>147131</v>
          </cell>
          <cell r="K218">
            <v>3781423</v>
          </cell>
        </row>
        <row r="219">
          <cell r="C219">
            <v>2514793</v>
          </cell>
          <cell r="E219">
            <v>871171</v>
          </cell>
          <cell r="G219">
            <v>266869</v>
          </cell>
          <cell r="I219">
            <v>145845</v>
          </cell>
          <cell r="K219">
            <v>3798678</v>
          </cell>
        </row>
        <row r="220">
          <cell r="C220">
            <v>2468647</v>
          </cell>
          <cell r="E220">
            <v>945967</v>
          </cell>
          <cell r="G220">
            <v>263508</v>
          </cell>
          <cell r="I220">
            <v>157454</v>
          </cell>
          <cell r="K220">
            <v>3835576</v>
          </cell>
        </row>
        <row r="221">
          <cell r="C221">
            <v>2709237</v>
          </cell>
          <cell r="E221">
            <v>960783</v>
          </cell>
          <cell r="G221">
            <v>353401</v>
          </cell>
          <cell r="I221">
            <v>-167860</v>
          </cell>
          <cell r="K221">
            <v>3855561</v>
          </cell>
        </row>
        <row r="222">
          <cell r="C222">
            <v>2674025</v>
          </cell>
          <cell r="E222">
            <v>976612</v>
          </cell>
          <cell r="G222">
            <v>220323</v>
          </cell>
          <cell r="I222">
            <v>160364</v>
          </cell>
          <cell r="K222">
            <v>4031324</v>
          </cell>
        </row>
        <row r="223">
          <cell r="C223">
            <v>2501290</v>
          </cell>
          <cell r="E223">
            <v>831432</v>
          </cell>
          <cell r="G223">
            <v>269017</v>
          </cell>
          <cell r="I223">
            <v>140348</v>
          </cell>
          <cell r="K223">
            <v>3742087</v>
          </cell>
        </row>
        <row r="224">
          <cell r="C224">
            <v>2765497</v>
          </cell>
          <cell r="E224">
            <v>1015341</v>
          </cell>
          <cell r="G224">
            <v>267203</v>
          </cell>
          <cell r="I224">
            <v>151168</v>
          </cell>
          <cell r="K224">
            <v>4199209</v>
          </cell>
        </row>
        <row r="225">
          <cell r="C225">
            <v>2726338</v>
          </cell>
          <cell r="E225">
            <v>933314</v>
          </cell>
          <cell r="G225">
            <v>281596</v>
          </cell>
          <cell r="I225">
            <v>142510</v>
          </cell>
          <cell r="K225">
            <v>4083758</v>
          </cell>
        </row>
        <row r="226">
          <cell r="C226">
            <v>2508327</v>
          </cell>
          <cell r="E226">
            <v>1239311</v>
          </cell>
          <cell r="G226">
            <v>299660</v>
          </cell>
          <cell r="I226">
            <v>139256</v>
          </cell>
          <cell r="K226">
            <v>4186554</v>
          </cell>
        </row>
        <row r="227">
          <cell r="C227">
            <v>2526936</v>
          </cell>
          <cell r="E227">
            <v>1059306</v>
          </cell>
          <cell r="G227">
            <v>334945</v>
          </cell>
          <cell r="I227">
            <v>145669</v>
          </cell>
          <cell r="K227">
            <v>4066856</v>
          </cell>
        </row>
        <row r="228">
          <cell r="C228">
            <v>2573557</v>
          </cell>
          <cell r="E228">
            <v>960000</v>
          </cell>
          <cell r="G228">
            <v>316770</v>
          </cell>
          <cell r="I228">
            <v>145797</v>
          </cell>
          <cell r="K228">
            <v>3996124</v>
          </cell>
        </row>
        <row r="229">
          <cell r="C229">
            <v>2490395</v>
          </cell>
          <cell r="E229">
            <v>1042763</v>
          </cell>
          <cell r="G229">
            <v>305811</v>
          </cell>
          <cell r="I229">
            <v>135235</v>
          </cell>
          <cell r="K229">
            <v>3974204</v>
          </cell>
        </row>
        <row r="230">
          <cell r="C230">
            <v>2643346</v>
          </cell>
          <cell r="E230">
            <v>964754</v>
          </cell>
          <cell r="G230">
            <v>305981</v>
          </cell>
          <cell r="I230">
            <v>131838</v>
          </cell>
          <cell r="K230">
            <v>4045919</v>
          </cell>
        </row>
        <row r="231">
          <cell r="C231">
            <v>2555561</v>
          </cell>
          <cell r="E231">
            <v>998518</v>
          </cell>
          <cell r="G231">
            <v>376200</v>
          </cell>
          <cell r="I231">
            <v>156313</v>
          </cell>
          <cell r="K231">
            <v>4086592</v>
          </cell>
        </row>
        <row r="232">
          <cell r="C232">
            <v>2578927</v>
          </cell>
          <cell r="E232">
            <v>1020735</v>
          </cell>
          <cell r="G232">
            <v>347070</v>
          </cell>
          <cell r="I232">
            <v>156456</v>
          </cell>
          <cell r="K232">
            <v>4103188</v>
          </cell>
        </row>
        <row r="233">
          <cell r="C233">
            <v>2673205</v>
          </cell>
          <cell r="E233">
            <v>1080784</v>
          </cell>
          <cell r="G233">
            <v>281829</v>
          </cell>
          <cell r="I233">
            <v>167521</v>
          </cell>
          <cell r="K233">
            <v>4203339</v>
          </cell>
        </row>
        <row r="234">
          <cell r="C234">
            <v>2709892</v>
          </cell>
          <cell r="E234">
            <v>1066670</v>
          </cell>
          <cell r="G234">
            <v>281392</v>
          </cell>
          <cell r="I234">
            <v>162803</v>
          </cell>
          <cell r="K234">
            <v>4220757</v>
          </cell>
        </row>
        <row r="235">
          <cell r="C235">
            <v>2814475</v>
          </cell>
          <cell r="E235">
            <v>969631</v>
          </cell>
          <cell r="G235">
            <v>249221</v>
          </cell>
          <cell r="I235">
            <v>144040</v>
          </cell>
          <cell r="K235">
            <v>4177367</v>
          </cell>
        </row>
        <row r="236">
          <cell r="C236">
            <v>2759510</v>
          </cell>
          <cell r="E236">
            <v>1117583</v>
          </cell>
          <cell r="G236">
            <v>284843</v>
          </cell>
          <cell r="I236">
            <v>159278</v>
          </cell>
          <cell r="K236">
            <v>4321214</v>
          </cell>
        </row>
        <row r="237">
          <cell r="C237">
            <v>2865293</v>
          </cell>
          <cell r="E237">
            <v>1068239</v>
          </cell>
          <cell r="G237">
            <v>249045</v>
          </cell>
          <cell r="I237">
            <v>150420</v>
          </cell>
          <cell r="K237">
            <v>4332997</v>
          </cell>
        </row>
        <row r="238">
          <cell r="C238">
            <v>2759038</v>
          </cell>
          <cell r="E238">
            <v>1166623</v>
          </cell>
          <cell r="G238">
            <v>311390</v>
          </cell>
          <cell r="I238">
            <v>147645</v>
          </cell>
          <cell r="K238">
            <v>4384696</v>
          </cell>
        </row>
        <row r="239">
          <cell r="C239">
            <v>2848939</v>
          </cell>
          <cell r="E239">
            <v>1063137</v>
          </cell>
          <cell r="G239">
            <v>250687</v>
          </cell>
          <cell r="I239">
            <v>152356</v>
          </cell>
          <cell r="K239">
            <v>4315119</v>
          </cell>
        </row>
        <row r="240">
          <cell r="C240">
            <v>2767479</v>
          </cell>
          <cell r="E240">
            <v>1107283</v>
          </cell>
          <cell r="G240">
            <v>316540</v>
          </cell>
          <cell r="I240">
            <v>142946</v>
          </cell>
          <cell r="K240">
            <v>4334248</v>
          </cell>
        </row>
        <row r="241">
          <cell r="C241">
            <v>2968475</v>
          </cell>
          <cell r="E241">
            <v>1123768</v>
          </cell>
          <cell r="G241">
            <v>315388</v>
          </cell>
          <cell r="I241">
            <v>141353</v>
          </cell>
          <cell r="K241">
            <v>4548984</v>
          </cell>
        </row>
        <row r="242">
          <cell r="C242">
            <v>2912545</v>
          </cell>
          <cell r="E242">
            <v>987484</v>
          </cell>
          <cell r="G242">
            <v>281844</v>
          </cell>
          <cell r="I242">
            <v>125503</v>
          </cell>
          <cell r="K242">
            <v>4307376</v>
          </cell>
        </row>
        <row r="243">
          <cell r="C243">
            <v>2690552</v>
          </cell>
          <cell r="E243">
            <v>1182922</v>
          </cell>
          <cell r="G243">
            <v>321584</v>
          </cell>
          <cell r="I243">
            <v>146103</v>
          </cell>
          <cell r="K243">
            <v>4341161</v>
          </cell>
        </row>
        <row r="244">
          <cell r="C244">
            <v>2727205</v>
          </cell>
          <cell r="E244">
            <v>1152487</v>
          </cell>
          <cell r="G244">
            <v>296288</v>
          </cell>
          <cell r="I244">
            <v>169979</v>
          </cell>
          <cell r="K244">
            <v>4345959</v>
          </cell>
        </row>
        <row r="245">
          <cell r="C245">
            <v>2608556</v>
          </cell>
          <cell r="E245">
            <v>1119062</v>
          </cell>
          <cell r="G245">
            <v>262689</v>
          </cell>
          <cell r="I245">
            <v>265607</v>
          </cell>
          <cell r="K245">
            <v>4255914</v>
          </cell>
        </row>
        <row r="246">
          <cell r="C246">
            <v>2813105</v>
          </cell>
          <cell r="E246">
            <v>1211663</v>
          </cell>
          <cell r="G246">
            <v>252804</v>
          </cell>
          <cell r="I246">
            <v>150167</v>
          </cell>
          <cell r="K246">
            <v>4427739</v>
          </cell>
        </row>
        <row r="247">
          <cell r="C247">
            <v>2952863</v>
          </cell>
          <cell r="E247">
            <v>1067427</v>
          </cell>
          <cell r="G247">
            <v>247922</v>
          </cell>
          <cell r="I247">
            <v>165347</v>
          </cell>
          <cell r="K247">
            <v>4433559</v>
          </cell>
        </row>
        <row r="248">
          <cell r="C248">
            <v>2824865</v>
          </cell>
          <cell r="E248">
            <v>1253475</v>
          </cell>
          <cell r="G248">
            <v>303423</v>
          </cell>
          <cell r="I248">
            <v>221671</v>
          </cell>
          <cell r="K248">
            <v>4603434</v>
          </cell>
        </row>
        <row r="249">
          <cell r="C249">
            <v>2872754</v>
          </cell>
          <cell r="E249">
            <v>1183831</v>
          </cell>
          <cell r="G249">
            <v>283267</v>
          </cell>
          <cell r="I249">
            <v>198675</v>
          </cell>
          <cell r="K249">
            <v>4538527</v>
          </cell>
        </row>
        <row r="250">
          <cell r="C250">
            <v>2728986</v>
          </cell>
          <cell r="E250">
            <v>1219710</v>
          </cell>
          <cell r="G250">
            <v>326552</v>
          </cell>
          <cell r="I250">
            <v>213912</v>
          </cell>
          <cell r="K250">
            <v>4489160</v>
          </cell>
        </row>
        <row r="251">
          <cell r="C251">
            <v>2842759</v>
          </cell>
          <cell r="E251">
            <v>1163422</v>
          </cell>
          <cell r="G251">
            <v>277411</v>
          </cell>
          <cell r="I251">
            <v>184502</v>
          </cell>
          <cell r="K251">
            <v>4468094</v>
          </cell>
        </row>
        <row r="252">
          <cell r="C252">
            <v>2755659.6688657897</v>
          </cell>
          <cell r="E252">
            <v>1211077.670080188</v>
          </cell>
          <cell r="G252">
            <v>304289.20921063167</v>
          </cell>
          <cell r="I252">
            <v>324676.38184339134</v>
          </cell>
          <cell r="K252">
            <v>4595702.93</v>
          </cell>
        </row>
        <row r="253">
          <cell r="C253">
            <v>2822644</v>
          </cell>
          <cell r="E253">
            <v>1214315</v>
          </cell>
          <cell r="G253">
            <v>326983</v>
          </cell>
          <cell r="I253">
            <v>147400</v>
          </cell>
          <cell r="K253">
            <v>4511342</v>
          </cell>
        </row>
        <row r="254">
          <cell r="C254">
            <v>2877939.5370832691</v>
          </cell>
          <cell r="E254">
            <v>1107061.708778522</v>
          </cell>
          <cell r="G254">
            <v>277042.05547921738</v>
          </cell>
          <cell r="I254">
            <v>247147.00865899207</v>
          </cell>
          <cell r="K254">
            <v>4509190.3100000005</v>
          </cell>
        </row>
        <row r="255">
          <cell r="C255">
            <v>2820421</v>
          </cell>
          <cell r="E255">
            <v>1287885</v>
          </cell>
          <cell r="G255">
            <v>326607</v>
          </cell>
          <cell r="I255">
            <v>191640</v>
          </cell>
          <cell r="K255">
            <v>4626553</v>
          </cell>
        </row>
        <row r="256">
          <cell r="C256">
            <v>2943590.7638472943</v>
          </cell>
          <cell r="E256">
            <v>1186419.2800621565</v>
          </cell>
          <cell r="G256">
            <v>271758.94157051481</v>
          </cell>
          <cell r="I256">
            <v>197388.50452003465</v>
          </cell>
          <cell r="K256">
            <v>4599157.49</v>
          </cell>
        </row>
        <row r="257">
          <cell r="C257">
            <v>3133838.5497533455</v>
          </cell>
          <cell r="E257">
            <v>1299097.9036431331</v>
          </cell>
          <cell r="G257">
            <v>278731.15894233622</v>
          </cell>
          <cell r="I257">
            <v>281995.94766124152</v>
          </cell>
          <cell r="K257">
            <v>4993663.5600000564</v>
          </cell>
        </row>
        <row r="258">
          <cell r="C258">
            <v>2871989</v>
          </cell>
          <cell r="E258">
            <v>1270697</v>
          </cell>
          <cell r="G258">
            <v>308192</v>
          </cell>
          <cell r="I258">
            <v>191817</v>
          </cell>
          <cell r="K258">
            <v>4642695</v>
          </cell>
        </row>
        <row r="259">
          <cell r="C259">
            <v>3005823.593217005</v>
          </cell>
          <cell r="E259">
            <v>1150222.5904802722</v>
          </cell>
          <cell r="G259">
            <v>277021.7120751543</v>
          </cell>
          <cell r="I259">
            <v>168856.02422756935</v>
          </cell>
          <cell r="K259">
            <v>4601923.92</v>
          </cell>
        </row>
        <row r="260">
          <cell r="C260">
            <v>2902360.8458721056</v>
          </cell>
          <cell r="E260">
            <v>1341755.2083619768</v>
          </cell>
          <cell r="G260">
            <v>398648.71530460706</v>
          </cell>
          <cell r="I260">
            <v>181453.1604613103</v>
          </cell>
          <cell r="K260">
            <v>4824217.93</v>
          </cell>
        </row>
        <row r="261">
          <cell r="C261">
            <v>3003897.132894272</v>
          </cell>
          <cell r="E261">
            <v>1270071.3798812174</v>
          </cell>
          <cell r="G261">
            <v>404928.00028876867</v>
          </cell>
          <cell r="I261">
            <v>221112.37693574163</v>
          </cell>
          <cell r="K261">
            <v>4900008.8899999997</v>
          </cell>
        </row>
        <row r="262">
          <cell r="C262">
            <v>3031961.8722940627</v>
          </cell>
          <cell r="E262">
            <v>1261804.7025787053</v>
          </cell>
          <cell r="G262">
            <v>472618.96943137504</v>
          </cell>
          <cell r="I262">
            <v>176860.64569585642</v>
          </cell>
          <cell r="K262">
            <v>4943246.1899999995</v>
          </cell>
        </row>
        <row r="263">
          <cell r="C263">
            <v>3042259.5596053121</v>
          </cell>
          <cell r="E263">
            <v>1292831.9072931861</v>
          </cell>
          <cell r="G263">
            <v>331481.3606509082</v>
          </cell>
          <cell r="I263">
            <v>154636.11245059315</v>
          </cell>
          <cell r="K263">
            <v>4821208.9399999995</v>
          </cell>
        </row>
        <row r="264">
          <cell r="C264">
            <v>3032875.5368419304</v>
          </cell>
          <cell r="E264">
            <v>1336116.2282202097</v>
          </cell>
          <cell r="G264">
            <v>372281.63904567662</v>
          </cell>
          <cell r="I264">
            <v>182071.04589218349</v>
          </cell>
          <cell r="K264">
            <v>4923344.45</v>
          </cell>
        </row>
      </sheetData>
      <sheetData sheetId="2">
        <row r="9">
          <cell r="C9">
            <v>2278013.1840185244</v>
          </cell>
          <cell r="E9">
            <v>617142.92473952752</v>
          </cell>
          <cell r="G9">
            <v>935839.46356020821</v>
          </cell>
          <cell r="I9">
            <v>82233.38768173987</v>
          </cell>
          <cell r="K9">
            <v>3913228.96</v>
          </cell>
        </row>
        <row r="10">
          <cell r="C10">
            <v>2548997</v>
          </cell>
          <cell r="E10">
            <v>695041</v>
          </cell>
          <cell r="G10">
            <v>999794</v>
          </cell>
          <cell r="I10">
            <v>59368</v>
          </cell>
          <cell r="K10">
            <v>4303200</v>
          </cell>
        </row>
        <row r="11">
          <cell r="C11">
            <v>2223062.797691938</v>
          </cell>
          <cell r="E11">
            <v>571948.56464097137</v>
          </cell>
          <cell r="G11">
            <v>871698.65956651722</v>
          </cell>
          <cell r="I11">
            <v>30180.238100572722</v>
          </cell>
          <cell r="K11">
            <v>3696890.2599999988</v>
          </cell>
        </row>
        <row r="12">
          <cell r="C12">
            <v>2905974.4544798359</v>
          </cell>
          <cell r="E12">
            <v>768448.52578189783</v>
          </cell>
          <cell r="G12">
            <v>1256424.8782341797</v>
          </cell>
          <cell r="I12">
            <v>44415.281504131272</v>
          </cell>
          <cell r="K12">
            <v>4975263.1400000444</v>
          </cell>
        </row>
        <row r="13">
          <cell r="C13">
            <v>2854075</v>
          </cell>
          <cell r="E13">
            <v>763577</v>
          </cell>
          <cell r="G13">
            <v>1054211</v>
          </cell>
          <cell r="I13">
            <v>36870</v>
          </cell>
          <cell r="K13">
            <v>4708733</v>
          </cell>
        </row>
        <row r="14">
          <cell r="C14">
            <v>2425505.7651566602</v>
          </cell>
          <cell r="E14">
            <v>663888.59575691004</v>
          </cell>
          <cell r="G14">
            <v>913907.19974110404</v>
          </cell>
          <cell r="I14">
            <v>33142.319345325581</v>
          </cell>
          <cell r="K14">
            <v>4036443.88</v>
          </cell>
        </row>
        <row r="15">
          <cell r="C15">
            <v>2689960.1230572653</v>
          </cell>
          <cell r="E15">
            <v>715027.04093436303</v>
          </cell>
          <cell r="G15">
            <v>947041.36693411251</v>
          </cell>
          <cell r="I15">
            <v>33958.739074258716</v>
          </cell>
          <cell r="K15">
            <v>4385987.2699999996</v>
          </cell>
        </row>
        <row r="16">
          <cell r="C16">
            <v>2574919.3058136036</v>
          </cell>
          <cell r="E16">
            <v>700852.02508863143</v>
          </cell>
          <cell r="G16">
            <v>1103059.3636911989</v>
          </cell>
          <cell r="I16">
            <v>26573.845406566979</v>
          </cell>
          <cell r="K16">
            <v>4405404.540000001</v>
          </cell>
        </row>
        <row r="17">
          <cell r="C17">
            <v>2536824.1931116739</v>
          </cell>
          <cell r="E17">
            <v>617521.50628268218</v>
          </cell>
          <cell r="G17">
            <v>1122977.8877970036</v>
          </cell>
          <cell r="I17">
            <v>25499.632808641065</v>
          </cell>
          <cell r="K17">
            <v>4302823.2200000007</v>
          </cell>
        </row>
        <row r="18">
          <cell r="C18">
            <v>2501856.2695165048</v>
          </cell>
          <cell r="E18">
            <v>761894.09128327435</v>
          </cell>
          <cell r="G18">
            <v>1317231.1242597692</v>
          </cell>
          <cell r="I18">
            <v>39761.864940452157</v>
          </cell>
          <cell r="K18">
            <v>4620743.3500000006</v>
          </cell>
        </row>
        <row r="19">
          <cell r="C19">
            <v>2440996.641276706</v>
          </cell>
          <cell r="E19">
            <v>682159.68431381509</v>
          </cell>
          <cell r="G19">
            <v>1316964.0041073726</v>
          </cell>
          <cell r="I19">
            <v>24193.440302106785</v>
          </cell>
          <cell r="K19">
            <v>4464313.7700000005</v>
          </cell>
        </row>
        <row r="20">
          <cell r="C20">
            <v>2487274.6249788222</v>
          </cell>
          <cell r="E20">
            <v>647106.99023332738</v>
          </cell>
          <cell r="G20">
            <v>1257085.845464238</v>
          </cell>
          <cell r="I20">
            <v>36631.289323612582</v>
          </cell>
          <cell r="K20">
            <v>4428098.75</v>
          </cell>
        </row>
        <row r="21">
          <cell r="C21">
            <v>2026417.2896917935</v>
          </cell>
          <cell r="E21">
            <v>832159.57320116274</v>
          </cell>
          <cell r="G21">
            <v>1593426.9773813672</v>
          </cell>
          <cell r="I21">
            <v>30532.169725676067</v>
          </cell>
          <cell r="K21">
            <v>4482536.01</v>
          </cell>
        </row>
        <row r="24">
          <cell r="C24">
            <v>21910790.395088926</v>
          </cell>
          <cell r="E24">
            <v>5812738.2728532003</v>
          </cell>
          <cell r="G24">
            <v>9066948.4583473019</v>
          </cell>
          <cell r="I24">
            <v>360063.32371056802</v>
          </cell>
          <cell r="K24">
            <v>37150540.450000003</v>
          </cell>
        </row>
        <row r="25">
          <cell r="C25">
            <v>24459787.395088926</v>
          </cell>
          <cell r="E25">
            <v>6507779.2728532003</v>
          </cell>
          <cell r="G25">
            <v>10066742.458347302</v>
          </cell>
          <cell r="I25">
            <v>419431.32371056802</v>
          </cell>
          <cell r="K25">
            <v>41453740.450000003</v>
          </cell>
        </row>
        <row r="26">
          <cell r="C26">
            <v>26682850.192780863</v>
          </cell>
          <cell r="E26">
            <v>7079727.8374941722</v>
          </cell>
          <cell r="G26">
            <v>10938441.11791382</v>
          </cell>
          <cell r="I26">
            <v>449611.56181114074</v>
          </cell>
          <cell r="K26">
            <v>45150630.710000001</v>
          </cell>
        </row>
        <row r="27">
          <cell r="C27">
            <v>29588824.647260699</v>
          </cell>
          <cell r="E27">
            <v>7848176.36327607</v>
          </cell>
          <cell r="G27">
            <v>12194865.996148</v>
          </cell>
          <cell r="I27">
            <v>494026.84331527201</v>
          </cell>
          <cell r="K27">
            <v>50125893.850000046</v>
          </cell>
        </row>
        <row r="28">
          <cell r="C28">
            <v>2854075</v>
          </cell>
          <cell r="E28">
            <v>763577</v>
          </cell>
          <cell r="G28">
            <v>1054211</v>
          </cell>
          <cell r="I28">
            <v>36870</v>
          </cell>
          <cell r="K28">
            <v>4708733</v>
          </cell>
        </row>
        <row r="29">
          <cell r="C29">
            <v>5279580.7651566602</v>
          </cell>
          <cell r="E29">
            <v>1427465.59575691</v>
          </cell>
          <cell r="G29">
            <v>1968118.1997411042</v>
          </cell>
          <cell r="I29">
            <v>70012.319345325581</v>
          </cell>
          <cell r="K29">
            <v>8745176.879999999</v>
          </cell>
        </row>
        <row r="30">
          <cell r="C30">
            <v>7969540.8882139251</v>
          </cell>
          <cell r="E30">
            <v>2142492.6366912732</v>
          </cell>
          <cell r="G30">
            <v>2915159.5666752169</v>
          </cell>
          <cell r="I30">
            <v>103971.0584195843</v>
          </cell>
          <cell r="K30">
            <v>13131164.149999999</v>
          </cell>
        </row>
        <row r="31">
          <cell r="C31">
            <v>10544460.194027528</v>
          </cell>
          <cell r="E31">
            <v>2843344.6617799047</v>
          </cell>
          <cell r="G31">
            <v>4018218.9303664155</v>
          </cell>
          <cell r="I31">
            <v>130544.90382615128</v>
          </cell>
          <cell r="K31">
            <v>17536568.689999998</v>
          </cell>
        </row>
        <row r="32">
          <cell r="C32">
            <v>13081284.387139201</v>
          </cell>
          <cell r="E32">
            <v>3460866.1680625868</v>
          </cell>
          <cell r="G32">
            <v>5141196.8181634191</v>
          </cell>
          <cell r="I32">
            <v>156044.53663479234</v>
          </cell>
          <cell r="K32">
            <v>21839391.909999996</v>
          </cell>
        </row>
        <row r="33">
          <cell r="C33">
            <v>15583140.656655706</v>
          </cell>
          <cell r="E33">
            <v>4222760.2593458612</v>
          </cell>
          <cell r="G33">
            <v>6458427.9424231881</v>
          </cell>
          <cell r="I33">
            <v>195806.4015752445</v>
          </cell>
          <cell r="K33">
            <v>26460135.259999998</v>
          </cell>
        </row>
        <row r="34">
          <cell r="C34">
            <v>18024137.297932412</v>
          </cell>
          <cell r="E34">
            <v>4904919.9436596762</v>
          </cell>
          <cell r="G34">
            <v>7775391.946530561</v>
          </cell>
          <cell r="I34">
            <v>219999.84187735128</v>
          </cell>
          <cell r="K34">
            <v>30924449.029999997</v>
          </cell>
        </row>
        <row r="35">
          <cell r="C35">
            <v>20511411.922911234</v>
          </cell>
          <cell r="E35">
            <v>5552026.9338930035</v>
          </cell>
          <cell r="G35">
            <v>9032477.7919947989</v>
          </cell>
          <cell r="I35">
            <v>256631.13120096386</v>
          </cell>
          <cell r="K35">
            <v>35352547.780000001</v>
          </cell>
        </row>
        <row r="36">
          <cell r="C36">
            <v>22537829.212603029</v>
          </cell>
          <cell r="E36">
            <v>6384186.5070941662</v>
          </cell>
          <cell r="G36">
            <v>10625904.769376166</v>
          </cell>
          <cell r="I36">
            <v>287163.30092663993</v>
          </cell>
          <cell r="K36">
            <v>39835083.789999999</v>
          </cell>
        </row>
        <row r="39">
          <cell r="C39">
            <v>29312546.395088926</v>
          </cell>
          <cell r="E39">
            <v>7753779.2728532003</v>
          </cell>
          <cell r="G39">
            <v>12024533.458347302</v>
          </cell>
          <cell r="I39">
            <v>475158.32371056802</v>
          </cell>
          <cell r="K39">
            <v>49566017.450000003</v>
          </cell>
        </row>
        <row r="40">
          <cell r="C40">
            <v>29157063.395088926</v>
          </cell>
          <cell r="E40">
            <v>7845219.2728532003</v>
          </cell>
          <cell r="G40">
            <v>12030026.458347302</v>
          </cell>
          <cell r="I40">
            <v>503579.32371056802</v>
          </cell>
          <cell r="K40">
            <v>49535888.450000003</v>
          </cell>
        </row>
        <row r="41">
          <cell r="C41">
            <v>28885654.192780863</v>
          </cell>
          <cell r="E41">
            <v>7766049.8374941722</v>
          </cell>
          <cell r="G41">
            <v>12008273.11791382</v>
          </cell>
          <cell r="I41">
            <v>496028.56181114074</v>
          </cell>
          <cell r="K41">
            <v>49156005.710000001</v>
          </cell>
        </row>
        <row r="42">
          <cell r="C42">
            <v>29588824.647260699</v>
          </cell>
          <cell r="E42">
            <v>7848176.36327607</v>
          </cell>
          <cell r="G42">
            <v>12194865.996148</v>
          </cell>
          <cell r="I42">
            <v>494026.84331527201</v>
          </cell>
          <cell r="K42">
            <v>50125893.850000046</v>
          </cell>
        </row>
        <row r="43">
          <cell r="C43">
            <v>29644561.647260699</v>
          </cell>
          <cell r="E43">
            <v>7923617.36327607</v>
          </cell>
          <cell r="G43">
            <v>12307225.996148</v>
          </cell>
          <cell r="I43">
            <v>501527.84331527201</v>
          </cell>
          <cell r="K43">
            <v>50376932.850000046</v>
          </cell>
        </row>
        <row r="44">
          <cell r="C44">
            <v>29801292.412417363</v>
          </cell>
          <cell r="E44">
            <v>7938238.9590329798</v>
          </cell>
          <cell r="G44">
            <v>12518547.195889104</v>
          </cell>
          <cell r="I44">
            <v>493925.16266059759</v>
          </cell>
          <cell r="K44">
            <v>50752003.730000049</v>
          </cell>
        </row>
        <row r="45">
          <cell r="C45">
            <v>29907547.535474628</v>
          </cell>
          <cell r="E45">
            <v>7994576.9999673432</v>
          </cell>
          <cell r="G45">
            <v>12598707.562823217</v>
          </cell>
          <cell r="I45">
            <v>498992.90173485631</v>
          </cell>
          <cell r="K45">
            <v>50999825.000000045</v>
          </cell>
        </row>
        <row r="46">
          <cell r="C46">
            <v>29801926.841288231</v>
          </cell>
          <cell r="E46">
            <v>8145629.0250559747</v>
          </cell>
          <cell r="G46">
            <v>12752057.926514415</v>
          </cell>
          <cell r="I46">
            <v>492469.74714142329</v>
          </cell>
          <cell r="K46">
            <v>51192083.540000044</v>
          </cell>
        </row>
        <row r="47">
          <cell r="C47">
            <v>29788268.034399904</v>
          </cell>
          <cell r="E47">
            <v>8037378.5313386573</v>
          </cell>
          <cell r="G47">
            <v>12688140.814311419</v>
          </cell>
          <cell r="I47">
            <v>483133.37995006435</v>
          </cell>
          <cell r="K47">
            <v>50996920.760000043</v>
          </cell>
        </row>
        <row r="48">
          <cell r="C48">
            <v>30378592.30391641</v>
          </cell>
          <cell r="E48">
            <v>8171701.6226219311</v>
          </cell>
          <cell r="G48">
            <v>12627592.938571189</v>
          </cell>
          <cell r="I48">
            <v>482500.24489051651</v>
          </cell>
          <cell r="K48">
            <v>51660387.110000044</v>
          </cell>
        </row>
        <row r="49">
          <cell r="C49">
            <v>30228774.734122708</v>
          </cell>
          <cell r="E49">
            <v>8229875.9588220734</v>
          </cell>
          <cell r="G49">
            <v>12923486.947891466</v>
          </cell>
          <cell r="I49">
            <v>472717.74916379515</v>
          </cell>
          <cell r="K49">
            <v>51854855.390000045</v>
          </cell>
        </row>
        <row r="50">
          <cell r="C50">
            <v>30467459.359101534</v>
          </cell>
          <cell r="E50">
            <v>8204607.9490554007</v>
          </cell>
          <cell r="G50">
            <v>13096234.793355703</v>
          </cell>
          <cell r="I50">
            <v>472828.03848740773</v>
          </cell>
          <cell r="K50">
            <v>52241130.140000045</v>
          </cell>
        </row>
        <row r="51">
          <cell r="C51">
            <v>30215863.464774802</v>
          </cell>
          <cell r="E51">
            <v>8419624.5975170359</v>
          </cell>
          <cell r="G51">
            <v>13753822.307176862</v>
          </cell>
          <cell r="I51">
            <v>421126.82053134392</v>
          </cell>
          <cell r="K51">
            <v>52810437.190000042</v>
          </cell>
        </row>
        <row r="53">
          <cell r="C53">
            <v>29312546.395088926</v>
          </cell>
          <cell r="E53">
            <v>7753779.2728532003</v>
          </cell>
          <cell r="G53">
            <v>12024533.458347302</v>
          </cell>
          <cell r="I53">
            <v>475158.32371056802</v>
          </cell>
          <cell r="K53">
            <v>49566017.450000003</v>
          </cell>
        </row>
        <row r="54">
          <cell r="C54">
            <v>29236933</v>
          </cell>
          <cell r="E54">
            <v>7149707</v>
          </cell>
          <cell r="G54">
            <v>11255026</v>
          </cell>
          <cell r="I54">
            <v>430192</v>
          </cell>
          <cell r="K54">
            <v>48071858</v>
          </cell>
        </row>
        <row r="66">
          <cell r="C66">
            <v>2106460.02</v>
          </cell>
          <cell r="E66">
            <v>508086.58</v>
          </cell>
          <cell r="G66">
            <v>841214.46</v>
          </cell>
          <cell r="I66">
            <v>24016.67</v>
          </cell>
          <cell r="K66">
            <v>3479777.73</v>
          </cell>
        </row>
        <row r="67">
          <cell r="C67">
            <v>2085915.7</v>
          </cell>
          <cell r="E67">
            <v>398774.43</v>
          </cell>
          <cell r="G67">
            <v>999594.79</v>
          </cell>
          <cell r="I67">
            <v>31222.31</v>
          </cell>
          <cell r="K67">
            <v>3515507.23</v>
          </cell>
        </row>
        <row r="68">
          <cell r="C68">
            <v>2194509.56</v>
          </cell>
          <cell r="E68">
            <v>444529.21</v>
          </cell>
          <cell r="G68">
            <v>1050561.05</v>
          </cell>
          <cell r="I68">
            <v>43100.45</v>
          </cell>
          <cell r="K68">
            <v>3732700.2700000005</v>
          </cell>
        </row>
        <row r="69">
          <cell r="C69">
            <v>2211145.58</v>
          </cell>
          <cell r="E69">
            <v>462400.45</v>
          </cell>
          <cell r="G69">
            <v>1064528.92</v>
          </cell>
          <cell r="I69">
            <v>28156.49</v>
          </cell>
          <cell r="K69">
            <v>3766231.4400000004</v>
          </cell>
        </row>
        <row r="70">
          <cell r="C70">
            <v>2166896.67</v>
          </cell>
          <cell r="E70">
            <v>416128.01</v>
          </cell>
          <cell r="G70">
            <v>1045894.11</v>
          </cell>
          <cell r="I70">
            <v>27102.880000000001</v>
          </cell>
          <cell r="K70">
            <v>3656021.6699999995</v>
          </cell>
        </row>
        <row r="71">
          <cell r="C71">
            <v>1948660.76</v>
          </cell>
          <cell r="E71">
            <v>380690.59</v>
          </cell>
          <cell r="G71">
            <v>981966.63</v>
          </cell>
          <cell r="I71">
            <v>19322.810000000001</v>
          </cell>
          <cell r="K71">
            <v>3330640.79</v>
          </cell>
        </row>
        <row r="72">
          <cell r="C72">
            <v>2434745.23</v>
          </cell>
          <cell r="E72">
            <v>460905.29</v>
          </cell>
          <cell r="G72">
            <v>1294614.1100000001</v>
          </cell>
          <cell r="I72">
            <v>33592.15</v>
          </cell>
          <cell r="K72">
            <v>4223856.78</v>
          </cell>
        </row>
        <row r="73">
          <cell r="C73">
            <v>2050967.07</v>
          </cell>
          <cell r="E73">
            <v>380402.57</v>
          </cell>
          <cell r="G73">
            <v>1189764.05</v>
          </cell>
          <cell r="I73">
            <v>26158.799999999999</v>
          </cell>
          <cell r="K73">
            <v>3647292.49</v>
          </cell>
        </row>
        <row r="74">
          <cell r="C74">
            <v>2208299.61</v>
          </cell>
          <cell r="E74">
            <v>393915.19</v>
          </cell>
          <cell r="G74">
            <v>1386736.89</v>
          </cell>
          <cell r="I74">
            <v>39582.879999999997</v>
          </cell>
          <cell r="K74">
            <v>4028534.5699999994</v>
          </cell>
        </row>
        <row r="75">
          <cell r="C75">
            <v>2187240.11</v>
          </cell>
          <cell r="E75">
            <v>370543.23</v>
          </cell>
          <cell r="G75">
            <v>1332236.06</v>
          </cell>
          <cell r="I75">
            <v>24297.49</v>
          </cell>
          <cell r="K75">
            <v>3914316.89</v>
          </cell>
        </row>
        <row r="76">
          <cell r="C76">
            <v>2252441.86</v>
          </cell>
          <cell r="E76">
            <v>377058.44</v>
          </cell>
          <cell r="G76">
            <v>1122470.32</v>
          </cell>
          <cell r="I76">
            <v>28719.05</v>
          </cell>
          <cell r="K76">
            <v>3780689.67</v>
          </cell>
        </row>
        <row r="77">
          <cell r="C77">
            <v>2464729.44</v>
          </cell>
          <cell r="E77">
            <v>451018.17</v>
          </cell>
          <cell r="G77">
            <v>1284140.0900000001</v>
          </cell>
          <cell r="I77">
            <v>24452.82</v>
          </cell>
          <cell r="K77">
            <v>4224340.5200000005</v>
          </cell>
        </row>
        <row r="78">
          <cell r="C78">
            <v>2270962.13</v>
          </cell>
          <cell r="E78">
            <v>425242.41</v>
          </cell>
          <cell r="G78">
            <v>1056054.3400000001</v>
          </cell>
          <cell r="I78">
            <v>65713.850000000006</v>
          </cell>
          <cell r="K78">
            <v>3817972.73</v>
          </cell>
        </row>
        <row r="79">
          <cell r="C79">
            <v>2172336.12</v>
          </cell>
          <cell r="E79">
            <v>431013.19</v>
          </cell>
          <cell r="G79">
            <v>1054447.51</v>
          </cell>
          <cell r="I79">
            <v>18644.080000000002</v>
          </cell>
          <cell r="K79">
            <v>3676440.9000000004</v>
          </cell>
        </row>
        <row r="80">
          <cell r="C80">
            <v>2259016.86</v>
          </cell>
          <cell r="E80">
            <v>458092.62</v>
          </cell>
          <cell r="G80">
            <v>1164582.1100000001</v>
          </cell>
          <cell r="I80">
            <v>34245.89</v>
          </cell>
          <cell r="K80">
            <v>3915937.48</v>
          </cell>
        </row>
        <row r="81">
          <cell r="C81">
            <v>2290370.08</v>
          </cell>
          <cell r="E81">
            <v>469245.34</v>
          </cell>
          <cell r="G81">
            <v>1155366.6399999999</v>
          </cell>
          <cell r="I81">
            <v>34631.61</v>
          </cell>
          <cell r="K81">
            <v>3949613.6699999995</v>
          </cell>
        </row>
        <row r="82">
          <cell r="C82">
            <v>2215994.7400000002</v>
          </cell>
          <cell r="E82">
            <v>459235.26</v>
          </cell>
          <cell r="G82">
            <v>1209864.6599999999</v>
          </cell>
          <cell r="I82">
            <v>24115.75</v>
          </cell>
          <cell r="K82">
            <v>3909210.41</v>
          </cell>
        </row>
        <row r="83">
          <cell r="C83">
            <v>2291111.73</v>
          </cell>
          <cell r="E83">
            <v>437950.78</v>
          </cell>
          <cell r="G83">
            <v>1288374.1000000001</v>
          </cell>
          <cell r="I83">
            <v>30238.76</v>
          </cell>
          <cell r="K83">
            <v>4047675.3699999996</v>
          </cell>
        </row>
        <row r="84">
          <cell r="C84">
            <v>2208282.79</v>
          </cell>
          <cell r="E84">
            <v>412420.08</v>
          </cell>
          <cell r="G84">
            <v>1141861.1499999999</v>
          </cell>
          <cell r="I84">
            <v>31087.58</v>
          </cell>
          <cell r="K84">
            <v>3793651.6</v>
          </cell>
        </row>
        <row r="85">
          <cell r="C85">
            <v>2226091.14</v>
          </cell>
          <cell r="E85">
            <v>414719.5</v>
          </cell>
          <cell r="G85">
            <v>1278315.44</v>
          </cell>
          <cell r="I85">
            <v>31975.25</v>
          </cell>
          <cell r="K85">
            <v>3951101.33</v>
          </cell>
        </row>
        <row r="86">
          <cell r="C86">
            <v>2243791.56</v>
          </cell>
          <cell r="E86">
            <v>416172.95</v>
          </cell>
          <cell r="G86">
            <v>1277453.06</v>
          </cell>
          <cell r="I86">
            <v>50152.59</v>
          </cell>
          <cell r="K86">
            <v>3987570.16</v>
          </cell>
        </row>
        <row r="87">
          <cell r="C87">
            <v>2146946.0699999998</v>
          </cell>
          <cell r="E87">
            <v>412564.33</v>
          </cell>
          <cell r="G87">
            <v>1295659.46</v>
          </cell>
          <cell r="I87">
            <v>59170.15</v>
          </cell>
          <cell r="K87">
            <v>3914340.01</v>
          </cell>
        </row>
        <row r="88">
          <cell r="C88">
            <v>2352429.4500000002</v>
          </cell>
          <cell r="E88">
            <v>420623.19</v>
          </cell>
          <cell r="G88">
            <v>1229308.3700000001</v>
          </cell>
          <cell r="I88">
            <v>27213.31</v>
          </cell>
          <cell r="K88">
            <v>4029574.3200000003</v>
          </cell>
        </row>
        <row r="89">
          <cell r="C89">
            <v>2243680.2999999998</v>
          </cell>
          <cell r="E89">
            <v>401908.84</v>
          </cell>
          <cell r="G89">
            <v>948812.81</v>
          </cell>
          <cell r="I89">
            <v>140492.71</v>
          </cell>
          <cell r="K89">
            <v>3734894.6599999997</v>
          </cell>
        </row>
        <row r="90">
          <cell r="C90">
            <v>2300872.69</v>
          </cell>
          <cell r="E90">
            <v>432416.84</v>
          </cell>
          <cell r="G90">
            <v>1198126.3700000001</v>
          </cell>
          <cell r="I90">
            <v>40213.19</v>
          </cell>
          <cell r="K90">
            <v>3971629.09</v>
          </cell>
        </row>
        <row r="91">
          <cell r="C91">
            <v>2196537.7200000002</v>
          </cell>
          <cell r="E91">
            <v>402093.45</v>
          </cell>
          <cell r="G91">
            <v>1036284.36</v>
          </cell>
          <cell r="I91">
            <v>32652.36</v>
          </cell>
          <cell r="K91">
            <v>3667567.89</v>
          </cell>
        </row>
        <row r="92">
          <cell r="C92">
            <v>2254963.52</v>
          </cell>
          <cell r="E92">
            <v>417070.61</v>
          </cell>
          <cell r="G92">
            <v>1136223.48</v>
          </cell>
          <cell r="I92">
            <v>29748.67</v>
          </cell>
          <cell r="K92">
            <v>3838006.28</v>
          </cell>
        </row>
        <row r="93">
          <cell r="C93">
            <v>2247253.0099999998</v>
          </cell>
          <cell r="E93">
            <v>365459.48</v>
          </cell>
          <cell r="G93">
            <v>916941.57</v>
          </cell>
          <cell r="I93">
            <v>25956.99</v>
          </cell>
          <cell r="K93">
            <v>3555611.05</v>
          </cell>
        </row>
        <row r="94">
          <cell r="C94">
            <v>2205285.54</v>
          </cell>
          <cell r="E94">
            <v>395686.93</v>
          </cell>
          <cell r="G94">
            <v>1313610.3500000001</v>
          </cell>
          <cell r="I94">
            <v>33874.17</v>
          </cell>
          <cell r="K94">
            <v>3948456.99</v>
          </cell>
        </row>
        <row r="95">
          <cell r="C95">
            <v>2248160.66</v>
          </cell>
          <cell r="E95">
            <v>395955.28</v>
          </cell>
          <cell r="G95">
            <v>1216166.98</v>
          </cell>
          <cell r="I95">
            <v>20050.09</v>
          </cell>
          <cell r="K95">
            <v>3880333.0100000002</v>
          </cell>
        </row>
        <row r="96">
          <cell r="C96">
            <v>2006864.91</v>
          </cell>
          <cell r="E96">
            <v>400021.49</v>
          </cell>
          <cell r="G96">
            <v>1173145.52</v>
          </cell>
          <cell r="I96">
            <v>23140.78</v>
          </cell>
          <cell r="K96">
            <v>3603172.6999999997</v>
          </cell>
        </row>
        <row r="97">
          <cell r="C97">
            <v>2130078.75</v>
          </cell>
          <cell r="E97">
            <v>413359.65</v>
          </cell>
          <cell r="G97">
            <v>1320743.99</v>
          </cell>
          <cell r="I97">
            <v>38986.239999999998</v>
          </cell>
          <cell r="K97">
            <v>3903168.63</v>
          </cell>
        </row>
        <row r="98">
          <cell r="C98">
            <v>1940115.33</v>
          </cell>
          <cell r="E98">
            <v>367693.3</v>
          </cell>
          <cell r="G98">
            <v>1228563.95</v>
          </cell>
          <cell r="I98">
            <v>25451.69</v>
          </cell>
          <cell r="K98">
            <v>3561824.27</v>
          </cell>
        </row>
        <row r="99">
          <cell r="C99">
            <v>2282224.58</v>
          </cell>
          <cell r="E99">
            <v>402256.85</v>
          </cell>
          <cell r="G99">
            <v>1274039.19</v>
          </cell>
          <cell r="I99">
            <v>37188.080000000002</v>
          </cell>
          <cell r="K99">
            <v>3995708.7</v>
          </cell>
        </row>
        <row r="100">
          <cell r="C100">
            <v>2332214.23</v>
          </cell>
          <cell r="E100">
            <v>357541.75</v>
          </cell>
          <cell r="G100">
            <v>1223068.75</v>
          </cell>
          <cell r="I100">
            <v>29560.65</v>
          </cell>
          <cell r="K100">
            <v>3942385.38</v>
          </cell>
        </row>
        <row r="101">
          <cell r="C101">
            <v>2219808.7400000002</v>
          </cell>
          <cell r="E101">
            <v>401359.63</v>
          </cell>
          <cell r="G101">
            <v>1068289.3999999999</v>
          </cell>
          <cell r="I101">
            <v>27142.94</v>
          </cell>
          <cell r="K101">
            <v>3716600.71</v>
          </cell>
        </row>
        <row r="102">
          <cell r="C102">
            <v>2413209.69</v>
          </cell>
          <cell r="E102">
            <v>433062.11</v>
          </cell>
          <cell r="G102">
            <v>1030681.85</v>
          </cell>
          <cell r="I102">
            <v>53350.75</v>
          </cell>
          <cell r="K102">
            <v>3930304.4</v>
          </cell>
        </row>
        <row r="103">
          <cell r="C103">
            <v>2154973.7999999998</v>
          </cell>
          <cell r="E103">
            <v>374883</v>
          </cell>
          <cell r="G103">
            <v>1217159.47</v>
          </cell>
          <cell r="I103">
            <v>34333.129999999997</v>
          </cell>
          <cell r="K103">
            <v>3781349.3999999994</v>
          </cell>
        </row>
        <row r="104">
          <cell r="C104">
            <v>2019266.64</v>
          </cell>
          <cell r="E104">
            <v>361574.57</v>
          </cell>
          <cell r="G104">
            <v>1113322.05</v>
          </cell>
          <cell r="I104">
            <v>33972.76</v>
          </cell>
          <cell r="K104">
            <v>3528136.0199999996</v>
          </cell>
        </row>
        <row r="105">
          <cell r="C105">
            <v>2111574.77</v>
          </cell>
          <cell r="E105">
            <v>323141.84999999998</v>
          </cell>
          <cell r="G105">
            <v>1136374.81</v>
          </cell>
          <cell r="I105">
            <v>31305.52</v>
          </cell>
          <cell r="K105">
            <v>3602396.95</v>
          </cell>
        </row>
        <row r="106">
          <cell r="C106">
            <v>2106480.2200000002</v>
          </cell>
          <cell r="E106">
            <v>363459.26</v>
          </cell>
          <cell r="G106">
            <v>1135563.98</v>
          </cell>
          <cell r="I106">
            <v>87034.75</v>
          </cell>
          <cell r="K106">
            <v>3692538.2100000004</v>
          </cell>
        </row>
        <row r="107">
          <cell r="C107">
            <v>1973591.9</v>
          </cell>
          <cell r="E107">
            <v>339577.48</v>
          </cell>
          <cell r="G107">
            <v>1236456.24</v>
          </cell>
          <cell r="I107">
            <v>38450.480000000003</v>
          </cell>
          <cell r="K107">
            <v>3588076.1</v>
          </cell>
        </row>
        <row r="108">
          <cell r="C108">
            <v>1850705.93</v>
          </cell>
          <cell r="E108">
            <v>336371.83</v>
          </cell>
          <cell r="G108">
            <v>1291902.3</v>
          </cell>
          <cell r="I108">
            <v>21179.51</v>
          </cell>
          <cell r="K108">
            <v>3500159.5699999994</v>
          </cell>
        </row>
        <row r="109">
          <cell r="C109">
            <v>1864367.38</v>
          </cell>
          <cell r="E109">
            <v>335505.21999999997</v>
          </cell>
          <cell r="G109">
            <v>1305622.3600000001</v>
          </cell>
          <cell r="I109">
            <v>25741.55</v>
          </cell>
          <cell r="K109">
            <v>3531236.51</v>
          </cell>
        </row>
        <row r="110">
          <cell r="C110">
            <v>1816446.72</v>
          </cell>
          <cell r="E110">
            <v>330320.05</v>
          </cell>
          <cell r="G110">
            <v>1209695.8400000001</v>
          </cell>
          <cell r="I110">
            <v>23221.1</v>
          </cell>
          <cell r="K110">
            <v>3379683.7100000004</v>
          </cell>
        </row>
        <row r="111">
          <cell r="C111">
            <v>2059494.39</v>
          </cell>
          <cell r="E111">
            <v>371674.49</v>
          </cell>
          <cell r="G111">
            <v>1246872.73</v>
          </cell>
          <cell r="I111">
            <v>26907.17</v>
          </cell>
          <cell r="K111">
            <v>3704948.78</v>
          </cell>
        </row>
        <row r="112">
          <cell r="C112">
            <v>2068864.65</v>
          </cell>
          <cell r="E112">
            <v>394407.88</v>
          </cell>
          <cell r="G112">
            <v>1047519.87</v>
          </cell>
          <cell r="I112">
            <v>32240.82</v>
          </cell>
          <cell r="K112">
            <v>3543033.2199999997</v>
          </cell>
        </row>
        <row r="113">
          <cell r="C113">
            <v>1837417.4</v>
          </cell>
          <cell r="E113">
            <v>375240.81</v>
          </cell>
          <cell r="G113">
            <v>1080955.1499999999</v>
          </cell>
          <cell r="I113">
            <v>30512.65</v>
          </cell>
          <cell r="K113">
            <v>3324126.01</v>
          </cell>
        </row>
        <row r="114">
          <cell r="C114">
            <v>2094352.99</v>
          </cell>
          <cell r="E114">
            <v>422905.14</v>
          </cell>
          <cell r="G114">
            <v>1014635.08</v>
          </cell>
          <cell r="I114">
            <v>22392.58</v>
          </cell>
          <cell r="K114">
            <v>3554285.79</v>
          </cell>
        </row>
        <row r="115">
          <cell r="C115">
            <v>2006538.08</v>
          </cell>
          <cell r="E115">
            <v>385012.56</v>
          </cell>
          <cell r="G115">
            <v>907278.67</v>
          </cell>
          <cell r="I115">
            <v>21748.16</v>
          </cell>
          <cell r="K115">
            <v>3320577.47</v>
          </cell>
        </row>
        <row r="116">
          <cell r="C116">
            <v>1853118.7</v>
          </cell>
          <cell r="E116">
            <v>488323.71</v>
          </cell>
          <cell r="G116">
            <v>1018887.08</v>
          </cell>
          <cell r="I116">
            <v>21305.3</v>
          </cell>
          <cell r="K116">
            <v>3381634.79</v>
          </cell>
        </row>
        <row r="117">
          <cell r="C117">
            <v>2103739</v>
          </cell>
          <cell r="E117">
            <v>361455.45</v>
          </cell>
          <cell r="G117">
            <v>1056220.33</v>
          </cell>
          <cell r="I117">
            <v>29127.58</v>
          </cell>
          <cell r="K117">
            <v>3550542.3600000003</v>
          </cell>
        </row>
        <row r="118">
          <cell r="C118">
            <v>1924603.37</v>
          </cell>
          <cell r="E118">
            <v>488076.38</v>
          </cell>
          <cell r="G118">
            <v>1186105.53</v>
          </cell>
          <cell r="I118">
            <v>22259.86</v>
          </cell>
          <cell r="K118">
            <v>3621045.14</v>
          </cell>
        </row>
        <row r="119">
          <cell r="C119">
            <v>1865797.84</v>
          </cell>
          <cell r="E119">
            <v>376820.51</v>
          </cell>
          <cell r="G119">
            <v>1030238.07</v>
          </cell>
          <cell r="I119">
            <v>24916.01</v>
          </cell>
          <cell r="K119">
            <v>3297772.4299999997</v>
          </cell>
        </row>
        <row r="120">
          <cell r="C120">
            <v>1917568.4</v>
          </cell>
          <cell r="E120">
            <v>428995.99</v>
          </cell>
          <cell r="G120">
            <v>1018737.81</v>
          </cell>
          <cell r="I120">
            <v>22622.33</v>
          </cell>
          <cell r="K120">
            <v>3387924.53</v>
          </cell>
        </row>
        <row r="121">
          <cell r="C121">
            <v>1819534.41</v>
          </cell>
          <cell r="E121">
            <v>380835.32</v>
          </cell>
          <cell r="G121">
            <v>968437.69</v>
          </cell>
          <cell r="I121">
            <v>31554.32</v>
          </cell>
          <cell r="K121">
            <v>3200361.7399999998</v>
          </cell>
        </row>
        <row r="122">
          <cell r="C122">
            <v>1947847.9</v>
          </cell>
          <cell r="E122">
            <v>430622.47</v>
          </cell>
          <cell r="G122">
            <v>1052344.55</v>
          </cell>
          <cell r="I122">
            <v>24285.87</v>
          </cell>
          <cell r="K122">
            <v>3455100.79</v>
          </cell>
        </row>
        <row r="123">
          <cell r="C123">
            <v>2088749.43</v>
          </cell>
          <cell r="E123">
            <v>414102.6</v>
          </cell>
          <cell r="G123">
            <v>1126915.1000000001</v>
          </cell>
          <cell r="I123">
            <v>38561.93</v>
          </cell>
          <cell r="K123">
            <v>3668329.06</v>
          </cell>
        </row>
        <row r="124">
          <cell r="C124">
            <v>1954427.73</v>
          </cell>
          <cell r="E124">
            <v>432603.57</v>
          </cell>
          <cell r="G124">
            <v>890963.65</v>
          </cell>
          <cell r="I124">
            <v>27930.1</v>
          </cell>
          <cell r="K124">
            <v>3305925.05</v>
          </cell>
        </row>
        <row r="125">
          <cell r="C125">
            <v>2200783.54</v>
          </cell>
          <cell r="E125">
            <v>566154.86</v>
          </cell>
          <cell r="G125">
            <v>631424.93000000005</v>
          </cell>
          <cell r="I125">
            <v>28570.1</v>
          </cell>
          <cell r="K125">
            <v>3426933.43</v>
          </cell>
        </row>
        <row r="126">
          <cell r="C126">
            <v>2077074.98</v>
          </cell>
          <cell r="E126">
            <v>447389.81</v>
          </cell>
          <cell r="G126">
            <v>893361.18</v>
          </cell>
          <cell r="I126">
            <v>38700.01</v>
          </cell>
          <cell r="K126">
            <v>3456525.98</v>
          </cell>
        </row>
        <row r="127">
          <cell r="C127">
            <v>1447184.33</v>
          </cell>
          <cell r="E127">
            <v>190208.16</v>
          </cell>
          <cell r="G127">
            <v>1186456.5</v>
          </cell>
          <cell r="I127">
            <v>24816.79</v>
          </cell>
          <cell r="K127">
            <v>2848665.7800000003</v>
          </cell>
        </row>
        <row r="128">
          <cell r="C128">
            <v>2193390.3199999998</v>
          </cell>
          <cell r="E128">
            <v>262199.81</v>
          </cell>
          <cell r="G128">
            <v>793522.49</v>
          </cell>
          <cell r="I128">
            <v>34546.22</v>
          </cell>
          <cell r="K128">
            <v>3283658.8400000003</v>
          </cell>
        </row>
        <row r="129">
          <cell r="C129">
            <v>1881450.38</v>
          </cell>
          <cell r="E129">
            <v>180596.33</v>
          </cell>
          <cell r="G129">
            <v>1104739.6000000001</v>
          </cell>
          <cell r="I129">
            <v>30640.5</v>
          </cell>
          <cell r="K129">
            <v>3197426.81</v>
          </cell>
        </row>
        <row r="130">
          <cell r="C130">
            <v>2126679</v>
          </cell>
          <cell r="E130">
            <v>225340.16</v>
          </cell>
          <cell r="G130">
            <v>1029673.84</v>
          </cell>
          <cell r="I130">
            <v>29454</v>
          </cell>
          <cell r="K130">
            <v>3411147</v>
          </cell>
        </row>
        <row r="131">
          <cell r="C131">
            <v>1875926.97</v>
          </cell>
          <cell r="E131">
            <v>202180.36</v>
          </cell>
          <cell r="G131">
            <v>1023000.06</v>
          </cell>
          <cell r="I131">
            <v>32988.22</v>
          </cell>
          <cell r="K131">
            <v>3134095.6100000003</v>
          </cell>
        </row>
        <row r="132">
          <cell r="C132">
            <v>2185976.2999999998</v>
          </cell>
          <cell r="E132">
            <v>369372.05</v>
          </cell>
          <cell r="G132">
            <v>1053948.55</v>
          </cell>
          <cell r="I132">
            <v>29739.49</v>
          </cell>
          <cell r="K132">
            <v>3639036.3899999997</v>
          </cell>
        </row>
        <row r="133">
          <cell r="C133">
            <v>2173757.86</v>
          </cell>
          <cell r="E133">
            <v>226818.4</v>
          </cell>
          <cell r="G133">
            <v>1141044.58</v>
          </cell>
          <cell r="I133">
            <v>27993.14</v>
          </cell>
          <cell r="K133">
            <v>3569613.98</v>
          </cell>
        </row>
        <row r="134">
          <cell r="C134">
            <v>1934441.82</v>
          </cell>
          <cell r="E134">
            <v>-28905.25</v>
          </cell>
          <cell r="G134">
            <v>1252355.73</v>
          </cell>
          <cell r="I134">
            <v>26470.48</v>
          </cell>
          <cell r="K134">
            <v>3184362.78</v>
          </cell>
        </row>
        <row r="135">
          <cell r="C135">
            <v>2817414.33</v>
          </cell>
          <cell r="E135">
            <v>54677.33</v>
          </cell>
          <cell r="G135">
            <v>1221924.3700000001</v>
          </cell>
          <cell r="I135">
            <v>29812.25</v>
          </cell>
          <cell r="K135">
            <v>4123828.2800000003</v>
          </cell>
        </row>
        <row r="136">
          <cell r="C136">
            <v>2327086.73</v>
          </cell>
          <cell r="E136">
            <v>-36758.78</v>
          </cell>
          <cell r="G136">
            <v>999831.4</v>
          </cell>
          <cell r="I136">
            <v>33692.94</v>
          </cell>
          <cell r="K136">
            <v>3323852.29</v>
          </cell>
        </row>
        <row r="137">
          <cell r="C137">
            <v>1509693.37</v>
          </cell>
          <cell r="E137">
            <v>164800.69</v>
          </cell>
          <cell r="G137">
            <v>1276054.55</v>
          </cell>
          <cell r="I137">
            <v>48892.88</v>
          </cell>
          <cell r="K137">
            <v>2999441.49</v>
          </cell>
        </row>
        <row r="138">
          <cell r="C138">
            <v>1879698.83</v>
          </cell>
          <cell r="E138">
            <v>136625.60000000001</v>
          </cell>
          <cell r="G138">
            <v>983464.34</v>
          </cell>
          <cell r="I138">
            <v>20335.259999999998</v>
          </cell>
          <cell r="K138">
            <v>3020124.03</v>
          </cell>
        </row>
        <row r="139">
          <cell r="C139">
            <v>1535751.89</v>
          </cell>
          <cell r="E139">
            <v>245269.08</v>
          </cell>
          <cell r="G139">
            <v>923434.94</v>
          </cell>
          <cell r="I139">
            <v>21964.720000000001</v>
          </cell>
          <cell r="K139">
            <v>2726420.6300000004</v>
          </cell>
        </row>
        <row r="140">
          <cell r="C140">
            <v>1836512.08</v>
          </cell>
          <cell r="E140">
            <v>390097.45</v>
          </cell>
          <cell r="G140">
            <v>760420.68</v>
          </cell>
          <cell r="I140">
            <v>27288.04</v>
          </cell>
          <cell r="K140">
            <v>3014318.2500000005</v>
          </cell>
        </row>
        <row r="141">
          <cell r="C141">
            <v>1445549.97</v>
          </cell>
          <cell r="E141">
            <v>496984.3</v>
          </cell>
          <cell r="G141">
            <v>888342.44</v>
          </cell>
          <cell r="I141">
            <v>22307.919999999998</v>
          </cell>
          <cell r="K141">
            <v>2853184.63</v>
          </cell>
        </row>
        <row r="142">
          <cell r="C142">
            <v>1840410.56</v>
          </cell>
          <cell r="E142">
            <v>408180.4</v>
          </cell>
          <cell r="G142">
            <v>779438.8</v>
          </cell>
          <cell r="I142">
            <v>38811.4</v>
          </cell>
          <cell r="K142">
            <v>3066841.1599999997</v>
          </cell>
        </row>
        <row r="143">
          <cell r="C143">
            <v>1676065.02</v>
          </cell>
          <cell r="E143">
            <v>393100.69</v>
          </cell>
          <cell r="G143">
            <v>812552.55</v>
          </cell>
          <cell r="I143">
            <v>29121.72</v>
          </cell>
          <cell r="K143">
            <v>2910839.98</v>
          </cell>
        </row>
        <row r="144">
          <cell r="C144">
            <v>1669380.2</v>
          </cell>
          <cell r="E144">
            <v>414970.18</v>
          </cell>
          <cell r="G144">
            <v>878450.52</v>
          </cell>
          <cell r="I144">
            <v>33154.870000000003</v>
          </cell>
          <cell r="K144">
            <v>2995955.77</v>
          </cell>
        </row>
        <row r="145">
          <cell r="C145">
            <v>1677257.17</v>
          </cell>
          <cell r="E145">
            <v>415997</v>
          </cell>
          <cell r="G145">
            <v>788354.43</v>
          </cell>
          <cell r="I145">
            <v>63439.34</v>
          </cell>
          <cell r="K145">
            <v>2945047.94</v>
          </cell>
        </row>
        <row r="146">
          <cell r="C146">
            <v>1530542.77</v>
          </cell>
          <cell r="E146">
            <v>461390.87</v>
          </cell>
          <cell r="G146">
            <v>861940.03</v>
          </cell>
          <cell r="I146">
            <v>85416.22</v>
          </cell>
          <cell r="K146">
            <v>2939289.89</v>
          </cell>
        </row>
        <row r="147">
          <cell r="C147">
            <v>1885787.73</v>
          </cell>
          <cell r="E147">
            <v>455505.99</v>
          </cell>
          <cell r="G147">
            <v>954412.63</v>
          </cell>
          <cell r="I147">
            <v>137723.54</v>
          </cell>
          <cell r="K147">
            <v>3433429.8899999997</v>
          </cell>
        </row>
        <row r="148">
          <cell r="C148">
            <v>1770699</v>
          </cell>
          <cell r="E148">
            <v>447034</v>
          </cell>
          <cell r="G148">
            <v>710851</v>
          </cell>
          <cell r="I148">
            <v>28952</v>
          </cell>
          <cell r="K148">
            <v>2957536</v>
          </cell>
        </row>
        <row r="149">
          <cell r="C149">
            <v>1734441</v>
          </cell>
          <cell r="E149">
            <v>432387</v>
          </cell>
          <cell r="G149">
            <v>795959</v>
          </cell>
          <cell r="I149">
            <v>34654</v>
          </cell>
          <cell r="K149">
            <v>2997441</v>
          </cell>
        </row>
        <row r="150">
          <cell r="C150">
            <v>2024975</v>
          </cell>
          <cell r="E150">
            <v>478521</v>
          </cell>
          <cell r="G150">
            <v>613704</v>
          </cell>
          <cell r="I150">
            <v>29713</v>
          </cell>
          <cell r="K150">
            <v>3146913</v>
          </cell>
        </row>
        <row r="151">
          <cell r="C151">
            <v>1679315</v>
          </cell>
          <cell r="E151">
            <v>486675</v>
          </cell>
          <cell r="G151">
            <v>559137</v>
          </cell>
          <cell r="I151">
            <v>21326</v>
          </cell>
          <cell r="K151">
            <v>2746453</v>
          </cell>
        </row>
        <row r="152">
          <cell r="C152">
            <v>1893297</v>
          </cell>
          <cell r="E152">
            <v>425813</v>
          </cell>
          <cell r="G152">
            <v>608283</v>
          </cell>
          <cell r="I152">
            <v>30548</v>
          </cell>
          <cell r="K152">
            <v>2957941</v>
          </cell>
        </row>
        <row r="153">
          <cell r="C153">
            <v>1695486</v>
          </cell>
          <cell r="E153">
            <v>483576</v>
          </cell>
          <cell r="G153">
            <v>655492</v>
          </cell>
          <cell r="I153">
            <v>27735</v>
          </cell>
          <cell r="K153">
            <v>2862289</v>
          </cell>
        </row>
        <row r="154">
          <cell r="C154">
            <v>1985692</v>
          </cell>
          <cell r="E154">
            <v>455631</v>
          </cell>
          <cell r="G154">
            <v>680603</v>
          </cell>
          <cell r="I154">
            <v>25057</v>
          </cell>
          <cell r="K154">
            <v>3146983</v>
          </cell>
        </row>
        <row r="155">
          <cell r="C155">
            <v>1748611</v>
          </cell>
          <cell r="E155">
            <v>478612</v>
          </cell>
          <cell r="G155">
            <v>726367</v>
          </cell>
          <cell r="I155">
            <v>22829</v>
          </cell>
          <cell r="K155">
            <v>2976419</v>
          </cell>
        </row>
        <row r="156">
          <cell r="C156">
            <v>1894740</v>
          </cell>
          <cell r="E156">
            <v>412566</v>
          </cell>
          <cell r="G156">
            <v>647796</v>
          </cell>
          <cell r="I156">
            <v>31619</v>
          </cell>
          <cell r="K156">
            <v>2986721</v>
          </cell>
        </row>
        <row r="157">
          <cell r="C157">
            <v>1823354</v>
          </cell>
          <cell r="E157">
            <v>413126</v>
          </cell>
          <cell r="G157">
            <v>689527</v>
          </cell>
          <cell r="I157">
            <v>22280</v>
          </cell>
          <cell r="K157">
            <v>2948287</v>
          </cell>
        </row>
        <row r="158">
          <cell r="C158">
            <v>1647022</v>
          </cell>
          <cell r="E158">
            <v>463990</v>
          </cell>
          <cell r="G158">
            <v>788019</v>
          </cell>
          <cell r="I158">
            <v>28377</v>
          </cell>
          <cell r="K158">
            <v>2927408</v>
          </cell>
        </row>
        <row r="159">
          <cell r="C159">
            <v>2217881</v>
          </cell>
          <cell r="E159">
            <v>411696</v>
          </cell>
          <cell r="G159">
            <v>686957</v>
          </cell>
          <cell r="I159">
            <v>27757</v>
          </cell>
          <cell r="K159">
            <v>3344291</v>
          </cell>
        </row>
        <row r="160">
          <cell r="C160">
            <v>1822723</v>
          </cell>
          <cell r="E160">
            <v>405076</v>
          </cell>
          <cell r="G160">
            <v>686276</v>
          </cell>
          <cell r="I160">
            <v>22521</v>
          </cell>
          <cell r="K160">
            <v>2936596</v>
          </cell>
        </row>
        <row r="161">
          <cell r="C161">
            <v>2051456</v>
          </cell>
          <cell r="E161">
            <v>427899</v>
          </cell>
          <cell r="G161">
            <v>575721</v>
          </cell>
          <cell r="I161">
            <v>23260</v>
          </cell>
          <cell r="K161">
            <v>3078336</v>
          </cell>
        </row>
        <row r="162">
          <cell r="C162">
            <v>2126330</v>
          </cell>
          <cell r="E162">
            <v>469930</v>
          </cell>
          <cell r="G162">
            <v>547791</v>
          </cell>
          <cell r="I162">
            <v>24060</v>
          </cell>
          <cell r="K162">
            <v>3168111</v>
          </cell>
        </row>
        <row r="163">
          <cell r="C163">
            <v>1887300</v>
          </cell>
          <cell r="E163">
            <v>434416</v>
          </cell>
          <cell r="G163">
            <v>667671</v>
          </cell>
          <cell r="I163">
            <v>17361</v>
          </cell>
          <cell r="K163">
            <v>3006748</v>
          </cell>
        </row>
        <row r="164">
          <cell r="C164">
            <v>2091620</v>
          </cell>
          <cell r="E164">
            <v>454576</v>
          </cell>
          <cell r="G164">
            <v>695929</v>
          </cell>
          <cell r="I164">
            <v>22892</v>
          </cell>
          <cell r="K164">
            <v>3265017</v>
          </cell>
        </row>
        <row r="165">
          <cell r="C165">
            <v>1964379</v>
          </cell>
          <cell r="E165">
            <v>415083</v>
          </cell>
          <cell r="G165">
            <v>615917</v>
          </cell>
          <cell r="I165">
            <v>32953</v>
          </cell>
          <cell r="K165">
            <v>3028332</v>
          </cell>
        </row>
        <row r="166">
          <cell r="C166">
            <v>2139762</v>
          </cell>
          <cell r="E166">
            <v>419846</v>
          </cell>
          <cell r="G166">
            <v>619405</v>
          </cell>
          <cell r="I166">
            <v>22545</v>
          </cell>
          <cell r="K166">
            <v>3201558</v>
          </cell>
        </row>
        <row r="167">
          <cell r="C167">
            <v>1822825</v>
          </cell>
          <cell r="E167">
            <v>411064</v>
          </cell>
          <cell r="G167">
            <v>801250</v>
          </cell>
          <cell r="I167">
            <v>25859</v>
          </cell>
          <cell r="K167">
            <v>3060998</v>
          </cell>
        </row>
        <row r="168">
          <cell r="C168">
            <v>1868346</v>
          </cell>
          <cell r="E168">
            <v>449684</v>
          </cell>
          <cell r="G168">
            <v>850460</v>
          </cell>
          <cell r="I168">
            <v>24355</v>
          </cell>
          <cell r="K168">
            <v>3192845</v>
          </cell>
        </row>
        <row r="169">
          <cell r="C169">
            <v>1983939</v>
          </cell>
          <cell r="E169">
            <v>446832</v>
          </cell>
          <cell r="G169">
            <v>942367</v>
          </cell>
          <cell r="I169">
            <v>22134</v>
          </cell>
          <cell r="K169">
            <v>3395272</v>
          </cell>
        </row>
        <row r="170">
          <cell r="C170">
            <v>1643260</v>
          </cell>
          <cell r="E170">
            <v>473054</v>
          </cell>
          <cell r="G170">
            <v>1084186</v>
          </cell>
          <cell r="I170">
            <v>21221</v>
          </cell>
          <cell r="K170">
            <v>3221721</v>
          </cell>
        </row>
        <row r="171">
          <cell r="C171">
            <v>1974494</v>
          </cell>
          <cell r="E171">
            <v>530214</v>
          </cell>
          <cell r="G171">
            <v>836423</v>
          </cell>
          <cell r="I171">
            <v>25654</v>
          </cell>
          <cell r="K171">
            <v>3366785</v>
          </cell>
        </row>
        <row r="172">
          <cell r="C172">
            <v>1944791</v>
          </cell>
          <cell r="E172">
            <v>483755</v>
          </cell>
          <cell r="G172">
            <v>613364</v>
          </cell>
          <cell r="I172">
            <v>29307</v>
          </cell>
          <cell r="K172">
            <v>3071217</v>
          </cell>
        </row>
        <row r="173">
          <cell r="C173">
            <v>2256513.04</v>
          </cell>
          <cell r="E173">
            <v>394027.44</v>
          </cell>
          <cell r="G173">
            <v>500838.64</v>
          </cell>
          <cell r="I173">
            <v>26904.5</v>
          </cell>
          <cell r="K173">
            <v>3178283.62</v>
          </cell>
        </row>
        <row r="174">
          <cell r="C174">
            <v>2064814</v>
          </cell>
          <cell r="E174">
            <v>587541</v>
          </cell>
          <cell r="G174">
            <v>718920</v>
          </cell>
          <cell r="I174">
            <v>24160</v>
          </cell>
          <cell r="K174">
            <v>3395435</v>
          </cell>
        </row>
        <row r="175">
          <cell r="C175">
            <v>1878806</v>
          </cell>
          <cell r="E175">
            <v>464183</v>
          </cell>
          <cell r="G175">
            <v>580884</v>
          </cell>
          <cell r="I175">
            <v>21269</v>
          </cell>
          <cell r="K175">
            <v>2945142</v>
          </cell>
        </row>
        <row r="176">
          <cell r="C176">
            <v>2101348</v>
          </cell>
          <cell r="E176">
            <v>482801</v>
          </cell>
          <cell r="G176">
            <v>617426</v>
          </cell>
          <cell r="I176">
            <v>23493</v>
          </cell>
          <cell r="K176">
            <v>3225068</v>
          </cell>
        </row>
        <row r="177">
          <cell r="C177">
            <v>2042393</v>
          </cell>
          <cell r="E177">
            <v>505193</v>
          </cell>
          <cell r="G177">
            <v>670029</v>
          </cell>
          <cell r="I177">
            <v>31202</v>
          </cell>
          <cell r="K177">
            <v>3248817</v>
          </cell>
        </row>
        <row r="178">
          <cell r="C178">
            <v>2154561</v>
          </cell>
          <cell r="E178">
            <v>499626</v>
          </cell>
          <cell r="G178">
            <v>670694</v>
          </cell>
          <cell r="I178">
            <v>20823</v>
          </cell>
          <cell r="K178">
            <v>3345704</v>
          </cell>
        </row>
        <row r="179">
          <cell r="C179">
            <v>1853240</v>
          </cell>
          <cell r="E179">
            <v>443515</v>
          </cell>
          <cell r="G179">
            <v>753825</v>
          </cell>
          <cell r="I179">
            <v>25137</v>
          </cell>
          <cell r="K179">
            <v>3075717</v>
          </cell>
        </row>
        <row r="180">
          <cell r="C180">
            <v>2157642</v>
          </cell>
          <cell r="E180">
            <v>513103</v>
          </cell>
          <cell r="G180">
            <v>760841</v>
          </cell>
          <cell r="I180">
            <v>22840</v>
          </cell>
          <cell r="K180">
            <v>3454426</v>
          </cell>
        </row>
        <row r="181">
          <cell r="C181">
            <v>1908409</v>
          </cell>
          <cell r="E181">
            <v>474840</v>
          </cell>
          <cell r="G181">
            <v>717810</v>
          </cell>
          <cell r="I181">
            <v>23722</v>
          </cell>
          <cell r="K181">
            <v>3124781</v>
          </cell>
        </row>
        <row r="182">
          <cell r="C182">
            <v>2186845</v>
          </cell>
          <cell r="E182">
            <v>469773</v>
          </cell>
          <cell r="G182">
            <v>784367</v>
          </cell>
          <cell r="I182">
            <v>29133</v>
          </cell>
          <cell r="K182">
            <v>3470118</v>
          </cell>
        </row>
        <row r="183">
          <cell r="C183">
            <v>2163105</v>
          </cell>
          <cell r="E183">
            <v>544017</v>
          </cell>
          <cell r="G183">
            <v>774911</v>
          </cell>
          <cell r="I183">
            <v>25330</v>
          </cell>
          <cell r="K183">
            <v>3507363</v>
          </cell>
        </row>
        <row r="184">
          <cell r="C184">
            <v>2153027</v>
          </cell>
          <cell r="E184">
            <v>438187</v>
          </cell>
          <cell r="G184">
            <v>471716</v>
          </cell>
          <cell r="I184">
            <v>19890</v>
          </cell>
          <cell r="K184">
            <v>3082820</v>
          </cell>
        </row>
        <row r="185">
          <cell r="C185">
            <v>2274190</v>
          </cell>
          <cell r="E185">
            <v>521551</v>
          </cell>
          <cell r="G185">
            <v>532419</v>
          </cell>
          <cell r="I185">
            <v>27593</v>
          </cell>
          <cell r="K185">
            <v>3355753</v>
          </cell>
        </row>
        <row r="186">
          <cell r="C186">
            <v>2091868</v>
          </cell>
          <cell r="E186">
            <v>600290</v>
          </cell>
          <cell r="G186">
            <v>642793</v>
          </cell>
          <cell r="I186">
            <v>26577</v>
          </cell>
          <cell r="K186">
            <v>3361528</v>
          </cell>
        </row>
        <row r="187">
          <cell r="C187">
            <v>1907459</v>
          </cell>
          <cell r="E187">
            <v>534955</v>
          </cell>
          <cell r="G187">
            <v>556470</v>
          </cell>
          <cell r="I187">
            <v>19353</v>
          </cell>
          <cell r="K187">
            <v>3018237</v>
          </cell>
        </row>
        <row r="188">
          <cell r="C188">
            <v>2116520</v>
          </cell>
          <cell r="E188">
            <v>470977</v>
          </cell>
          <cell r="G188">
            <v>645005</v>
          </cell>
          <cell r="I188">
            <v>22314</v>
          </cell>
          <cell r="K188">
            <v>3254816</v>
          </cell>
        </row>
        <row r="189">
          <cell r="C189">
            <v>2128967</v>
          </cell>
          <cell r="E189">
            <v>496380</v>
          </cell>
          <cell r="G189">
            <v>646148</v>
          </cell>
          <cell r="I189">
            <v>27057</v>
          </cell>
          <cell r="K189">
            <v>3298552</v>
          </cell>
        </row>
        <row r="190">
          <cell r="C190">
            <v>2123717</v>
          </cell>
          <cell r="E190">
            <v>477902</v>
          </cell>
          <cell r="G190">
            <v>656162</v>
          </cell>
          <cell r="I190">
            <v>25435</v>
          </cell>
          <cell r="K190">
            <v>3283216</v>
          </cell>
        </row>
        <row r="191">
          <cell r="C191">
            <v>2034688</v>
          </cell>
          <cell r="E191">
            <v>476410</v>
          </cell>
          <cell r="G191">
            <v>847118</v>
          </cell>
          <cell r="I191">
            <v>26038</v>
          </cell>
          <cell r="K191">
            <v>3384254</v>
          </cell>
        </row>
        <row r="192">
          <cell r="C192">
            <v>2296836</v>
          </cell>
          <cell r="E192">
            <v>505679</v>
          </cell>
          <cell r="G192">
            <v>837025</v>
          </cell>
          <cell r="I192">
            <v>25294</v>
          </cell>
          <cell r="K192">
            <v>3664834</v>
          </cell>
        </row>
        <row r="193">
          <cell r="C193">
            <v>2229766</v>
          </cell>
          <cell r="E193">
            <v>530779</v>
          </cell>
          <cell r="G193">
            <v>792485</v>
          </cell>
          <cell r="I193">
            <v>27914</v>
          </cell>
          <cell r="K193">
            <v>3580944</v>
          </cell>
        </row>
        <row r="194">
          <cell r="C194">
            <v>2201522</v>
          </cell>
          <cell r="E194">
            <v>486578</v>
          </cell>
          <cell r="G194">
            <v>907484</v>
          </cell>
          <cell r="I194">
            <v>20441</v>
          </cell>
          <cell r="K194">
            <v>3616025</v>
          </cell>
        </row>
        <row r="195">
          <cell r="C195">
            <v>2139443</v>
          </cell>
          <cell r="E195">
            <v>573352</v>
          </cell>
          <cell r="G195">
            <v>993128</v>
          </cell>
          <cell r="I195">
            <v>24426</v>
          </cell>
          <cell r="K195">
            <v>3730349</v>
          </cell>
        </row>
        <row r="196">
          <cell r="C196">
            <v>2226339</v>
          </cell>
          <cell r="E196">
            <v>464338</v>
          </cell>
          <cell r="G196">
            <v>525806</v>
          </cell>
          <cell r="I196">
            <v>23700</v>
          </cell>
          <cell r="K196">
            <v>3240183</v>
          </cell>
        </row>
        <row r="197">
          <cell r="C197">
            <v>2188468</v>
          </cell>
          <cell r="E197">
            <v>558495</v>
          </cell>
          <cell r="G197">
            <v>828723</v>
          </cell>
          <cell r="I197">
            <v>42525</v>
          </cell>
          <cell r="K197">
            <v>3618211</v>
          </cell>
        </row>
        <row r="198">
          <cell r="C198">
            <v>2143242</v>
          </cell>
          <cell r="E198">
            <v>612117</v>
          </cell>
          <cell r="G198">
            <v>680913</v>
          </cell>
          <cell r="I198">
            <v>26287</v>
          </cell>
          <cell r="K198">
            <v>3462559</v>
          </cell>
        </row>
        <row r="199">
          <cell r="C199">
            <v>2078488</v>
          </cell>
          <cell r="E199">
            <v>534868</v>
          </cell>
          <cell r="G199">
            <v>556197</v>
          </cell>
          <cell r="I199">
            <v>25868</v>
          </cell>
          <cell r="K199">
            <v>3195421</v>
          </cell>
        </row>
        <row r="200">
          <cell r="C200">
            <v>2426753</v>
          </cell>
          <cell r="E200">
            <v>552959</v>
          </cell>
          <cell r="G200">
            <v>654369</v>
          </cell>
          <cell r="I200">
            <v>22854</v>
          </cell>
          <cell r="K200">
            <v>3656935</v>
          </cell>
        </row>
        <row r="201">
          <cell r="C201">
            <v>2244510</v>
          </cell>
          <cell r="E201">
            <v>528174</v>
          </cell>
          <cell r="G201">
            <v>698837</v>
          </cell>
          <cell r="I201">
            <v>19981</v>
          </cell>
          <cell r="K201">
            <v>3491502</v>
          </cell>
        </row>
        <row r="202">
          <cell r="C202">
            <v>2169222</v>
          </cell>
          <cell r="E202">
            <v>456168</v>
          </cell>
          <cell r="G202">
            <v>758578</v>
          </cell>
          <cell r="I202">
            <v>12960</v>
          </cell>
          <cell r="K202">
            <v>3396928</v>
          </cell>
        </row>
        <row r="203">
          <cell r="C203">
            <v>2078070</v>
          </cell>
          <cell r="E203">
            <v>482353</v>
          </cell>
          <cell r="G203">
            <v>931380</v>
          </cell>
          <cell r="I203">
            <v>36910</v>
          </cell>
          <cell r="K203">
            <v>3528713</v>
          </cell>
        </row>
        <row r="204">
          <cell r="C204">
            <v>2188009</v>
          </cell>
          <cell r="E204">
            <v>469415</v>
          </cell>
          <cell r="G204">
            <v>926041</v>
          </cell>
          <cell r="I204">
            <v>22841</v>
          </cell>
          <cell r="K204">
            <v>3606306</v>
          </cell>
        </row>
        <row r="205">
          <cell r="C205">
            <v>2043283</v>
          </cell>
          <cell r="E205">
            <v>479202</v>
          </cell>
          <cell r="G205">
            <v>929858</v>
          </cell>
          <cell r="I205">
            <v>20492</v>
          </cell>
          <cell r="K205">
            <v>3472835</v>
          </cell>
        </row>
        <row r="206">
          <cell r="C206">
            <v>1955863</v>
          </cell>
          <cell r="E206">
            <v>456160</v>
          </cell>
          <cell r="G206">
            <v>984927</v>
          </cell>
          <cell r="I206">
            <v>26133</v>
          </cell>
          <cell r="K206">
            <v>3423083</v>
          </cell>
        </row>
        <row r="207">
          <cell r="C207">
            <v>1931713</v>
          </cell>
          <cell r="E207">
            <v>479720</v>
          </cell>
          <cell r="G207">
            <v>948109</v>
          </cell>
          <cell r="I207">
            <v>36312</v>
          </cell>
          <cell r="K207">
            <v>3395854</v>
          </cell>
        </row>
        <row r="208">
          <cell r="C208">
            <v>2164769</v>
          </cell>
          <cell r="E208">
            <v>425207</v>
          </cell>
          <cell r="G208">
            <v>632697</v>
          </cell>
          <cell r="I208">
            <v>30437</v>
          </cell>
          <cell r="K208">
            <v>3253110</v>
          </cell>
        </row>
        <row r="209">
          <cell r="C209">
            <v>2405577</v>
          </cell>
          <cell r="E209">
            <v>502490</v>
          </cell>
          <cell r="G209">
            <v>766483</v>
          </cell>
          <cell r="I209">
            <v>45083</v>
          </cell>
          <cell r="K209">
            <v>3719633</v>
          </cell>
        </row>
        <row r="210">
          <cell r="C210">
            <v>2138279</v>
          </cell>
          <cell r="E210">
            <v>581049</v>
          </cell>
          <cell r="G210">
            <v>795846</v>
          </cell>
          <cell r="I210">
            <v>30008</v>
          </cell>
          <cell r="K210">
            <v>3545182</v>
          </cell>
        </row>
        <row r="211">
          <cell r="C211">
            <v>2225439</v>
          </cell>
          <cell r="E211">
            <v>478807</v>
          </cell>
          <cell r="G211">
            <v>619936</v>
          </cell>
          <cell r="I211">
            <v>31161</v>
          </cell>
          <cell r="K211">
            <v>3355343</v>
          </cell>
        </row>
        <row r="212">
          <cell r="C212">
            <v>2340879</v>
          </cell>
          <cell r="E212">
            <v>646032</v>
          </cell>
          <cell r="G212">
            <v>683778</v>
          </cell>
          <cell r="I212">
            <v>38340</v>
          </cell>
          <cell r="K212">
            <v>3709029</v>
          </cell>
        </row>
        <row r="213">
          <cell r="C213">
            <v>2266406</v>
          </cell>
          <cell r="E213">
            <v>494852</v>
          </cell>
          <cell r="G213">
            <v>698665</v>
          </cell>
          <cell r="I213">
            <v>30530</v>
          </cell>
          <cell r="K213">
            <v>3490453</v>
          </cell>
        </row>
        <row r="214">
          <cell r="C214">
            <v>2393061</v>
          </cell>
          <cell r="E214">
            <v>484673</v>
          </cell>
          <cell r="G214">
            <v>673217</v>
          </cell>
          <cell r="I214">
            <v>34283</v>
          </cell>
          <cell r="K214">
            <v>3585234</v>
          </cell>
        </row>
        <row r="215">
          <cell r="C215">
            <v>1952138</v>
          </cell>
          <cell r="E215">
            <v>622246</v>
          </cell>
          <cell r="G215">
            <v>946458</v>
          </cell>
          <cell r="I215">
            <v>41644</v>
          </cell>
          <cell r="K215">
            <v>3562486</v>
          </cell>
        </row>
        <row r="216">
          <cell r="C216">
            <v>2150636</v>
          </cell>
          <cell r="E216">
            <v>505742</v>
          </cell>
          <cell r="G216">
            <v>747193</v>
          </cell>
          <cell r="I216">
            <v>37310</v>
          </cell>
          <cell r="K216">
            <v>3440881</v>
          </cell>
        </row>
        <row r="217">
          <cell r="C217">
            <v>2301238</v>
          </cell>
          <cell r="E217">
            <v>536292</v>
          </cell>
          <cell r="G217">
            <v>877806</v>
          </cell>
          <cell r="I217">
            <v>43845</v>
          </cell>
          <cell r="K217">
            <v>3759181</v>
          </cell>
        </row>
        <row r="218">
          <cell r="C218">
            <v>2301783</v>
          </cell>
          <cell r="E218">
            <v>493856</v>
          </cell>
          <cell r="G218">
            <v>841194</v>
          </cell>
          <cell r="I218">
            <v>44223</v>
          </cell>
          <cell r="K218">
            <v>3681056</v>
          </cell>
        </row>
        <row r="219">
          <cell r="C219">
            <v>2351489</v>
          </cell>
          <cell r="E219">
            <v>476800</v>
          </cell>
          <cell r="G219">
            <v>790415</v>
          </cell>
          <cell r="I219">
            <v>37586</v>
          </cell>
          <cell r="K219">
            <v>3656290</v>
          </cell>
        </row>
        <row r="220">
          <cell r="C220">
            <v>2348635</v>
          </cell>
          <cell r="E220">
            <v>519890</v>
          </cell>
          <cell r="G220">
            <v>717495</v>
          </cell>
          <cell r="I220">
            <v>38302</v>
          </cell>
          <cell r="K220">
            <v>3624322</v>
          </cell>
        </row>
        <row r="221">
          <cell r="C221">
            <v>1907836</v>
          </cell>
          <cell r="E221">
            <v>614994</v>
          </cell>
          <cell r="G221">
            <v>780380</v>
          </cell>
          <cell r="I221">
            <v>36610</v>
          </cell>
          <cell r="K221">
            <v>3339820</v>
          </cell>
        </row>
        <row r="222">
          <cell r="C222">
            <v>2997375</v>
          </cell>
          <cell r="E222">
            <v>800360</v>
          </cell>
          <cell r="G222">
            <v>759794</v>
          </cell>
          <cell r="I222">
            <v>32300</v>
          </cell>
          <cell r="K222">
            <v>4589829</v>
          </cell>
        </row>
        <row r="223">
          <cell r="C223">
            <v>2180925</v>
          </cell>
          <cell r="E223">
            <v>551376</v>
          </cell>
          <cell r="G223">
            <v>826149</v>
          </cell>
          <cell r="I223">
            <v>27930</v>
          </cell>
          <cell r="K223">
            <v>3586380</v>
          </cell>
        </row>
        <row r="224">
          <cell r="C224">
            <v>2450590</v>
          </cell>
          <cell r="E224">
            <v>581829</v>
          </cell>
          <cell r="G224">
            <v>889727</v>
          </cell>
          <cell r="I224">
            <v>34094</v>
          </cell>
          <cell r="K224">
            <v>3956240</v>
          </cell>
        </row>
        <row r="225">
          <cell r="C225">
            <v>2082205</v>
          </cell>
          <cell r="E225">
            <v>539261</v>
          </cell>
          <cell r="G225">
            <v>732880</v>
          </cell>
          <cell r="I225">
            <v>30212</v>
          </cell>
          <cell r="K225">
            <v>3384558</v>
          </cell>
        </row>
        <row r="226">
          <cell r="C226">
            <v>2810294</v>
          </cell>
          <cell r="E226">
            <v>589825</v>
          </cell>
          <cell r="G226">
            <v>827667</v>
          </cell>
          <cell r="I226">
            <v>34636</v>
          </cell>
          <cell r="K226">
            <v>4262422</v>
          </cell>
        </row>
        <row r="227">
          <cell r="C227">
            <v>2138006</v>
          </cell>
          <cell r="E227">
            <v>532360</v>
          </cell>
          <cell r="G227">
            <v>1021071</v>
          </cell>
          <cell r="I227">
            <v>34174</v>
          </cell>
          <cell r="K227">
            <v>3725611</v>
          </cell>
        </row>
        <row r="228">
          <cell r="C228">
            <v>2329511</v>
          </cell>
          <cell r="E228">
            <v>663448</v>
          </cell>
          <cell r="G228">
            <v>857177</v>
          </cell>
          <cell r="I228">
            <v>41411</v>
          </cell>
          <cell r="K228">
            <v>3891547</v>
          </cell>
        </row>
        <row r="229">
          <cell r="C229">
            <v>2455717</v>
          </cell>
          <cell r="E229">
            <v>542616</v>
          </cell>
          <cell r="G229">
            <v>958961</v>
          </cell>
          <cell r="I229">
            <v>35022</v>
          </cell>
          <cell r="K229">
            <v>3992316</v>
          </cell>
        </row>
        <row r="230">
          <cell r="C230">
            <v>2305346</v>
          </cell>
          <cell r="E230">
            <v>541676</v>
          </cell>
          <cell r="G230">
            <v>789386</v>
          </cell>
          <cell r="I230">
            <v>30462</v>
          </cell>
          <cell r="K230">
            <v>3666870</v>
          </cell>
        </row>
        <row r="231">
          <cell r="C231">
            <v>2428743</v>
          </cell>
          <cell r="E231">
            <v>553229</v>
          </cell>
          <cell r="G231">
            <v>857452</v>
          </cell>
          <cell r="I231">
            <v>32410</v>
          </cell>
          <cell r="K231">
            <v>3871834</v>
          </cell>
        </row>
        <row r="232">
          <cell r="C232">
            <v>2519909</v>
          </cell>
          <cell r="E232">
            <v>555131</v>
          </cell>
          <cell r="G232">
            <v>842600</v>
          </cell>
          <cell r="I232">
            <v>38522</v>
          </cell>
          <cell r="K232">
            <v>3956162</v>
          </cell>
        </row>
        <row r="233">
          <cell r="C233">
            <v>2401815</v>
          </cell>
          <cell r="E233">
            <v>595856</v>
          </cell>
          <cell r="G233">
            <v>1077855</v>
          </cell>
          <cell r="I233">
            <v>43491</v>
          </cell>
          <cell r="K233">
            <v>4119017</v>
          </cell>
        </row>
        <row r="234">
          <cell r="C234">
            <v>2597351</v>
          </cell>
          <cell r="E234">
            <v>660440</v>
          </cell>
          <cell r="G234">
            <v>1014838</v>
          </cell>
          <cell r="I234">
            <v>34559</v>
          </cell>
          <cell r="K234">
            <v>4307188</v>
          </cell>
        </row>
        <row r="235">
          <cell r="C235">
            <v>2254881</v>
          </cell>
          <cell r="E235">
            <v>604941</v>
          </cell>
          <cell r="G235">
            <v>705057</v>
          </cell>
          <cell r="I235">
            <v>29975</v>
          </cell>
          <cell r="K235">
            <v>3594854</v>
          </cell>
        </row>
        <row r="236">
          <cell r="C236">
            <v>2568284</v>
          </cell>
          <cell r="E236">
            <v>593982</v>
          </cell>
          <cell r="G236">
            <v>836787</v>
          </cell>
          <cell r="I236">
            <v>31316</v>
          </cell>
          <cell r="K236">
            <v>4030369</v>
          </cell>
        </row>
        <row r="237">
          <cell r="C237">
            <v>2286361</v>
          </cell>
          <cell r="E237">
            <v>571905</v>
          </cell>
          <cell r="G237">
            <v>992621</v>
          </cell>
          <cell r="I237">
            <v>30293</v>
          </cell>
          <cell r="K237">
            <v>3881180</v>
          </cell>
        </row>
        <row r="238">
          <cell r="C238">
            <v>2689796</v>
          </cell>
          <cell r="E238">
            <v>596581</v>
          </cell>
          <cell r="G238">
            <v>917671</v>
          </cell>
          <cell r="I238">
            <v>31063</v>
          </cell>
          <cell r="K238">
            <v>4235111</v>
          </cell>
        </row>
        <row r="239">
          <cell r="C239">
            <v>2106425</v>
          </cell>
          <cell r="E239">
            <v>622084</v>
          </cell>
          <cell r="G239">
            <v>1042115</v>
          </cell>
          <cell r="I239">
            <v>45109</v>
          </cell>
          <cell r="K239">
            <v>3815733</v>
          </cell>
        </row>
        <row r="240">
          <cell r="C240">
            <v>2589520</v>
          </cell>
          <cell r="E240">
            <v>599195</v>
          </cell>
          <cell r="G240">
            <v>1010417</v>
          </cell>
          <cell r="I240">
            <v>34069</v>
          </cell>
          <cell r="K240">
            <v>4233201</v>
          </cell>
        </row>
        <row r="241">
          <cell r="C241">
            <v>2569972</v>
          </cell>
          <cell r="E241">
            <v>659002</v>
          </cell>
          <cell r="G241">
            <v>1005836</v>
          </cell>
          <cell r="I241">
            <v>49578</v>
          </cell>
          <cell r="K241">
            <v>4284388</v>
          </cell>
        </row>
        <row r="242">
          <cell r="C242">
            <v>2223876</v>
          </cell>
          <cell r="E242">
            <v>537361</v>
          </cell>
          <cell r="G242">
            <v>951777</v>
          </cell>
          <cell r="I242">
            <v>29807</v>
          </cell>
          <cell r="K242">
            <v>3742821</v>
          </cell>
        </row>
        <row r="243">
          <cell r="C243">
            <v>2704480</v>
          </cell>
          <cell r="E243">
            <v>603601</v>
          </cell>
          <cell r="G243">
            <v>994301</v>
          </cell>
          <cell r="I243">
            <v>30947</v>
          </cell>
          <cell r="K243">
            <v>4333329</v>
          </cell>
        </row>
        <row r="244">
          <cell r="C244">
            <v>2494472</v>
          </cell>
          <cell r="E244">
            <v>651118</v>
          </cell>
          <cell r="G244">
            <v>893452</v>
          </cell>
          <cell r="I244">
            <v>37731</v>
          </cell>
          <cell r="K244">
            <v>4076773</v>
          </cell>
        </row>
        <row r="245">
          <cell r="C245">
            <v>2202804</v>
          </cell>
          <cell r="E245">
            <v>686322</v>
          </cell>
          <cell r="G245">
            <v>1069832</v>
          </cell>
          <cell r="I245">
            <v>46417</v>
          </cell>
          <cell r="K245">
            <v>4005375</v>
          </cell>
        </row>
        <row r="246">
          <cell r="C246">
            <v>2798338</v>
          </cell>
          <cell r="E246">
            <v>688136</v>
          </cell>
          <cell r="G246">
            <v>941851</v>
          </cell>
          <cell r="I246">
            <v>29369</v>
          </cell>
          <cell r="K246">
            <v>4457694</v>
          </cell>
        </row>
        <row r="247">
          <cell r="C247">
            <v>2268775</v>
          </cell>
          <cell r="E247">
            <v>649267</v>
          </cell>
          <cell r="G247">
            <v>702586</v>
          </cell>
          <cell r="I247">
            <v>40745</v>
          </cell>
          <cell r="K247">
            <v>3661373</v>
          </cell>
        </row>
        <row r="248">
          <cell r="C248">
            <v>2583705</v>
          </cell>
          <cell r="E248">
            <v>658689</v>
          </cell>
          <cell r="G248">
            <v>866881</v>
          </cell>
          <cell r="I248">
            <v>28891</v>
          </cell>
          <cell r="K248">
            <v>4138166</v>
          </cell>
        </row>
        <row r="249">
          <cell r="C249">
            <v>2680540</v>
          </cell>
          <cell r="E249">
            <v>549800</v>
          </cell>
          <cell r="G249">
            <v>949709</v>
          </cell>
          <cell r="I249">
            <v>33097</v>
          </cell>
          <cell r="K249">
            <v>4213146</v>
          </cell>
        </row>
        <row r="250">
          <cell r="C250">
            <v>2550483</v>
          </cell>
          <cell r="E250">
            <v>725772</v>
          </cell>
          <cell r="G250">
            <v>1186895</v>
          </cell>
          <cell r="I250">
            <v>34836</v>
          </cell>
          <cell r="K250">
            <v>4497986</v>
          </cell>
        </row>
        <row r="251">
          <cell r="C251">
            <v>1911532</v>
          </cell>
          <cell r="E251">
            <v>627571</v>
          </cell>
          <cell r="G251">
            <v>1377779</v>
          </cell>
          <cell r="I251">
            <v>40395</v>
          </cell>
          <cell r="K251">
            <v>3957277</v>
          </cell>
        </row>
        <row r="252">
          <cell r="C252">
            <v>2590814.2110704049</v>
          </cell>
          <cell r="E252">
            <v>623985.34811367304</v>
          </cell>
          <cell r="G252">
            <v>1021069.9947870942</v>
          </cell>
          <cell r="I252">
            <v>33975.936028828146</v>
          </cell>
          <cell r="K252">
            <v>4269845.49</v>
          </cell>
        </row>
        <row r="253">
          <cell r="C253">
            <v>2248590</v>
          </cell>
          <cell r="E253">
            <v>672375</v>
          </cell>
          <cell r="G253">
            <v>1084338</v>
          </cell>
          <cell r="I253">
            <v>36521</v>
          </cell>
          <cell r="K253">
            <v>4041824</v>
          </cell>
        </row>
        <row r="254">
          <cell r="C254">
            <v>2278013.1840185244</v>
          </cell>
          <cell r="E254">
            <v>617142.92473952752</v>
          </cell>
          <cell r="G254">
            <v>935839.46356020821</v>
          </cell>
          <cell r="I254">
            <v>82233.38768173987</v>
          </cell>
          <cell r="K254">
            <v>3913228.96</v>
          </cell>
        </row>
        <row r="255">
          <cell r="C255">
            <v>2548997</v>
          </cell>
          <cell r="E255">
            <v>695041</v>
          </cell>
          <cell r="G255">
            <v>999794</v>
          </cell>
          <cell r="I255">
            <v>59368</v>
          </cell>
          <cell r="K255">
            <v>4303200</v>
          </cell>
        </row>
        <row r="256">
          <cell r="C256">
            <v>2223062.797691938</v>
          </cell>
          <cell r="E256">
            <v>571948.56464097137</v>
          </cell>
          <cell r="G256">
            <v>871698.65956651722</v>
          </cell>
          <cell r="I256">
            <v>30180.238100572722</v>
          </cell>
          <cell r="K256">
            <v>3696890.2599999988</v>
          </cell>
        </row>
        <row r="257">
          <cell r="C257">
            <v>2905974.4544798359</v>
          </cell>
          <cell r="E257">
            <v>768448.52578189783</v>
          </cell>
          <cell r="G257">
            <v>1256424.8782341797</v>
          </cell>
          <cell r="I257">
            <v>44415.281504131272</v>
          </cell>
          <cell r="K257">
            <v>4975263.1400000444</v>
          </cell>
        </row>
        <row r="258">
          <cell r="C258">
            <v>2854075</v>
          </cell>
          <cell r="E258">
            <v>763577</v>
          </cell>
          <cell r="G258">
            <v>1054211</v>
          </cell>
          <cell r="I258">
            <v>36870</v>
          </cell>
          <cell r="K258">
            <v>4708733</v>
          </cell>
        </row>
        <row r="259">
          <cell r="C259">
            <v>2425505.7651566602</v>
          </cell>
          <cell r="E259">
            <v>663888.59575691004</v>
          </cell>
          <cell r="G259">
            <v>913907.19974110404</v>
          </cell>
          <cell r="I259">
            <v>33142.319345325581</v>
          </cell>
          <cell r="K259">
            <v>4036443.88</v>
          </cell>
        </row>
        <row r="260">
          <cell r="C260">
            <v>2689960.1230572653</v>
          </cell>
          <cell r="E260">
            <v>715027.04093436303</v>
          </cell>
          <cell r="G260">
            <v>947041.36693411251</v>
          </cell>
          <cell r="I260">
            <v>33958.739074258716</v>
          </cell>
          <cell r="K260">
            <v>4385987.2699999996</v>
          </cell>
        </row>
        <row r="261">
          <cell r="C261">
            <v>2574919.3058136036</v>
          </cell>
          <cell r="E261">
            <v>700852.02508863143</v>
          </cell>
          <cell r="G261">
            <v>1103059.3636911989</v>
          </cell>
          <cell r="I261">
            <v>26573.845406566979</v>
          </cell>
          <cell r="K261">
            <v>4405404.540000001</v>
          </cell>
        </row>
        <row r="262">
          <cell r="C262">
            <v>2536824.1931116739</v>
          </cell>
          <cell r="E262">
            <v>617521.50628268218</v>
          </cell>
          <cell r="G262">
            <v>1122977.8877970036</v>
          </cell>
          <cell r="I262">
            <v>25499.632808641065</v>
          </cell>
          <cell r="K262">
            <v>4302823.2200000007</v>
          </cell>
        </row>
        <row r="263">
          <cell r="C263">
            <v>2501856.2695165048</v>
          </cell>
          <cell r="E263">
            <v>761894.09128327435</v>
          </cell>
          <cell r="G263">
            <v>1317231.1242597692</v>
          </cell>
          <cell r="I263">
            <v>39761.864940452157</v>
          </cell>
          <cell r="K263">
            <v>4620743.3500000006</v>
          </cell>
        </row>
        <row r="264">
          <cell r="C264">
            <v>2440996.641276706</v>
          </cell>
          <cell r="E264">
            <v>682159.68431381509</v>
          </cell>
          <cell r="G264">
            <v>1316964.0041073726</v>
          </cell>
          <cell r="I264">
            <v>24193.440302106785</v>
          </cell>
          <cell r="K264">
            <v>4464313.7700000005</v>
          </cell>
        </row>
      </sheetData>
      <sheetData sheetId="3"/>
      <sheetData sheetId="4"/>
      <sheetData sheetId="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5 Budget FTE"/>
      <sheetName val="July FTE's &amp; Float Vacancies"/>
      <sheetName val="2015 Prior FTE Forecast"/>
      <sheetName val="EE Listing 9-1-2015"/>
      <sheetName val="NWN EE Listing 08-01-2015"/>
      <sheetName val="NWN EE Listing 7-15-2015"/>
      <sheetName val="NWN EE Listing 7-1-2015"/>
      <sheetName val="NWN EE Listing 6-1-2015"/>
      <sheetName val="NWN EE Listing 5-1-2015"/>
      <sheetName val="NWN EE Listing 4-1-2015"/>
      <sheetName val="NWN EE Listing 3-1-2015"/>
      <sheetName val="NWNGS EE Listing 3-1-2015"/>
      <sheetName val="NWN EE Listing 2-1-2015"/>
      <sheetName val="Footprint"/>
      <sheetName val="Input"/>
      <sheetName val="Forecast Input"/>
      <sheetName val="Separations"/>
      <sheetName val="2015-Hires YTD"/>
      <sheetName val="2015-Transfers YTD"/>
      <sheetName val="Sheet1"/>
    </sheetNames>
    <sheetDataSet>
      <sheetData sheetId="0"/>
      <sheetData sheetId="1">
        <row r="4">
          <cell r="D4">
            <v>1090.58</v>
          </cell>
          <cell r="E4">
            <v>1088.58</v>
          </cell>
          <cell r="F4">
            <v>1083.58</v>
          </cell>
          <cell r="G4">
            <v>1080.58</v>
          </cell>
          <cell r="H4">
            <v>1079.58</v>
          </cell>
          <cell r="I4">
            <v>1078.58</v>
          </cell>
          <cell r="J4" t="str">
            <v>05000</v>
          </cell>
        </row>
        <row r="5">
          <cell r="D5">
            <v>1088.58</v>
          </cell>
          <cell r="E5">
            <v>1086.58</v>
          </cell>
          <cell r="F5">
            <v>1081.58</v>
          </cell>
          <cell r="G5">
            <v>1078.58</v>
          </cell>
          <cell r="H5">
            <v>1077.58</v>
          </cell>
          <cell r="I5">
            <v>1076.58</v>
          </cell>
          <cell r="J5" t="str">
            <v>85900</v>
          </cell>
        </row>
        <row r="6">
          <cell r="D6">
            <v>55</v>
          </cell>
          <cell r="E6">
            <v>56</v>
          </cell>
          <cell r="F6">
            <v>56</v>
          </cell>
          <cell r="G6">
            <v>56</v>
          </cell>
          <cell r="H6">
            <v>56</v>
          </cell>
          <cell r="I6">
            <v>56</v>
          </cell>
          <cell r="J6" t="str">
            <v>17000</v>
          </cell>
        </row>
        <row r="7">
          <cell r="D7">
            <v>2</v>
          </cell>
          <cell r="E7">
            <v>2</v>
          </cell>
          <cell r="F7">
            <v>2</v>
          </cell>
          <cell r="G7">
            <v>2</v>
          </cell>
          <cell r="H7">
            <v>2</v>
          </cell>
          <cell r="I7">
            <v>2</v>
          </cell>
          <cell r="J7" t="str">
            <v>42040</v>
          </cell>
        </row>
        <row r="8">
          <cell r="D8">
            <v>3</v>
          </cell>
          <cell r="E8">
            <v>3</v>
          </cell>
          <cell r="F8">
            <v>3</v>
          </cell>
          <cell r="G8">
            <v>3</v>
          </cell>
          <cell r="H8">
            <v>3</v>
          </cell>
          <cell r="I8">
            <v>3</v>
          </cell>
          <cell r="J8" t="str">
            <v>42030</v>
          </cell>
        </row>
        <row r="9">
          <cell r="D9">
            <v>7</v>
          </cell>
          <cell r="E9">
            <v>7</v>
          </cell>
          <cell r="F9">
            <v>7</v>
          </cell>
          <cell r="G9">
            <v>7</v>
          </cell>
          <cell r="H9">
            <v>7</v>
          </cell>
          <cell r="I9">
            <v>7</v>
          </cell>
          <cell r="J9" t="str">
            <v>16300</v>
          </cell>
        </row>
        <row r="10">
          <cell r="D10">
            <v>9</v>
          </cell>
          <cell r="E10">
            <v>9</v>
          </cell>
          <cell r="F10">
            <v>9</v>
          </cell>
          <cell r="G10">
            <v>9</v>
          </cell>
          <cell r="H10">
            <v>9</v>
          </cell>
          <cell r="I10">
            <v>9</v>
          </cell>
          <cell r="J10" t="str">
            <v>16200</v>
          </cell>
        </row>
        <row r="11">
          <cell r="D11">
            <v>34</v>
          </cell>
          <cell r="E11">
            <v>35</v>
          </cell>
          <cell r="F11">
            <v>35</v>
          </cell>
          <cell r="G11">
            <v>35</v>
          </cell>
          <cell r="H11">
            <v>35</v>
          </cell>
          <cell r="I11">
            <v>35</v>
          </cell>
          <cell r="J11" t="str">
            <v>40000</v>
          </cell>
        </row>
        <row r="12">
          <cell r="D12">
            <v>6</v>
          </cell>
          <cell r="E12">
            <v>6</v>
          </cell>
          <cell r="F12">
            <v>6</v>
          </cell>
          <cell r="G12">
            <v>6</v>
          </cell>
          <cell r="H12">
            <v>6</v>
          </cell>
          <cell r="I12">
            <v>6</v>
          </cell>
          <cell r="J12" t="str">
            <v>44010</v>
          </cell>
        </row>
        <row r="13">
          <cell r="D13">
            <v>1</v>
          </cell>
          <cell r="E13">
            <v>1</v>
          </cell>
          <cell r="F13">
            <v>1</v>
          </cell>
          <cell r="G13">
            <v>1</v>
          </cell>
          <cell r="H13">
            <v>1</v>
          </cell>
          <cell r="I13">
            <v>1</v>
          </cell>
          <cell r="J13" t="str">
            <v>48010</v>
          </cell>
        </row>
        <row r="14">
          <cell r="D14">
            <v>27</v>
          </cell>
          <cell r="E14">
            <v>28</v>
          </cell>
          <cell r="F14">
            <v>28</v>
          </cell>
          <cell r="G14">
            <v>28</v>
          </cell>
          <cell r="H14">
            <v>28</v>
          </cell>
          <cell r="I14">
            <v>28</v>
          </cell>
          <cell r="J14" t="str">
            <v>42000</v>
          </cell>
        </row>
        <row r="15">
          <cell r="D15">
            <v>2</v>
          </cell>
          <cell r="E15">
            <v>2</v>
          </cell>
          <cell r="F15">
            <v>2</v>
          </cell>
          <cell r="G15">
            <v>2</v>
          </cell>
          <cell r="H15">
            <v>2</v>
          </cell>
          <cell r="I15">
            <v>2</v>
          </cell>
          <cell r="J15" t="str">
            <v>42020</v>
          </cell>
        </row>
        <row r="16">
          <cell r="D16">
            <v>25</v>
          </cell>
          <cell r="E16">
            <v>26</v>
          </cell>
          <cell r="F16">
            <v>26</v>
          </cell>
          <cell r="G16">
            <v>26</v>
          </cell>
          <cell r="H16">
            <v>26</v>
          </cell>
          <cell r="I16">
            <v>26</v>
          </cell>
          <cell r="J16" t="str">
            <v>42025</v>
          </cell>
        </row>
        <row r="17">
          <cell r="D17">
            <v>7</v>
          </cell>
          <cell r="E17">
            <v>7</v>
          </cell>
          <cell r="F17">
            <v>7</v>
          </cell>
          <cell r="G17">
            <v>7</v>
          </cell>
          <cell r="H17">
            <v>7</v>
          </cell>
          <cell r="I17">
            <v>7</v>
          </cell>
          <cell r="J17" t="str">
            <v>42010</v>
          </cell>
        </row>
        <row r="18">
          <cell r="D18">
            <v>2</v>
          </cell>
          <cell r="E18">
            <v>3</v>
          </cell>
          <cell r="F18">
            <v>3</v>
          </cell>
          <cell r="G18">
            <v>3</v>
          </cell>
          <cell r="H18">
            <v>3</v>
          </cell>
          <cell r="I18">
            <v>3</v>
          </cell>
          <cell r="J18" t="str">
            <v>42012</v>
          </cell>
        </row>
        <row r="19">
          <cell r="D19">
            <v>4</v>
          </cell>
          <cell r="E19">
            <v>4</v>
          </cell>
          <cell r="F19">
            <v>4</v>
          </cell>
          <cell r="G19">
            <v>4</v>
          </cell>
          <cell r="H19">
            <v>4</v>
          </cell>
          <cell r="I19">
            <v>4</v>
          </cell>
          <cell r="J19" t="str">
            <v>42014</v>
          </cell>
        </row>
        <row r="20">
          <cell r="D20">
            <v>6</v>
          </cell>
          <cell r="E20">
            <v>6</v>
          </cell>
          <cell r="F20">
            <v>6</v>
          </cell>
          <cell r="G20">
            <v>6</v>
          </cell>
          <cell r="H20">
            <v>6</v>
          </cell>
          <cell r="I20">
            <v>6</v>
          </cell>
          <cell r="J20" t="str">
            <v>42016</v>
          </cell>
        </row>
        <row r="21">
          <cell r="D21">
            <v>6</v>
          </cell>
          <cell r="E21">
            <v>6</v>
          </cell>
          <cell r="F21">
            <v>6</v>
          </cell>
          <cell r="G21">
            <v>6</v>
          </cell>
          <cell r="H21">
            <v>6</v>
          </cell>
          <cell r="I21">
            <v>6</v>
          </cell>
          <cell r="J21" t="str">
            <v>42018</v>
          </cell>
        </row>
        <row r="22">
          <cell r="D22">
            <v>10</v>
          </cell>
          <cell r="E22">
            <v>10</v>
          </cell>
          <cell r="F22">
            <v>10</v>
          </cell>
          <cell r="G22">
            <v>10</v>
          </cell>
          <cell r="H22">
            <v>10</v>
          </cell>
          <cell r="I22">
            <v>10</v>
          </cell>
          <cell r="J22" t="str">
            <v>11399</v>
          </cell>
        </row>
        <row r="23">
          <cell r="D23">
            <v>5</v>
          </cell>
          <cell r="E23">
            <v>5</v>
          </cell>
          <cell r="F23">
            <v>5</v>
          </cell>
          <cell r="G23">
            <v>5</v>
          </cell>
          <cell r="H23">
            <v>5</v>
          </cell>
          <cell r="I23">
            <v>5</v>
          </cell>
          <cell r="J23" t="str">
            <v>11150</v>
          </cell>
        </row>
        <row r="24">
          <cell r="D24">
            <v>5</v>
          </cell>
          <cell r="E24">
            <v>5</v>
          </cell>
          <cell r="F24">
            <v>5</v>
          </cell>
          <cell r="G24">
            <v>5</v>
          </cell>
          <cell r="H24">
            <v>5</v>
          </cell>
          <cell r="I24">
            <v>5</v>
          </cell>
          <cell r="J24" t="str">
            <v>11380</v>
          </cell>
        </row>
        <row r="25">
          <cell r="D25">
            <v>3</v>
          </cell>
          <cell r="E25">
            <v>3</v>
          </cell>
          <cell r="F25">
            <v>3</v>
          </cell>
          <cell r="G25">
            <v>3</v>
          </cell>
          <cell r="H25">
            <v>3</v>
          </cell>
          <cell r="I25">
            <v>3</v>
          </cell>
          <cell r="J25" t="str">
            <v>11370</v>
          </cell>
        </row>
        <row r="26">
          <cell r="D26">
            <v>2</v>
          </cell>
          <cell r="E26">
            <v>2</v>
          </cell>
          <cell r="F26">
            <v>2</v>
          </cell>
          <cell r="G26">
            <v>2</v>
          </cell>
          <cell r="H26">
            <v>2</v>
          </cell>
          <cell r="I26">
            <v>2</v>
          </cell>
          <cell r="J26" t="str">
            <v>45010</v>
          </cell>
        </row>
        <row r="27">
          <cell r="D27">
            <v>131.47999999999999</v>
          </cell>
          <cell r="E27">
            <v>132.47999999999999</v>
          </cell>
          <cell r="F27">
            <v>131.47999999999999</v>
          </cell>
          <cell r="G27">
            <v>131.47999999999999</v>
          </cell>
          <cell r="H27">
            <v>131.47999999999999</v>
          </cell>
          <cell r="I27">
            <v>131.47999999999999</v>
          </cell>
          <cell r="J27" t="str">
            <v>30000</v>
          </cell>
        </row>
        <row r="28">
          <cell r="D28">
            <v>1</v>
          </cell>
          <cell r="E28">
            <v>1</v>
          </cell>
          <cell r="F28">
            <v>1</v>
          </cell>
          <cell r="G28">
            <v>1</v>
          </cell>
          <cell r="H28">
            <v>1</v>
          </cell>
          <cell r="I28">
            <v>1</v>
          </cell>
          <cell r="J28" t="str">
            <v>51045</v>
          </cell>
        </row>
        <row r="29">
          <cell r="D29">
            <v>2</v>
          </cell>
          <cell r="E29">
            <v>2</v>
          </cell>
          <cell r="F29">
            <v>2</v>
          </cell>
          <cell r="G29">
            <v>2</v>
          </cell>
          <cell r="H29">
            <v>2</v>
          </cell>
          <cell r="I29">
            <v>2</v>
          </cell>
          <cell r="J29" t="str">
            <v>51050</v>
          </cell>
        </row>
        <row r="30">
          <cell r="D30">
            <v>4</v>
          </cell>
          <cell r="E30">
            <v>4</v>
          </cell>
          <cell r="F30">
            <v>4</v>
          </cell>
          <cell r="G30">
            <v>4</v>
          </cell>
          <cell r="H30">
            <v>4</v>
          </cell>
          <cell r="I30">
            <v>4</v>
          </cell>
          <cell r="J30" t="str">
            <v>51060</v>
          </cell>
        </row>
        <row r="31">
          <cell r="D31">
            <v>92.48</v>
          </cell>
          <cell r="E31">
            <v>93.48</v>
          </cell>
          <cell r="F31">
            <v>92.48</v>
          </cell>
          <cell r="G31">
            <v>92.48</v>
          </cell>
          <cell r="H31">
            <v>92.48</v>
          </cell>
          <cell r="I31">
            <v>92.48</v>
          </cell>
          <cell r="J31" t="str">
            <v>41000</v>
          </cell>
        </row>
        <row r="32">
          <cell r="D32">
            <v>16</v>
          </cell>
          <cell r="E32">
            <v>16</v>
          </cell>
          <cell r="F32">
            <v>15</v>
          </cell>
          <cell r="G32">
            <v>15</v>
          </cell>
          <cell r="H32">
            <v>15</v>
          </cell>
          <cell r="I32">
            <v>15</v>
          </cell>
          <cell r="J32" t="str">
            <v>13100</v>
          </cell>
        </row>
        <row r="33">
          <cell r="D33">
            <v>11</v>
          </cell>
          <cell r="E33">
            <v>11</v>
          </cell>
          <cell r="F33">
            <v>11</v>
          </cell>
          <cell r="G33">
            <v>11</v>
          </cell>
          <cell r="H33">
            <v>11</v>
          </cell>
          <cell r="I33">
            <v>11</v>
          </cell>
          <cell r="J33" t="str">
            <v>16400</v>
          </cell>
        </row>
        <row r="34">
          <cell r="D34">
            <v>24.48</v>
          </cell>
          <cell r="E34">
            <v>24.48</v>
          </cell>
          <cell r="F34">
            <v>23.48</v>
          </cell>
          <cell r="G34">
            <v>23.48</v>
          </cell>
          <cell r="H34">
            <v>23.48</v>
          </cell>
          <cell r="I34">
            <v>23.48</v>
          </cell>
          <cell r="J34" t="str">
            <v>41020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 t="str">
            <v>41030</v>
          </cell>
        </row>
        <row r="36">
          <cell r="D36">
            <v>30</v>
          </cell>
          <cell r="E36">
            <v>31</v>
          </cell>
          <cell r="F36">
            <v>31</v>
          </cell>
          <cell r="G36">
            <v>31</v>
          </cell>
          <cell r="H36">
            <v>31</v>
          </cell>
          <cell r="I36">
            <v>31</v>
          </cell>
          <cell r="J36" t="str">
            <v>41040</v>
          </cell>
        </row>
        <row r="37">
          <cell r="D37">
            <v>4</v>
          </cell>
          <cell r="E37">
            <v>4</v>
          </cell>
          <cell r="F37">
            <v>5</v>
          </cell>
          <cell r="G37">
            <v>5</v>
          </cell>
          <cell r="H37">
            <v>5</v>
          </cell>
          <cell r="I37">
            <v>5</v>
          </cell>
          <cell r="J37" t="str">
            <v>41050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 t="str">
            <v>41060</v>
          </cell>
        </row>
        <row r="39">
          <cell r="D39">
            <v>7</v>
          </cell>
          <cell r="E39">
            <v>7</v>
          </cell>
          <cell r="F39">
            <v>7</v>
          </cell>
          <cell r="G39">
            <v>7</v>
          </cell>
          <cell r="H39">
            <v>7</v>
          </cell>
          <cell r="I39">
            <v>7</v>
          </cell>
          <cell r="J39" t="str">
            <v>41070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 t="str">
            <v>49010</v>
          </cell>
        </row>
        <row r="41">
          <cell r="D41">
            <v>6</v>
          </cell>
          <cell r="E41">
            <v>6</v>
          </cell>
          <cell r="F41">
            <v>6</v>
          </cell>
          <cell r="G41">
            <v>6</v>
          </cell>
          <cell r="H41">
            <v>6</v>
          </cell>
          <cell r="I41">
            <v>6</v>
          </cell>
          <cell r="J41" t="str">
            <v>16100</v>
          </cell>
        </row>
        <row r="42">
          <cell r="D42">
            <v>26</v>
          </cell>
          <cell r="E42">
            <v>26</v>
          </cell>
          <cell r="F42">
            <v>26</v>
          </cell>
          <cell r="G42">
            <v>26</v>
          </cell>
          <cell r="H42">
            <v>26</v>
          </cell>
          <cell r="I42">
            <v>26</v>
          </cell>
          <cell r="J42" t="str">
            <v>37000</v>
          </cell>
        </row>
        <row r="43">
          <cell r="D43">
            <v>9</v>
          </cell>
          <cell r="E43">
            <v>9</v>
          </cell>
          <cell r="F43">
            <v>9</v>
          </cell>
          <cell r="G43">
            <v>9</v>
          </cell>
          <cell r="H43">
            <v>9</v>
          </cell>
          <cell r="I43">
            <v>9</v>
          </cell>
          <cell r="J43" t="str">
            <v>32000</v>
          </cell>
        </row>
        <row r="44">
          <cell r="D44">
            <v>4</v>
          </cell>
          <cell r="E44">
            <v>4</v>
          </cell>
          <cell r="F44">
            <v>4</v>
          </cell>
          <cell r="G44">
            <v>4</v>
          </cell>
          <cell r="H44">
            <v>4</v>
          </cell>
          <cell r="I44">
            <v>4</v>
          </cell>
          <cell r="J44" t="str">
            <v>33000</v>
          </cell>
        </row>
        <row r="45">
          <cell r="D45">
            <v>4</v>
          </cell>
          <cell r="E45">
            <v>4</v>
          </cell>
          <cell r="F45">
            <v>4</v>
          </cell>
          <cell r="G45">
            <v>4</v>
          </cell>
          <cell r="H45">
            <v>4</v>
          </cell>
          <cell r="I45">
            <v>4</v>
          </cell>
          <cell r="J45" t="str">
            <v>34000</v>
          </cell>
        </row>
        <row r="46">
          <cell r="D46">
            <v>1</v>
          </cell>
          <cell r="E46">
            <v>1</v>
          </cell>
          <cell r="F46">
            <v>1</v>
          </cell>
          <cell r="G46">
            <v>1</v>
          </cell>
          <cell r="H46">
            <v>1</v>
          </cell>
          <cell r="I46">
            <v>1</v>
          </cell>
          <cell r="J46" t="str">
            <v>35000</v>
          </cell>
        </row>
        <row r="47">
          <cell r="D47">
            <v>8</v>
          </cell>
          <cell r="E47">
            <v>8</v>
          </cell>
          <cell r="F47">
            <v>8</v>
          </cell>
          <cell r="G47">
            <v>8</v>
          </cell>
          <cell r="H47">
            <v>8</v>
          </cell>
          <cell r="I47">
            <v>8</v>
          </cell>
          <cell r="J47" t="str">
            <v>31000</v>
          </cell>
        </row>
        <row r="48">
          <cell r="D48">
            <v>5</v>
          </cell>
          <cell r="E48">
            <v>5</v>
          </cell>
          <cell r="F48">
            <v>5</v>
          </cell>
          <cell r="G48">
            <v>5</v>
          </cell>
          <cell r="H48">
            <v>5</v>
          </cell>
          <cell r="I48">
            <v>5</v>
          </cell>
          <cell r="J48" t="str">
            <v>31100</v>
          </cell>
        </row>
        <row r="49">
          <cell r="D49">
            <v>3</v>
          </cell>
          <cell r="E49">
            <v>3</v>
          </cell>
          <cell r="F49">
            <v>3</v>
          </cell>
          <cell r="G49">
            <v>3</v>
          </cell>
          <cell r="H49">
            <v>3</v>
          </cell>
          <cell r="I49">
            <v>3</v>
          </cell>
          <cell r="J49" t="str">
            <v>31300</v>
          </cell>
        </row>
        <row r="50">
          <cell r="D50">
            <v>817.3</v>
          </cell>
          <cell r="E50">
            <v>814.3</v>
          </cell>
          <cell r="F50">
            <v>812.3</v>
          </cell>
          <cell r="G50">
            <v>808.3</v>
          </cell>
          <cell r="H50">
            <v>807.3</v>
          </cell>
          <cell r="I50">
            <v>806.3</v>
          </cell>
          <cell r="J50" t="str">
            <v>52000</v>
          </cell>
        </row>
        <row r="51">
          <cell r="D51">
            <v>6</v>
          </cell>
          <cell r="E51">
            <v>6</v>
          </cell>
          <cell r="F51">
            <v>6</v>
          </cell>
          <cell r="G51">
            <v>6</v>
          </cell>
          <cell r="H51">
            <v>6</v>
          </cell>
          <cell r="I51">
            <v>6</v>
          </cell>
          <cell r="J51" t="str">
            <v>51010</v>
          </cell>
        </row>
        <row r="52">
          <cell r="D52">
            <v>68.55</v>
          </cell>
          <cell r="E52">
            <v>68.55</v>
          </cell>
          <cell r="F52">
            <v>69.55</v>
          </cell>
          <cell r="G52">
            <v>68.55</v>
          </cell>
          <cell r="H52">
            <v>68.55</v>
          </cell>
          <cell r="I52">
            <v>68.55</v>
          </cell>
          <cell r="J52" t="str">
            <v>28000</v>
          </cell>
        </row>
        <row r="53">
          <cell r="D53">
            <v>4</v>
          </cell>
          <cell r="E53">
            <v>4</v>
          </cell>
          <cell r="F53">
            <v>4</v>
          </cell>
          <cell r="G53">
            <v>4</v>
          </cell>
          <cell r="H53">
            <v>4</v>
          </cell>
          <cell r="I53">
            <v>4</v>
          </cell>
          <cell r="J53" t="str">
            <v>15508</v>
          </cell>
        </row>
        <row r="54">
          <cell r="D54">
            <v>3</v>
          </cell>
          <cell r="E54">
            <v>3</v>
          </cell>
          <cell r="F54">
            <v>3</v>
          </cell>
          <cell r="G54">
            <v>3</v>
          </cell>
          <cell r="H54">
            <v>3</v>
          </cell>
          <cell r="I54">
            <v>3</v>
          </cell>
          <cell r="J54" t="str">
            <v>11550</v>
          </cell>
        </row>
        <row r="55">
          <cell r="D55">
            <v>3</v>
          </cell>
          <cell r="E55">
            <v>3</v>
          </cell>
          <cell r="F55">
            <v>3</v>
          </cell>
          <cell r="G55">
            <v>3</v>
          </cell>
          <cell r="H55">
            <v>3</v>
          </cell>
          <cell r="I55">
            <v>3</v>
          </cell>
          <cell r="J55" t="str">
            <v>52040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 t="str">
            <v>15491</v>
          </cell>
        </row>
        <row r="57">
          <cell r="D57">
            <v>14</v>
          </cell>
          <cell r="E57">
            <v>14</v>
          </cell>
          <cell r="F57">
            <v>14</v>
          </cell>
          <cell r="G57">
            <v>13</v>
          </cell>
          <cell r="H57">
            <v>13</v>
          </cell>
          <cell r="I57">
            <v>13</v>
          </cell>
          <cell r="J57" t="str">
            <v>11300</v>
          </cell>
        </row>
        <row r="58">
          <cell r="D58">
            <v>5</v>
          </cell>
          <cell r="E58">
            <v>5</v>
          </cell>
          <cell r="F58">
            <v>5</v>
          </cell>
          <cell r="G58">
            <v>5</v>
          </cell>
          <cell r="H58">
            <v>5</v>
          </cell>
          <cell r="I58">
            <v>5</v>
          </cell>
          <cell r="J58" t="str">
            <v>11320</v>
          </cell>
        </row>
        <row r="59">
          <cell r="D59">
            <v>5</v>
          </cell>
          <cell r="E59">
            <v>5</v>
          </cell>
          <cell r="F59">
            <v>5</v>
          </cell>
          <cell r="G59">
            <v>4</v>
          </cell>
          <cell r="H59">
            <v>4</v>
          </cell>
          <cell r="I59">
            <v>4</v>
          </cell>
          <cell r="J59" t="str">
            <v>11325</v>
          </cell>
        </row>
        <row r="60">
          <cell r="D60">
            <v>4</v>
          </cell>
          <cell r="E60">
            <v>4</v>
          </cell>
          <cell r="F60">
            <v>4</v>
          </cell>
          <cell r="G60">
            <v>4</v>
          </cell>
          <cell r="H60">
            <v>4</v>
          </cell>
          <cell r="I60">
            <v>4</v>
          </cell>
          <cell r="J60" t="str">
            <v>11348</v>
          </cell>
        </row>
        <row r="61">
          <cell r="D61">
            <v>43.55</v>
          </cell>
          <cell r="E61">
            <v>43.55</v>
          </cell>
          <cell r="F61">
            <v>44.55</v>
          </cell>
          <cell r="G61">
            <v>44.55</v>
          </cell>
          <cell r="H61">
            <v>44.55</v>
          </cell>
          <cell r="I61">
            <v>44.55</v>
          </cell>
          <cell r="J61" t="str">
            <v>11500</v>
          </cell>
        </row>
        <row r="62">
          <cell r="D62">
            <v>6</v>
          </cell>
          <cell r="E62">
            <v>6</v>
          </cell>
          <cell r="F62">
            <v>6</v>
          </cell>
          <cell r="G62">
            <v>6</v>
          </cell>
          <cell r="H62">
            <v>6</v>
          </cell>
          <cell r="I62">
            <v>6</v>
          </cell>
          <cell r="J62" t="str">
            <v>11410</v>
          </cell>
        </row>
        <row r="63">
          <cell r="D63">
            <v>10.55</v>
          </cell>
          <cell r="E63">
            <v>10.55</v>
          </cell>
          <cell r="F63">
            <v>10.55</v>
          </cell>
          <cell r="G63">
            <v>10.55</v>
          </cell>
          <cell r="H63">
            <v>10.55</v>
          </cell>
          <cell r="I63">
            <v>10.55</v>
          </cell>
          <cell r="J63" t="str">
            <v>11490</v>
          </cell>
        </row>
        <row r="64">
          <cell r="D64">
            <v>1</v>
          </cell>
          <cell r="E64">
            <v>1</v>
          </cell>
          <cell r="F64">
            <v>1</v>
          </cell>
          <cell r="G64">
            <v>1</v>
          </cell>
          <cell r="H64">
            <v>1</v>
          </cell>
          <cell r="I64">
            <v>1</v>
          </cell>
          <cell r="J64" t="str">
            <v>11513</v>
          </cell>
        </row>
        <row r="65">
          <cell r="D65">
            <v>13</v>
          </cell>
          <cell r="E65">
            <v>13</v>
          </cell>
          <cell r="F65">
            <v>13</v>
          </cell>
          <cell r="G65">
            <v>13</v>
          </cell>
          <cell r="H65">
            <v>13</v>
          </cell>
          <cell r="I65">
            <v>13</v>
          </cell>
          <cell r="J65" t="str">
            <v>11551</v>
          </cell>
        </row>
        <row r="66">
          <cell r="D66">
            <v>6</v>
          </cell>
          <cell r="E66">
            <v>6</v>
          </cell>
          <cell r="F66">
            <v>6</v>
          </cell>
          <cell r="G66">
            <v>6</v>
          </cell>
          <cell r="H66">
            <v>6</v>
          </cell>
          <cell r="I66">
            <v>6</v>
          </cell>
          <cell r="J66" t="str">
            <v>11330</v>
          </cell>
        </row>
        <row r="67">
          <cell r="D67">
            <v>7</v>
          </cell>
          <cell r="E67">
            <v>7</v>
          </cell>
          <cell r="F67">
            <v>7</v>
          </cell>
          <cell r="G67">
            <v>7</v>
          </cell>
          <cell r="H67">
            <v>7</v>
          </cell>
          <cell r="I67">
            <v>7</v>
          </cell>
          <cell r="J67" t="str">
            <v>11515</v>
          </cell>
        </row>
        <row r="68">
          <cell r="D68">
            <v>13</v>
          </cell>
          <cell r="E68">
            <v>13</v>
          </cell>
          <cell r="F68">
            <v>14</v>
          </cell>
          <cell r="G68">
            <v>14</v>
          </cell>
          <cell r="H68">
            <v>14</v>
          </cell>
          <cell r="I68">
            <v>14</v>
          </cell>
          <cell r="J68" t="str">
            <v>11400</v>
          </cell>
        </row>
        <row r="69">
          <cell r="D69">
            <v>6</v>
          </cell>
          <cell r="E69">
            <v>6</v>
          </cell>
          <cell r="F69">
            <v>6</v>
          </cell>
          <cell r="G69">
            <v>6</v>
          </cell>
          <cell r="H69">
            <v>6</v>
          </cell>
          <cell r="I69">
            <v>6</v>
          </cell>
          <cell r="J69" t="str">
            <v>11420</v>
          </cell>
        </row>
        <row r="70">
          <cell r="D70">
            <v>7</v>
          </cell>
          <cell r="E70">
            <v>7</v>
          </cell>
          <cell r="F70">
            <v>8</v>
          </cell>
          <cell r="G70">
            <v>8</v>
          </cell>
          <cell r="H70">
            <v>8</v>
          </cell>
          <cell r="I70">
            <v>8</v>
          </cell>
          <cell r="J70" t="str">
            <v>11430</v>
          </cell>
        </row>
        <row r="71">
          <cell r="D71">
            <v>371</v>
          </cell>
          <cell r="E71">
            <v>371</v>
          </cell>
          <cell r="F71">
            <v>369</v>
          </cell>
          <cell r="G71">
            <v>366</v>
          </cell>
          <cell r="H71">
            <v>366</v>
          </cell>
          <cell r="I71">
            <v>365</v>
          </cell>
          <cell r="J71" t="str">
            <v>26000</v>
          </cell>
        </row>
        <row r="72">
          <cell r="D72">
            <v>108</v>
          </cell>
          <cell r="E72">
            <v>108</v>
          </cell>
          <cell r="F72">
            <v>106</v>
          </cell>
          <cell r="G72">
            <v>105</v>
          </cell>
          <cell r="H72">
            <v>105</v>
          </cell>
          <cell r="I72">
            <v>105</v>
          </cell>
          <cell r="J72" t="str">
            <v>13400</v>
          </cell>
        </row>
        <row r="73">
          <cell r="D73">
            <v>15</v>
          </cell>
          <cell r="E73">
            <v>15</v>
          </cell>
          <cell r="F73">
            <v>15</v>
          </cell>
          <cell r="G73">
            <v>15</v>
          </cell>
          <cell r="H73">
            <v>15</v>
          </cell>
          <cell r="I73">
            <v>15</v>
          </cell>
          <cell r="J73" t="str">
            <v>13600</v>
          </cell>
        </row>
        <row r="74">
          <cell r="D74">
            <v>1</v>
          </cell>
          <cell r="E74">
            <v>1</v>
          </cell>
          <cell r="F74">
            <v>1</v>
          </cell>
          <cell r="G74">
            <v>1</v>
          </cell>
          <cell r="H74">
            <v>1</v>
          </cell>
          <cell r="I74">
            <v>1</v>
          </cell>
          <cell r="J74" t="str">
            <v>15492</v>
          </cell>
        </row>
        <row r="75">
          <cell r="D75">
            <v>29</v>
          </cell>
          <cell r="E75">
            <v>29</v>
          </cell>
          <cell r="F75">
            <v>29</v>
          </cell>
          <cell r="G75">
            <v>29</v>
          </cell>
          <cell r="H75">
            <v>29</v>
          </cell>
          <cell r="I75">
            <v>29</v>
          </cell>
          <cell r="J75" t="str">
            <v>12010</v>
          </cell>
        </row>
        <row r="76">
          <cell r="D76">
            <v>6</v>
          </cell>
          <cell r="E76">
            <v>6</v>
          </cell>
          <cell r="F76">
            <v>6</v>
          </cell>
          <cell r="G76">
            <v>6</v>
          </cell>
          <cell r="H76">
            <v>6</v>
          </cell>
          <cell r="I76">
            <v>6</v>
          </cell>
          <cell r="J76" t="str">
            <v>12011</v>
          </cell>
        </row>
        <row r="77">
          <cell r="D77">
            <v>6</v>
          </cell>
          <cell r="E77">
            <v>6</v>
          </cell>
          <cell r="F77">
            <v>6</v>
          </cell>
          <cell r="G77">
            <v>6</v>
          </cell>
          <cell r="H77">
            <v>6</v>
          </cell>
          <cell r="I77">
            <v>6</v>
          </cell>
          <cell r="J77" t="str">
            <v>12012</v>
          </cell>
        </row>
        <row r="78">
          <cell r="D78">
            <v>17</v>
          </cell>
          <cell r="E78">
            <v>17</v>
          </cell>
          <cell r="F78">
            <v>17</v>
          </cell>
          <cell r="G78">
            <v>17</v>
          </cell>
          <cell r="H78">
            <v>17</v>
          </cell>
          <cell r="I78">
            <v>17</v>
          </cell>
          <cell r="J78" t="str">
            <v>12013</v>
          </cell>
        </row>
        <row r="79">
          <cell r="D79">
            <v>218</v>
          </cell>
          <cell r="E79">
            <v>218</v>
          </cell>
          <cell r="F79">
            <v>218</v>
          </cell>
          <cell r="G79">
            <v>216</v>
          </cell>
          <cell r="H79">
            <v>216</v>
          </cell>
          <cell r="I79">
            <v>215</v>
          </cell>
          <cell r="J79" t="str">
            <v>20000</v>
          </cell>
        </row>
        <row r="80">
          <cell r="D80">
            <v>148</v>
          </cell>
          <cell r="E80">
            <v>148</v>
          </cell>
          <cell r="F80">
            <v>148</v>
          </cell>
          <cell r="G80">
            <v>147</v>
          </cell>
          <cell r="H80">
            <v>147</v>
          </cell>
          <cell r="I80">
            <v>146</v>
          </cell>
          <cell r="J80" t="str">
            <v>13510</v>
          </cell>
        </row>
        <row r="81">
          <cell r="D81">
            <v>36</v>
          </cell>
          <cell r="E81">
            <v>36</v>
          </cell>
          <cell r="F81">
            <v>36</v>
          </cell>
          <cell r="G81">
            <v>36</v>
          </cell>
          <cell r="H81">
            <v>36</v>
          </cell>
          <cell r="I81">
            <v>36</v>
          </cell>
          <cell r="J81" t="str">
            <v>13520</v>
          </cell>
        </row>
        <row r="82">
          <cell r="D82">
            <v>24</v>
          </cell>
          <cell r="E82">
            <v>24</v>
          </cell>
          <cell r="F82">
            <v>24</v>
          </cell>
          <cell r="G82">
            <v>24</v>
          </cell>
          <cell r="H82">
            <v>24</v>
          </cell>
          <cell r="I82">
            <v>24</v>
          </cell>
          <cell r="J82" t="str">
            <v>15520</v>
          </cell>
        </row>
        <row r="83">
          <cell r="D83">
            <v>10</v>
          </cell>
          <cell r="E83">
            <v>10</v>
          </cell>
          <cell r="F83">
            <v>10</v>
          </cell>
          <cell r="G83">
            <v>9</v>
          </cell>
          <cell r="H83">
            <v>9</v>
          </cell>
          <cell r="I83">
            <v>9</v>
          </cell>
          <cell r="J83" t="str">
            <v>13525</v>
          </cell>
        </row>
        <row r="84">
          <cell r="D84">
            <v>371.75</v>
          </cell>
          <cell r="E84">
            <v>368.75</v>
          </cell>
          <cell r="F84">
            <v>367.75</v>
          </cell>
          <cell r="G84">
            <v>367.75</v>
          </cell>
          <cell r="H84">
            <v>366.75</v>
          </cell>
          <cell r="I84">
            <v>366.75</v>
          </cell>
          <cell r="J84" t="str">
            <v>27000</v>
          </cell>
        </row>
        <row r="85">
          <cell r="D85">
            <v>5</v>
          </cell>
          <cell r="E85">
            <v>5</v>
          </cell>
          <cell r="F85">
            <v>5</v>
          </cell>
          <cell r="G85">
            <v>5</v>
          </cell>
          <cell r="H85">
            <v>5</v>
          </cell>
          <cell r="I85">
            <v>5</v>
          </cell>
          <cell r="J85" t="str">
            <v>15400</v>
          </cell>
        </row>
        <row r="86">
          <cell r="D86">
            <v>1</v>
          </cell>
          <cell r="E86">
            <v>1</v>
          </cell>
          <cell r="F86">
            <v>1</v>
          </cell>
          <cell r="G86">
            <v>1</v>
          </cell>
          <cell r="H86">
            <v>1</v>
          </cell>
          <cell r="I86">
            <v>1</v>
          </cell>
          <cell r="J86" t="str">
            <v>15501</v>
          </cell>
        </row>
        <row r="87">
          <cell r="D87">
            <v>23</v>
          </cell>
          <cell r="E87">
            <v>23</v>
          </cell>
          <cell r="F87">
            <v>23</v>
          </cell>
          <cell r="G87">
            <v>23</v>
          </cell>
          <cell r="H87">
            <v>23</v>
          </cell>
          <cell r="I87">
            <v>23</v>
          </cell>
          <cell r="J87" t="str">
            <v>15510</v>
          </cell>
        </row>
        <row r="88">
          <cell r="D88">
            <v>91</v>
          </cell>
          <cell r="E88">
            <v>89</v>
          </cell>
          <cell r="F88">
            <v>89</v>
          </cell>
          <cell r="G88">
            <v>89</v>
          </cell>
          <cell r="H88">
            <v>89</v>
          </cell>
          <cell r="I88">
            <v>89</v>
          </cell>
          <cell r="J88" t="str">
            <v>15150</v>
          </cell>
        </row>
        <row r="89">
          <cell r="D89">
            <v>3</v>
          </cell>
          <cell r="E89">
            <v>3</v>
          </cell>
          <cell r="F89">
            <v>3</v>
          </cell>
          <cell r="G89">
            <v>3</v>
          </cell>
          <cell r="H89">
            <v>3</v>
          </cell>
          <cell r="I89">
            <v>3</v>
          </cell>
          <cell r="J89" t="str">
            <v>12359</v>
          </cell>
        </row>
        <row r="90">
          <cell r="D90">
            <v>77</v>
          </cell>
          <cell r="E90">
            <v>75</v>
          </cell>
          <cell r="F90">
            <v>75</v>
          </cell>
          <cell r="G90">
            <v>75</v>
          </cell>
          <cell r="H90">
            <v>75</v>
          </cell>
          <cell r="I90">
            <v>75</v>
          </cell>
          <cell r="J90" t="str">
            <v>15100</v>
          </cell>
        </row>
        <row r="91">
          <cell r="D91">
            <v>11</v>
          </cell>
          <cell r="E91">
            <v>11</v>
          </cell>
          <cell r="F91">
            <v>11</v>
          </cell>
          <cell r="G91">
            <v>11</v>
          </cell>
          <cell r="H91">
            <v>11</v>
          </cell>
          <cell r="I91">
            <v>11</v>
          </cell>
          <cell r="J91" t="str">
            <v>15505</v>
          </cell>
        </row>
        <row r="92">
          <cell r="D92">
            <v>251.75</v>
          </cell>
          <cell r="E92">
            <v>250.75</v>
          </cell>
          <cell r="F92">
            <v>249.75</v>
          </cell>
          <cell r="G92">
            <v>249.75</v>
          </cell>
          <cell r="H92">
            <v>248.75</v>
          </cell>
          <cell r="I92">
            <v>248.75</v>
          </cell>
          <cell r="J92" t="str">
            <v>25000</v>
          </cell>
        </row>
        <row r="93">
          <cell r="D93">
            <v>25</v>
          </cell>
          <cell r="E93">
            <v>25</v>
          </cell>
          <cell r="F93">
            <v>25</v>
          </cell>
          <cell r="G93">
            <v>25</v>
          </cell>
          <cell r="H93">
            <v>25</v>
          </cell>
          <cell r="I93">
            <v>25</v>
          </cell>
          <cell r="J93" t="str">
            <v>11100</v>
          </cell>
        </row>
        <row r="94">
          <cell r="D94">
            <v>35.75</v>
          </cell>
          <cell r="E94">
            <v>34.75</v>
          </cell>
          <cell r="F94">
            <v>34.75</v>
          </cell>
          <cell r="G94">
            <v>34.75</v>
          </cell>
          <cell r="H94">
            <v>34.75</v>
          </cell>
          <cell r="I94">
            <v>34.75</v>
          </cell>
          <cell r="J94" t="str">
            <v>11200</v>
          </cell>
        </row>
        <row r="95">
          <cell r="D95">
            <v>7</v>
          </cell>
          <cell r="E95">
            <v>7</v>
          </cell>
          <cell r="F95">
            <v>7</v>
          </cell>
          <cell r="G95">
            <v>7</v>
          </cell>
          <cell r="H95">
            <v>7</v>
          </cell>
          <cell r="I95">
            <v>7</v>
          </cell>
          <cell r="J95" t="str">
            <v>15509</v>
          </cell>
        </row>
        <row r="96">
          <cell r="D96">
            <v>184</v>
          </cell>
          <cell r="E96">
            <v>184</v>
          </cell>
          <cell r="F96">
            <v>183</v>
          </cell>
          <cell r="G96">
            <v>183</v>
          </cell>
          <cell r="H96">
            <v>182</v>
          </cell>
          <cell r="I96">
            <v>182</v>
          </cell>
          <cell r="J96" t="str">
            <v>15515</v>
          </cell>
        </row>
        <row r="97">
          <cell r="D97">
            <v>36</v>
          </cell>
          <cell r="E97">
            <v>36</v>
          </cell>
          <cell r="F97">
            <v>36</v>
          </cell>
          <cell r="G97">
            <v>36</v>
          </cell>
          <cell r="H97">
            <v>36</v>
          </cell>
          <cell r="I97">
            <v>36</v>
          </cell>
          <cell r="J97" t="str">
            <v>14100</v>
          </cell>
        </row>
        <row r="98">
          <cell r="D98">
            <v>16</v>
          </cell>
          <cell r="E98">
            <v>16</v>
          </cell>
          <cell r="F98">
            <v>16</v>
          </cell>
          <cell r="G98">
            <v>16</v>
          </cell>
          <cell r="H98">
            <v>16</v>
          </cell>
          <cell r="I98">
            <v>16</v>
          </cell>
          <cell r="J98" t="str">
            <v>14109</v>
          </cell>
        </row>
        <row r="99">
          <cell r="D99">
            <v>110</v>
          </cell>
          <cell r="E99">
            <v>110</v>
          </cell>
          <cell r="F99">
            <v>109</v>
          </cell>
          <cell r="G99">
            <v>109</v>
          </cell>
          <cell r="H99">
            <v>108</v>
          </cell>
          <cell r="I99">
            <v>108</v>
          </cell>
          <cell r="J99" t="str">
            <v>15506</v>
          </cell>
        </row>
        <row r="100">
          <cell r="D100">
            <v>22</v>
          </cell>
          <cell r="E100">
            <v>22</v>
          </cell>
          <cell r="F100">
            <v>22</v>
          </cell>
          <cell r="G100">
            <v>22</v>
          </cell>
          <cell r="H100">
            <v>22</v>
          </cell>
          <cell r="I100">
            <v>22</v>
          </cell>
          <cell r="J100" t="str">
            <v>15507</v>
          </cell>
        </row>
        <row r="101">
          <cell r="D101">
            <v>9</v>
          </cell>
          <cell r="E101">
            <v>9</v>
          </cell>
          <cell r="F101">
            <v>9</v>
          </cell>
          <cell r="G101">
            <v>9</v>
          </cell>
          <cell r="H101">
            <v>9</v>
          </cell>
          <cell r="I101">
            <v>9</v>
          </cell>
          <cell r="J101" t="str">
            <v>15000</v>
          </cell>
        </row>
        <row r="102">
          <cell r="D102">
            <v>5</v>
          </cell>
          <cell r="E102">
            <v>5</v>
          </cell>
          <cell r="F102">
            <v>5</v>
          </cell>
          <cell r="G102">
            <v>5</v>
          </cell>
          <cell r="H102">
            <v>5</v>
          </cell>
          <cell r="I102">
            <v>5</v>
          </cell>
          <cell r="J102" t="str">
            <v>51040</v>
          </cell>
        </row>
        <row r="103">
          <cell r="D103">
            <v>4</v>
          </cell>
          <cell r="E103">
            <v>4</v>
          </cell>
          <cell r="F103">
            <v>4</v>
          </cell>
          <cell r="G103">
            <v>4</v>
          </cell>
          <cell r="H103">
            <v>4</v>
          </cell>
          <cell r="I103">
            <v>4</v>
          </cell>
          <cell r="J103" t="str">
            <v>56000</v>
          </cell>
        </row>
        <row r="104">
          <cell r="D104">
            <v>2</v>
          </cell>
          <cell r="E104">
            <v>2</v>
          </cell>
          <cell r="F104">
            <v>2</v>
          </cell>
          <cell r="G104">
            <v>2</v>
          </cell>
          <cell r="H104">
            <v>2</v>
          </cell>
          <cell r="I104">
            <v>2</v>
          </cell>
          <cell r="J104" t="str">
            <v>55010</v>
          </cell>
        </row>
        <row r="105">
          <cell r="D105">
            <v>2</v>
          </cell>
          <cell r="E105">
            <v>2</v>
          </cell>
          <cell r="F105">
            <v>2</v>
          </cell>
          <cell r="G105">
            <v>2</v>
          </cell>
          <cell r="H105">
            <v>2</v>
          </cell>
          <cell r="I105">
            <v>2</v>
          </cell>
          <cell r="J105" t="str">
            <v>11600</v>
          </cell>
        </row>
        <row r="106">
          <cell r="D106">
            <v>1</v>
          </cell>
          <cell r="E106">
            <v>1</v>
          </cell>
          <cell r="F106">
            <v>1</v>
          </cell>
          <cell r="G106">
            <v>1</v>
          </cell>
          <cell r="H106">
            <v>1</v>
          </cell>
          <cell r="I106">
            <v>1</v>
          </cell>
          <cell r="J106" t="str">
            <v>11590</v>
          </cell>
        </row>
        <row r="107">
          <cell r="D107">
            <v>1</v>
          </cell>
          <cell r="E107">
            <v>1</v>
          </cell>
          <cell r="F107">
            <v>1</v>
          </cell>
          <cell r="G107">
            <v>1</v>
          </cell>
          <cell r="H107">
            <v>1</v>
          </cell>
          <cell r="I107">
            <v>1</v>
          </cell>
          <cell r="J107" t="str">
            <v>11595</v>
          </cell>
        </row>
        <row r="108">
          <cell r="D108">
            <v>16</v>
          </cell>
          <cell r="E108">
            <v>16</v>
          </cell>
          <cell r="F108">
            <v>15</v>
          </cell>
          <cell r="G108">
            <v>15</v>
          </cell>
          <cell r="H108">
            <v>15</v>
          </cell>
          <cell r="I108">
            <v>15</v>
          </cell>
          <cell r="J108" t="str">
            <v>50000</v>
          </cell>
        </row>
        <row r="109"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 t="str">
            <v>15494</v>
          </cell>
        </row>
        <row r="110">
          <cell r="D110">
            <v>5</v>
          </cell>
          <cell r="E110">
            <v>6</v>
          </cell>
          <cell r="F110">
            <v>5</v>
          </cell>
          <cell r="G110">
            <v>5</v>
          </cell>
          <cell r="H110">
            <v>5</v>
          </cell>
          <cell r="I110">
            <v>5</v>
          </cell>
          <cell r="J110" t="str">
            <v>54010</v>
          </cell>
        </row>
        <row r="111">
          <cell r="D111">
            <v>1</v>
          </cell>
          <cell r="E111">
            <v>1</v>
          </cell>
          <cell r="F111">
            <v>1</v>
          </cell>
          <cell r="G111">
            <v>1</v>
          </cell>
          <cell r="H111">
            <v>1</v>
          </cell>
          <cell r="I111">
            <v>1</v>
          </cell>
          <cell r="J111" t="str">
            <v>46000</v>
          </cell>
        </row>
        <row r="112">
          <cell r="D112">
            <v>1</v>
          </cell>
          <cell r="E112">
            <v>1</v>
          </cell>
          <cell r="F112">
            <v>1</v>
          </cell>
          <cell r="G112">
            <v>1</v>
          </cell>
          <cell r="H112">
            <v>1</v>
          </cell>
          <cell r="I112">
            <v>1</v>
          </cell>
          <cell r="J112" t="str">
            <v>46010</v>
          </cell>
        </row>
        <row r="113"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 t="str">
            <v>46030</v>
          </cell>
        </row>
        <row r="114">
          <cell r="D114">
            <v>10</v>
          </cell>
          <cell r="E114">
            <v>9</v>
          </cell>
          <cell r="F114">
            <v>9</v>
          </cell>
          <cell r="G114">
            <v>9</v>
          </cell>
          <cell r="H114">
            <v>9</v>
          </cell>
          <cell r="I114">
            <v>9</v>
          </cell>
          <cell r="J114" t="str">
            <v>51020</v>
          </cell>
        </row>
        <row r="115">
          <cell r="D115">
            <v>9</v>
          </cell>
          <cell r="E115">
            <v>9</v>
          </cell>
          <cell r="F115">
            <v>8</v>
          </cell>
          <cell r="G115">
            <v>9</v>
          </cell>
          <cell r="H115">
            <v>9</v>
          </cell>
          <cell r="I115">
            <v>9</v>
          </cell>
          <cell r="J115" t="str">
            <v>53000</v>
          </cell>
        </row>
        <row r="116">
          <cell r="D116">
            <v>4</v>
          </cell>
          <cell r="E116">
            <v>4</v>
          </cell>
          <cell r="F116">
            <v>4</v>
          </cell>
          <cell r="G116">
            <v>4</v>
          </cell>
          <cell r="H116">
            <v>4</v>
          </cell>
          <cell r="I116">
            <v>4</v>
          </cell>
          <cell r="J116" t="str">
            <v>11540</v>
          </cell>
        </row>
        <row r="117">
          <cell r="D117">
            <v>4</v>
          </cell>
          <cell r="E117">
            <v>4</v>
          </cell>
          <cell r="F117">
            <v>3</v>
          </cell>
          <cell r="G117">
            <v>4</v>
          </cell>
          <cell r="H117">
            <v>4</v>
          </cell>
          <cell r="I117">
            <v>4</v>
          </cell>
          <cell r="J117" t="str">
            <v>52010</v>
          </cell>
        </row>
        <row r="118">
          <cell r="D118">
            <v>1</v>
          </cell>
          <cell r="E118">
            <v>1</v>
          </cell>
          <cell r="F118">
            <v>1</v>
          </cell>
          <cell r="G118">
            <v>1</v>
          </cell>
          <cell r="H118">
            <v>1</v>
          </cell>
          <cell r="I118">
            <v>1</v>
          </cell>
          <cell r="J118" t="str">
            <v>52020</v>
          </cell>
        </row>
        <row r="119">
          <cell r="D119">
            <v>40.799999999999997</v>
          </cell>
          <cell r="E119">
            <v>39.799999999999997</v>
          </cell>
          <cell r="F119">
            <v>39.799999999999997</v>
          </cell>
          <cell r="G119">
            <v>39.799999999999997</v>
          </cell>
          <cell r="H119">
            <v>39.799999999999997</v>
          </cell>
          <cell r="I119">
            <v>39.799999999999997</v>
          </cell>
          <cell r="J119" t="str">
            <v>79100</v>
          </cell>
        </row>
        <row r="120">
          <cell r="D120">
            <v>8</v>
          </cell>
          <cell r="E120">
            <v>7</v>
          </cell>
          <cell r="F120">
            <v>7</v>
          </cell>
          <cell r="G120">
            <v>7</v>
          </cell>
          <cell r="H120">
            <v>7</v>
          </cell>
          <cell r="I120">
            <v>7</v>
          </cell>
          <cell r="J120" t="str">
            <v>53010</v>
          </cell>
        </row>
        <row r="121">
          <cell r="D121">
            <v>5.8</v>
          </cell>
          <cell r="E121">
            <v>5.8</v>
          </cell>
          <cell r="F121">
            <v>5.8</v>
          </cell>
          <cell r="G121">
            <v>5.8</v>
          </cell>
          <cell r="H121">
            <v>5.8</v>
          </cell>
          <cell r="I121">
            <v>5.8</v>
          </cell>
          <cell r="J121" t="str">
            <v>72500</v>
          </cell>
        </row>
        <row r="122">
          <cell r="D122">
            <v>4</v>
          </cell>
          <cell r="E122">
            <v>4</v>
          </cell>
          <cell r="F122">
            <v>4</v>
          </cell>
          <cell r="G122">
            <v>4</v>
          </cell>
          <cell r="H122">
            <v>4</v>
          </cell>
          <cell r="I122">
            <v>4</v>
          </cell>
          <cell r="J122" t="str">
            <v>43010</v>
          </cell>
        </row>
        <row r="123">
          <cell r="D123">
            <v>23</v>
          </cell>
          <cell r="E123">
            <v>23</v>
          </cell>
          <cell r="F123">
            <v>23</v>
          </cell>
          <cell r="G123">
            <v>23</v>
          </cell>
          <cell r="H123">
            <v>23</v>
          </cell>
          <cell r="I123">
            <v>23</v>
          </cell>
          <cell r="J123" t="str">
            <v>70000</v>
          </cell>
        </row>
        <row r="124">
          <cell r="D124">
            <v>7</v>
          </cell>
          <cell r="E124">
            <v>7</v>
          </cell>
          <cell r="F124">
            <v>7</v>
          </cell>
          <cell r="G124">
            <v>7</v>
          </cell>
          <cell r="H124">
            <v>7</v>
          </cell>
          <cell r="I124">
            <v>7</v>
          </cell>
          <cell r="J124" t="str">
            <v>79000</v>
          </cell>
        </row>
        <row r="125">
          <cell r="D125">
            <v>13</v>
          </cell>
          <cell r="E125">
            <v>13</v>
          </cell>
          <cell r="F125">
            <v>13</v>
          </cell>
          <cell r="G125">
            <v>13</v>
          </cell>
          <cell r="H125">
            <v>13</v>
          </cell>
          <cell r="I125">
            <v>13</v>
          </cell>
          <cell r="J125" t="str">
            <v>79002</v>
          </cell>
        </row>
        <row r="126">
          <cell r="D126">
            <v>3</v>
          </cell>
          <cell r="E126">
            <v>3</v>
          </cell>
          <cell r="F126">
            <v>3</v>
          </cell>
          <cell r="G126">
            <v>3</v>
          </cell>
          <cell r="H126">
            <v>3</v>
          </cell>
          <cell r="I126">
            <v>3</v>
          </cell>
          <cell r="J126" t="str">
            <v>79003</v>
          </cell>
        </row>
        <row r="127"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 t="str">
            <v>60100</v>
          </cell>
        </row>
        <row r="128"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 t="str">
            <v>60102</v>
          </cell>
        </row>
        <row r="129"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 t="str">
            <v>60104</v>
          </cell>
        </row>
        <row r="130"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 t="str">
            <v>60105</v>
          </cell>
        </row>
        <row r="131"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 t="str">
            <v>60109</v>
          </cell>
        </row>
        <row r="132"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 t="str">
            <v>60110</v>
          </cell>
        </row>
        <row r="133"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 t="str">
            <v>60113</v>
          </cell>
        </row>
        <row r="134"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 t="str">
            <v>60115</v>
          </cell>
        </row>
        <row r="135"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 t="str">
            <v>60120</v>
          </cell>
        </row>
        <row r="136">
          <cell r="D136">
            <v>0</v>
          </cell>
          <cell r="J136" t="str">
            <v>60122</v>
          </cell>
        </row>
        <row r="137"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 t="str">
            <v>60123</v>
          </cell>
        </row>
        <row r="138"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 t="str">
            <v>60124</v>
          </cell>
        </row>
        <row r="139">
          <cell r="D139">
            <v>2</v>
          </cell>
          <cell r="E139">
            <v>2</v>
          </cell>
          <cell r="F139">
            <v>2</v>
          </cell>
          <cell r="G139">
            <v>2</v>
          </cell>
          <cell r="H139">
            <v>2</v>
          </cell>
          <cell r="I139">
            <v>2</v>
          </cell>
          <cell r="J139" t="str">
            <v>83020</v>
          </cell>
        </row>
        <row r="140"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 t="str">
            <v>83023</v>
          </cell>
        </row>
        <row r="141">
          <cell r="D141">
            <v>2</v>
          </cell>
          <cell r="E141">
            <v>2</v>
          </cell>
          <cell r="F141">
            <v>2</v>
          </cell>
          <cell r="G141">
            <v>2</v>
          </cell>
          <cell r="H141">
            <v>2</v>
          </cell>
          <cell r="I141">
            <v>2</v>
          </cell>
          <cell r="J141" t="str">
            <v>83024</v>
          </cell>
        </row>
      </sheetData>
      <sheetData sheetId="2"/>
      <sheetData sheetId="3">
        <row r="2">
          <cell r="F2">
            <v>13400</v>
          </cell>
          <cell r="N2">
            <v>1</v>
          </cell>
        </row>
        <row r="3">
          <cell r="F3">
            <v>41040</v>
          </cell>
          <cell r="N3">
            <v>1</v>
          </cell>
        </row>
        <row r="4">
          <cell r="F4">
            <v>13510</v>
          </cell>
          <cell r="N4">
            <v>1</v>
          </cell>
        </row>
        <row r="5">
          <cell r="F5">
            <v>13510</v>
          </cell>
          <cell r="N5">
            <v>1</v>
          </cell>
        </row>
        <row r="6">
          <cell r="F6">
            <v>13400</v>
          </cell>
          <cell r="N6">
            <v>1</v>
          </cell>
        </row>
        <row r="7">
          <cell r="F7">
            <v>41020</v>
          </cell>
          <cell r="N7">
            <v>1</v>
          </cell>
        </row>
        <row r="8">
          <cell r="F8">
            <v>43010</v>
          </cell>
          <cell r="N8">
            <v>1</v>
          </cell>
        </row>
        <row r="9">
          <cell r="F9">
            <v>13520</v>
          </cell>
          <cell r="N9">
            <v>1</v>
          </cell>
        </row>
        <row r="10">
          <cell r="F10">
            <v>13510</v>
          </cell>
          <cell r="N10">
            <v>1</v>
          </cell>
        </row>
        <row r="11">
          <cell r="F11">
            <v>14100</v>
          </cell>
          <cell r="N11">
            <v>1</v>
          </cell>
        </row>
        <row r="12">
          <cell r="F12">
            <v>42030</v>
          </cell>
          <cell r="N12">
            <v>1</v>
          </cell>
        </row>
        <row r="13">
          <cell r="F13">
            <v>16400</v>
          </cell>
          <cell r="N13">
            <v>1</v>
          </cell>
        </row>
        <row r="14">
          <cell r="F14">
            <v>15100</v>
          </cell>
          <cell r="N14">
            <v>1</v>
          </cell>
        </row>
        <row r="15">
          <cell r="F15">
            <v>13600</v>
          </cell>
          <cell r="N15">
            <v>1</v>
          </cell>
        </row>
        <row r="16">
          <cell r="F16">
            <v>42016</v>
          </cell>
          <cell r="N16">
            <v>1</v>
          </cell>
        </row>
        <row r="17">
          <cell r="F17">
            <v>52010</v>
          </cell>
          <cell r="N17">
            <v>1</v>
          </cell>
        </row>
        <row r="18">
          <cell r="F18">
            <v>13510</v>
          </cell>
          <cell r="N18">
            <v>1</v>
          </cell>
        </row>
        <row r="19">
          <cell r="F19">
            <v>79002</v>
          </cell>
          <cell r="N19">
            <v>1</v>
          </cell>
        </row>
        <row r="20">
          <cell r="F20">
            <v>13510</v>
          </cell>
          <cell r="N20">
            <v>1</v>
          </cell>
        </row>
        <row r="21">
          <cell r="F21">
            <v>14109</v>
          </cell>
          <cell r="N21">
            <v>1</v>
          </cell>
        </row>
        <row r="22">
          <cell r="F22">
            <v>15506</v>
          </cell>
          <cell r="N22">
            <v>1</v>
          </cell>
        </row>
        <row r="23">
          <cell r="F23">
            <v>14109</v>
          </cell>
          <cell r="N23">
            <v>1</v>
          </cell>
        </row>
        <row r="24">
          <cell r="F24">
            <v>13510</v>
          </cell>
          <cell r="N24">
            <v>1</v>
          </cell>
        </row>
        <row r="25">
          <cell r="F25">
            <v>15506</v>
          </cell>
          <cell r="N25">
            <v>1</v>
          </cell>
        </row>
        <row r="26">
          <cell r="F26">
            <v>13525</v>
          </cell>
          <cell r="N26">
            <v>1</v>
          </cell>
        </row>
        <row r="27">
          <cell r="F27">
            <v>13520</v>
          </cell>
          <cell r="N27">
            <v>1</v>
          </cell>
        </row>
        <row r="28">
          <cell r="F28">
            <v>13520</v>
          </cell>
          <cell r="N28">
            <v>1</v>
          </cell>
        </row>
        <row r="29">
          <cell r="F29">
            <v>11200</v>
          </cell>
          <cell r="N29">
            <v>1</v>
          </cell>
        </row>
        <row r="30">
          <cell r="F30">
            <v>13510</v>
          </cell>
          <cell r="N30">
            <v>1</v>
          </cell>
        </row>
        <row r="31">
          <cell r="F31">
            <v>15506</v>
          </cell>
          <cell r="N31">
            <v>1</v>
          </cell>
        </row>
        <row r="32">
          <cell r="F32">
            <v>15510</v>
          </cell>
          <cell r="N32">
            <v>1</v>
          </cell>
        </row>
        <row r="33">
          <cell r="F33">
            <v>13510</v>
          </cell>
          <cell r="N33">
            <v>1</v>
          </cell>
        </row>
        <row r="34">
          <cell r="F34">
            <v>15506</v>
          </cell>
          <cell r="N34">
            <v>1</v>
          </cell>
        </row>
        <row r="35">
          <cell r="F35">
            <v>11100</v>
          </cell>
          <cell r="N35">
            <v>1</v>
          </cell>
        </row>
        <row r="36">
          <cell r="F36">
            <v>11200</v>
          </cell>
          <cell r="N36">
            <v>1</v>
          </cell>
        </row>
        <row r="37">
          <cell r="F37">
            <v>13510</v>
          </cell>
          <cell r="N37">
            <v>1</v>
          </cell>
        </row>
        <row r="38">
          <cell r="F38">
            <v>42010</v>
          </cell>
          <cell r="N38">
            <v>1</v>
          </cell>
        </row>
        <row r="39">
          <cell r="F39">
            <v>13100</v>
          </cell>
          <cell r="N39">
            <v>1</v>
          </cell>
        </row>
        <row r="40">
          <cell r="F40">
            <v>79000</v>
          </cell>
          <cell r="N40">
            <v>1</v>
          </cell>
        </row>
        <row r="41">
          <cell r="F41">
            <v>14109</v>
          </cell>
          <cell r="N41">
            <v>1</v>
          </cell>
        </row>
        <row r="42">
          <cell r="F42">
            <v>15520</v>
          </cell>
          <cell r="N42">
            <v>1</v>
          </cell>
        </row>
        <row r="43">
          <cell r="F43">
            <v>13400</v>
          </cell>
          <cell r="N43">
            <v>1</v>
          </cell>
        </row>
        <row r="44">
          <cell r="F44">
            <v>43010</v>
          </cell>
          <cell r="N44">
            <v>1</v>
          </cell>
        </row>
        <row r="45">
          <cell r="F45">
            <v>11330</v>
          </cell>
          <cell r="N45">
            <v>1</v>
          </cell>
        </row>
        <row r="46">
          <cell r="F46">
            <v>13510</v>
          </cell>
          <cell r="N46">
            <v>1</v>
          </cell>
        </row>
        <row r="47">
          <cell r="F47">
            <v>14100</v>
          </cell>
          <cell r="N47">
            <v>1</v>
          </cell>
        </row>
        <row r="48">
          <cell r="F48">
            <v>15520</v>
          </cell>
          <cell r="N48">
            <v>1</v>
          </cell>
        </row>
        <row r="49">
          <cell r="F49">
            <v>72500</v>
          </cell>
          <cell r="N49">
            <v>1</v>
          </cell>
        </row>
        <row r="50">
          <cell r="F50">
            <v>13510</v>
          </cell>
          <cell r="N50">
            <v>1</v>
          </cell>
        </row>
        <row r="51">
          <cell r="F51">
            <v>16400</v>
          </cell>
          <cell r="N51">
            <v>1</v>
          </cell>
        </row>
        <row r="52">
          <cell r="F52">
            <v>13510</v>
          </cell>
          <cell r="N52">
            <v>1</v>
          </cell>
        </row>
        <row r="53">
          <cell r="F53">
            <v>51040</v>
          </cell>
          <cell r="N53">
            <v>1</v>
          </cell>
        </row>
        <row r="54">
          <cell r="F54">
            <v>52010</v>
          </cell>
          <cell r="N54">
            <v>1</v>
          </cell>
        </row>
        <row r="55">
          <cell r="F55">
            <v>15506</v>
          </cell>
          <cell r="N55">
            <v>1</v>
          </cell>
        </row>
        <row r="56">
          <cell r="F56">
            <v>15505</v>
          </cell>
          <cell r="N56">
            <v>1</v>
          </cell>
        </row>
        <row r="57">
          <cell r="F57">
            <v>15506</v>
          </cell>
          <cell r="N57">
            <v>1</v>
          </cell>
        </row>
        <row r="58">
          <cell r="F58">
            <v>51020</v>
          </cell>
          <cell r="N58">
            <v>1</v>
          </cell>
        </row>
        <row r="59">
          <cell r="F59">
            <v>15507</v>
          </cell>
          <cell r="N59">
            <v>1</v>
          </cell>
        </row>
        <row r="60">
          <cell r="F60">
            <v>13520</v>
          </cell>
          <cell r="N60">
            <v>1</v>
          </cell>
        </row>
        <row r="61">
          <cell r="F61">
            <v>11550</v>
          </cell>
          <cell r="N61">
            <v>1</v>
          </cell>
        </row>
        <row r="62">
          <cell r="F62">
            <v>13510</v>
          </cell>
          <cell r="N62">
            <v>1</v>
          </cell>
        </row>
        <row r="63">
          <cell r="F63">
            <v>13400</v>
          </cell>
          <cell r="N63">
            <v>1</v>
          </cell>
        </row>
        <row r="64">
          <cell r="F64">
            <v>13510</v>
          </cell>
          <cell r="N64">
            <v>1</v>
          </cell>
        </row>
        <row r="65">
          <cell r="F65">
            <v>15506</v>
          </cell>
          <cell r="N65">
            <v>1</v>
          </cell>
        </row>
        <row r="66">
          <cell r="F66">
            <v>14100</v>
          </cell>
          <cell r="N66">
            <v>1</v>
          </cell>
        </row>
        <row r="67">
          <cell r="F67">
            <v>15100</v>
          </cell>
          <cell r="N67">
            <v>1</v>
          </cell>
        </row>
        <row r="68">
          <cell r="F68">
            <v>15506</v>
          </cell>
          <cell r="N68">
            <v>1</v>
          </cell>
        </row>
        <row r="69">
          <cell r="F69">
            <v>15506</v>
          </cell>
          <cell r="N69">
            <v>1</v>
          </cell>
        </row>
        <row r="70">
          <cell r="F70">
            <v>11515</v>
          </cell>
          <cell r="N70">
            <v>1</v>
          </cell>
        </row>
        <row r="71">
          <cell r="F71">
            <v>16200</v>
          </cell>
          <cell r="N71">
            <v>1</v>
          </cell>
        </row>
        <row r="72">
          <cell r="F72">
            <v>13600</v>
          </cell>
          <cell r="N72">
            <v>1</v>
          </cell>
        </row>
        <row r="73">
          <cell r="F73">
            <v>31300</v>
          </cell>
          <cell r="N73">
            <v>1</v>
          </cell>
        </row>
        <row r="74">
          <cell r="F74">
            <v>11410</v>
          </cell>
          <cell r="N74">
            <v>1</v>
          </cell>
        </row>
        <row r="75">
          <cell r="F75">
            <v>41020</v>
          </cell>
          <cell r="N75">
            <v>1</v>
          </cell>
        </row>
        <row r="76">
          <cell r="F76">
            <v>13510</v>
          </cell>
          <cell r="N76">
            <v>1</v>
          </cell>
        </row>
        <row r="77">
          <cell r="F77">
            <v>13400</v>
          </cell>
          <cell r="N77">
            <v>1</v>
          </cell>
        </row>
        <row r="78">
          <cell r="F78">
            <v>15506</v>
          </cell>
          <cell r="N78">
            <v>1</v>
          </cell>
        </row>
        <row r="79">
          <cell r="F79">
            <v>41040</v>
          </cell>
          <cell r="N79">
            <v>1</v>
          </cell>
        </row>
        <row r="80">
          <cell r="F80">
            <v>15506</v>
          </cell>
          <cell r="N80">
            <v>1</v>
          </cell>
        </row>
        <row r="81">
          <cell r="F81">
            <v>13400</v>
          </cell>
          <cell r="N81">
            <v>1</v>
          </cell>
        </row>
        <row r="82">
          <cell r="F82">
            <v>11348</v>
          </cell>
          <cell r="N82">
            <v>1</v>
          </cell>
        </row>
        <row r="83">
          <cell r="F83">
            <v>15510</v>
          </cell>
          <cell r="N83">
            <v>1</v>
          </cell>
        </row>
        <row r="84">
          <cell r="F84">
            <v>14109</v>
          </cell>
          <cell r="N84">
            <v>1</v>
          </cell>
        </row>
        <row r="85">
          <cell r="F85">
            <v>16400</v>
          </cell>
          <cell r="N85">
            <v>1</v>
          </cell>
        </row>
        <row r="86">
          <cell r="F86">
            <v>15100</v>
          </cell>
          <cell r="N86">
            <v>1</v>
          </cell>
        </row>
        <row r="87">
          <cell r="F87">
            <v>13400</v>
          </cell>
          <cell r="N87">
            <v>1</v>
          </cell>
        </row>
        <row r="88">
          <cell r="F88">
            <v>14100</v>
          </cell>
          <cell r="N88">
            <v>1</v>
          </cell>
        </row>
        <row r="89">
          <cell r="F89">
            <v>42020</v>
          </cell>
          <cell r="N89">
            <v>1</v>
          </cell>
        </row>
        <row r="90">
          <cell r="F90">
            <v>41070</v>
          </cell>
          <cell r="N90">
            <v>1</v>
          </cell>
        </row>
        <row r="91">
          <cell r="F91">
            <v>16300</v>
          </cell>
          <cell r="N91">
            <v>1</v>
          </cell>
        </row>
        <row r="92">
          <cell r="F92">
            <v>13510</v>
          </cell>
          <cell r="N92">
            <v>1</v>
          </cell>
        </row>
        <row r="93">
          <cell r="F93">
            <v>16100</v>
          </cell>
          <cell r="N93">
            <v>1</v>
          </cell>
        </row>
        <row r="94">
          <cell r="F94">
            <v>13400</v>
          </cell>
          <cell r="N94">
            <v>1</v>
          </cell>
        </row>
        <row r="95">
          <cell r="F95">
            <v>13510</v>
          </cell>
          <cell r="N95">
            <v>1</v>
          </cell>
        </row>
        <row r="96">
          <cell r="F96">
            <v>54010</v>
          </cell>
          <cell r="N96">
            <v>1</v>
          </cell>
        </row>
        <row r="97">
          <cell r="F97">
            <v>11370</v>
          </cell>
          <cell r="N97">
            <v>1</v>
          </cell>
        </row>
        <row r="98">
          <cell r="F98">
            <v>11100</v>
          </cell>
          <cell r="N98">
            <v>1</v>
          </cell>
        </row>
        <row r="99">
          <cell r="F99">
            <v>15506</v>
          </cell>
          <cell r="N99">
            <v>1</v>
          </cell>
        </row>
        <row r="100">
          <cell r="F100">
            <v>13520</v>
          </cell>
          <cell r="N100">
            <v>1</v>
          </cell>
        </row>
        <row r="101">
          <cell r="F101">
            <v>13525</v>
          </cell>
          <cell r="N101">
            <v>1</v>
          </cell>
        </row>
        <row r="102">
          <cell r="F102">
            <v>11100</v>
          </cell>
          <cell r="N102">
            <v>1</v>
          </cell>
        </row>
        <row r="103">
          <cell r="F103">
            <v>31300</v>
          </cell>
          <cell r="N103">
            <v>1</v>
          </cell>
        </row>
        <row r="104">
          <cell r="F104">
            <v>14100</v>
          </cell>
          <cell r="N104">
            <v>1</v>
          </cell>
        </row>
        <row r="105">
          <cell r="F105">
            <v>12359</v>
          </cell>
          <cell r="N105">
            <v>1</v>
          </cell>
        </row>
        <row r="106">
          <cell r="F106">
            <v>14100</v>
          </cell>
          <cell r="N106">
            <v>1</v>
          </cell>
        </row>
        <row r="107">
          <cell r="F107">
            <v>42018</v>
          </cell>
          <cell r="N107">
            <v>1</v>
          </cell>
        </row>
        <row r="108">
          <cell r="F108">
            <v>14100</v>
          </cell>
          <cell r="N108">
            <v>1</v>
          </cell>
        </row>
        <row r="109">
          <cell r="F109">
            <v>13520</v>
          </cell>
          <cell r="N109">
            <v>1</v>
          </cell>
        </row>
        <row r="110">
          <cell r="F110">
            <v>15100</v>
          </cell>
          <cell r="N110">
            <v>1</v>
          </cell>
        </row>
        <row r="111">
          <cell r="F111">
            <v>13510</v>
          </cell>
          <cell r="N111">
            <v>1</v>
          </cell>
        </row>
        <row r="112">
          <cell r="F112">
            <v>11410</v>
          </cell>
          <cell r="N112">
            <v>1</v>
          </cell>
        </row>
        <row r="113">
          <cell r="F113">
            <v>13510</v>
          </cell>
          <cell r="N113">
            <v>1</v>
          </cell>
        </row>
        <row r="114">
          <cell r="F114">
            <v>15506</v>
          </cell>
          <cell r="N114">
            <v>1</v>
          </cell>
        </row>
        <row r="115">
          <cell r="F115">
            <v>13510</v>
          </cell>
          <cell r="N115">
            <v>1</v>
          </cell>
        </row>
        <row r="116">
          <cell r="F116">
            <v>15506</v>
          </cell>
          <cell r="N116">
            <v>1</v>
          </cell>
        </row>
        <row r="117">
          <cell r="F117">
            <v>15100</v>
          </cell>
          <cell r="N117">
            <v>1</v>
          </cell>
        </row>
        <row r="118">
          <cell r="F118">
            <v>14100</v>
          </cell>
          <cell r="N118">
            <v>1</v>
          </cell>
        </row>
        <row r="119">
          <cell r="F119">
            <v>13510</v>
          </cell>
          <cell r="N119">
            <v>1</v>
          </cell>
        </row>
        <row r="120">
          <cell r="F120">
            <v>13400</v>
          </cell>
          <cell r="N120">
            <v>1</v>
          </cell>
        </row>
        <row r="121">
          <cell r="F121">
            <v>11330</v>
          </cell>
          <cell r="N121">
            <v>1</v>
          </cell>
        </row>
        <row r="122">
          <cell r="F122">
            <v>52010</v>
          </cell>
          <cell r="N122">
            <v>1</v>
          </cell>
        </row>
        <row r="123">
          <cell r="F123">
            <v>41020</v>
          </cell>
          <cell r="N123">
            <v>1</v>
          </cell>
        </row>
        <row r="124">
          <cell r="F124">
            <v>11515</v>
          </cell>
          <cell r="N124">
            <v>1</v>
          </cell>
        </row>
        <row r="125">
          <cell r="F125">
            <v>11320</v>
          </cell>
          <cell r="N125">
            <v>1</v>
          </cell>
        </row>
        <row r="126">
          <cell r="F126">
            <v>13510</v>
          </cell>
          <cell r="N126">
            <v>1</v>
          </cell>
        </row>
        <row r="127">
          <cell r="F127">
            <v>15100</v>
          </cell>
          <cell r="N127">
            <v>1</v>
          </cell>
        </row>
        <row r="128">
          <cell r="F128">
            <v>13510</v>
          </cell>
          <cell r="N128">
            <v>1</v>
          </cell>
        </row>
        <row r="129">
          <cell r="F129">
            <v>13100</v>
          </cell>
          <cell r="N129">
            <v>1</v>
          </cell>
        </row>
        <row r="130">
          <cell r="F130">
            <v>15100</v>
          </cell>
          <cell r="N130">
            <v>1</v>
          </cell>
        </row>
        <row r="131">
          <cell r="F131">
            <v>11200</v>
          </cell>
          <cell r="N131">
            <v>1</v>
          </cell>
        </row>
        <row r="132">
          <cell r="F132">
            <v>13520</v>
          </cell>
          <cell r="N132">
            <v>1</v>
          </cell>
        </row>
        <row r="133">
          <cell r="F133">
            <v>15506</v>
          </cell>
          <cell r="N133">
            <v>1</v>
          </cell>
        </row>
        <row r="134">
          <cell r="F134">
            <v>15506</v>
          </cell>
          <cell r="N134">
            <v>1</v>
          </cell>
        </row>
        <row r="135">
          <cell r="F135">
            <v>11330</v>
          </cell>
          <cell r="N135">
            <v>1</v>
          </cell>
        </row>
        <row r="136">
          <cell r="F136">
            <v>15507</v>
          </cell>
          <cell r="N136">
            <v>1</v>
          </cell>
        </row>
        <row r="137">
          <cell r="F137">
            <v>15400</v>
          </cell>
          <cell r="N137">
            <v>1</v>
          </cell>
        </row>
        <row r="138">
          <cell r="F138">
            <v>14100</v>
          </cell>
          <cell r="N138">
            <v>1</v>
          </cell>
        </row>
        <row r="139">
          <cell r="F139">
            <v>13400</v>
          </cell>
          <cell r="N139">
            <v>1</v>
          </cell>
        </row>
        <row r="140">
          <cell r="F140">
            <v>12013</v>
          </cell>
          <cell r="N140">
            <v>1</v>
          </cell>
        </row>
        <row r="141">
          <cell r="F141">
            <v>11100</v>
          </cell>
          <cell r="N141">
            <v>1</v>
          </cell>
        </row>
        <row r="142">
          <cell r="F142">
            <v>15510</v>
          </cell>
          <cell r="N142">
            <v>1</v>
          </cell>
        </row>
        <row r="143">
          <cell r="F143">
            <v>44010</v>
          </cell>
          <cell r="N143">
            <v>1</v>
          </cell>
        </row>
        <row r="144">
          <cell r="F144">
            <v>11420</v>
          </cell>
          <cell r="N144">
            <v>1</v>
          </cell>
        </row>
        <row r="145">
          <cell r="F145">
            <v>13510</v>
          </cell>
          <cell r="N145">
            <v>1</v>
          </cell>
        </row>
        <row r="146">
          <cell r="F146">
            <v>15506</v>
          </cell>
          <cell r="N146">
            <v>1</v>
          </cell>
        </row>
        <row r="147">
          <cell r="F147">
            <v>15507</v>
          </cell>
          <cell r="N147">
            <v>1</v>
          </cell>
        </row>
        <row r="148">
          <cell r="F148">
            <v>15509</v>
          </cell>
          <cell r="N148">
            <v>1</v>
          </cell>
        </row>
        <row r="149">
          <cell r="F149">
            <v>13520</v>
          </cell>
          <cell r="N149">
            <v>1</v>
          </cell>
        </row>
        <row r="150">
          <cell r="F150">
            <v>11430</v>
          </cell>
          <cell r="N150">
            <v>1</v>
          </cell>
        </row>
        <row r="151">
          <cell r="F151">
            <v>15506</v>
          </cell>
          <cell r="N151">
            <v>1</v>
          </cell>
        </row>
        <row r="152">
          <cell r="F152">
            <v>11320</v>
          </cell>
          <cell r="N152">
            <v>1</v>
          </cell>
        </row>
        <row r="153">
          <cell r="F153">
            <v>13510</v>
          </cell>
          <cell r="N153">
            <v>1</v>
          </cell>
        </row>
        <row r="154">
          <cell r="F154">
            <v>13510</v>
          </cell>
          <cell r="N154">
            <v>1</v>
          </cell>
        </row>
        <row r="155">
          <cell r="F155">
            <v>13510</v>
          </cell>
          <cell r="N155">
            <v>1</v>
          </cell>
        </row>
        <row r="156">
          <cell r="F156">
            <v>42010</v>
          </cell>
          <cell r="N156">
            <v>1</v>
          </cell>
        </row>
        <row r="157">
          <cell r="F157">
            <v>13510</v>
          </cell>
          <cell r="N157">
            <v>1</v>
          </cell>
        </row>
        <row r="158">
          <cell r="F158">
            <v>13510</v>
          </cell>
          <cell r="N158">
            <v>1</v>
          </cell>
        </row>
        <row r="159">
          <cell r="F159">
            <v>41050</v>
          </cell>
          <cell r="N159">
            <v>1</v>
          </cell>
        </row>
        <row r="160">
          <cell r="F160">
            <v>41040</v>
          </cell>
          <cell r="N160">
            <v>1</v>
          </cell>
        </row>
        <row r="161">
          <cell r="F161">
            <v>15506</v>
          </cell>
          <cell r="N161">
            <v>1</v>
          </cell>
        </row>
        <row r="162">
          <cell r="F162">
            <v>13520</v>
          </cell>
          <cell r="N162">
            <v>1</v>
          </cell>
        </row>
        <row r="163">
          <cell r="F163">
            <v>15506</v>
          </cell>
          <cell r="N163">
            <v>1</v>
          </cell>
        </row>
        <row r="164">
          <cell r="F164">
            <v>13400</v>
          </cell>
          <cell r="N164">
            <v>1</v>
          </cell>
        </row>
        <row r="165">
          <cell r="F165">
            <v>11200</v>
          </cell>
          <cell r="N165">
            <v>1</v>
          </cell>
        </row>
        <row r="166">
          <cell r="F166">
            <v>14100</v>
          </cell>
          <cell r="N166">
            <v>1</v>
          </cell>
        </row>
        <row r="167">
          <cell r="F167">
            <v>15505</v>
          </cell>
          <cell r="N167">
            <v>1</v>
          </cell>
        </row>
        <row r="168">
          <cell r="F168">
            <v>11200</v>
          </cell>
          <cell r="N168">
            <v>1</v>
          </cell>
        </row>
        <row r="169">
          <cell r="F169">
            <v>12011</v>
          </cell>
          <cell r="N169">
            <v>1</v>
          </cell>
        </row>
        <row r="170">
          <cell r="F170">
            <v>12012</v>
          </cell>
          <cell r="N170">
            <v>1</v>
          </cell>
        </row>
        <row r="171">
          <cell r="F171">
            <v>54010</v>
          </cell>
          <cell r="N171">
            <v>1</v>
          </cell>
        </row>
        <row r="172">
          <cell r="F172">
            <v>13510</v>
          </cell>
          <cell r="N172">
            <v>1</v>
          </cell>
        </row>
        <row r="173">
          <cell r="F173">
            <v>13510</v>
          </cell>
          <cell r="N173">
            <v>1</v>
          </cell>
        </row>
        <row r="174">
          <cell r="F174">
            <v>11325</v>
          </cell>
          <cell r="N174">
            <v>1</v>
          </cell>
        </row>
        <row r="175">
          <cell r="F175">
            <v>14100</v>
          </cell>
          <cell r="N175">
            <v>1</v>
          </cell>
        </row>
        <row r="176">
          <cell r="F176">
            <v>13510</v>
          </cell>
          <cell r="N176">
            <v>1</v>
          </cell>
        </row>
        <row r="177">
          <cell r="F177">
            <v>13510</v>
          </cell>
          <cell r="N177">
            <v>1</v>
          </cell>
        </row>
        <row r="178">
          <cell r="F178">
            <v>15100</v>
          </cell>
          <cell r="N178">
            <v>1</v>
          </cell>
        </row>
        <row r="179">
          <cell r="F179">
            <v>15100</v>
          </cell>
          <cell r="N179">
            <v>1</v>
          </cell>
        </row>
        <row r="180">
          <cell r="F180">
            <v>13525</v>
          </cell>
          <cell r="N180">
            <v>1</v>
          </cell>
        </row>
        <row r="181">
          <cell r="F181">
            <v>15100</v>
          </cell>
          <cell r="N181">
            <v>1</v>
          </cell>
        </row>
        <row r="182">
          <cell r="F182">
            <v>41040</v>
          </cell>
          <cell r="N182">
            <v>1</v>
          </cell>
        </row>
        <row r="183">
          <cell r="F183">
            <v>41070</v>
          </cell>
          <cell r="N183">
            <v>1</v>
          </cell>
        </row>
        <row r="184">
          <cell r="F184">
            <v>15506</v>
          </cell>
          <cell r="N184">
            <v>1</v>
          </cell>
        </row>
        <row r="185">
          <cell r="F185">
            <v>13400</v>
          </cell>
          <cell r="N185">
            <v>1</v>
          </cell>
        </row>
        <row r="186">
          <cell r="F186">
            <v>16200</v>
          </cell>
          <cell r="N186">
            <v>1</v>
          </cell>
        </row>
        <row r="187">
          <cell r="F187">
            <v>13400</v>
          </cell>
          <cell r="N187">
            <v>1</v>
          </cell>
        </row>
        <row r="188">
          <cell r="F188">
            <v>11200</v>
          </cell>
          <cell r="N188">
            <v>1</v>
          </cell>
        </row>
        <row r="189">
          <cell r="F189">
            <v>13525</v>
          </cell>
          <cell r="N189">
            <v>1</v>
          </cell>
        </row>
        <row r="190">
          <cell r="F190">
            <v>13520</v>
          </cell>
          <cell r="N190">
            <v>1</v>
          </cell>
        </row>
        <row r="191">
          <cell r="F191">
            <v>12359</v>
          </cell>
          <cell r="N191">
            <v>1</v>
          </cell>
        </row>
        <row r="192">
          <cell r="F192">
            <v>11490</v>
          </cell>
          <cell r="N192">
            <v>0.8</v>
          </cell>
        </row>
        <row r="193">
          <cell r="F193">
            <v>15507</v>
          </cell>
          <cell r="N193">
            <v>1</v>
          </cell>
        </row>
        <row r="194">
          <cell r="F194">
            <v>11100</v>
          </cell>
          <cell r="N194">
            <v>1</v>
          </cell>
        </row>
        <row r="195">
          <cell r="F195">
            <v>16200</v>
          </cell>
          <cell r="N195">
            <v>1</v>
          </cell>
        </row>
        <row r="196">
          <cell r="F196">
            <v>13510</v>
          </cell>
          <cell r="N196">
            <v>1</v>
          </cell>
        </row>
        <row r="197">
          <cell r="F197">
            <v>12013</v>
          </cell>
          <cell r="N197">
            <v>1</v>
          </cell>
        </row>
        <row r="198">
          <cell r="F198">
            <v>13100</v>
          </cell>
          <cell r="N198">
            <v>1</v>
          </cell>
        </row>
        <row r="199">
          <cell r="F199">
            <v>11200</v>
          </cell>
          <cell r="N199">
            <v>0.5</v>
          </cell>
        </row>
        <row r="200">
          <cell r="F200">
            <v>13510</v>
          </cell>
          <cell r="N200">
            <v>1</v>
          </cell>
        </row>
        <row r="201">
          <cell r="F201">
            <v>11100</v>
          </cell>
          <cell r="N201">
            <v>1</v>
          </cell>
        </row>
        <row r="202">
          <cell r="F202">
            <v>12013</v>
          </cell>
          <cell r="N202">
            <v>1</v>
          </cell>
        </row>
        <row r="203">
          <cell r="F203">
            <v>11200</v>
          </cell>
          <cell r="N203">
            <v>1</v>
          </cell>
        </row>
        <row r="204">
          <cell r="F204">
            <v>11200</v>
          </cell>
          <cell r="N204">
            <v>1</v>
          </cell>
        </row>
        <row r="205">
          <cell r="F205">
            <v>41040</v>
          </cell>
          <cell r="N205">
            <v>1</v>
          </cell>
        </row>
        <row r="206">
          <cell r="F206">
            <v>13600</v>
          </cell>
          <cell r="N206">
            <v>1</v>
          </cell>
        </row>
        <row r="207">
          <cell r="F207">
            <v>15510</v>
          </cell>
          <cell r="N207">
            <v>1</v>
          </cell>
        </row>
        <row r="208">
          <cell r="F208">
            <v>14109</v>
          </cell>
          <cell r="N208">
            <v>1</v>
          </cell>
        </row>
        <row r="209">
          <cell r="F209">
            <v>15100</v>
          </cell>
          <cell r="N209">
            <v>1</v>
          </cell>
        </row>
        <row r="210">
          <cell r="F210">
            <v>15100</v>
          </cell>
          <cell r="N210">
            <v>1</v>
          </cell>
        </row>
        <row r="211">
          <cell r="F211">
            <v>42014</v>
          </cell>
          <cell r="N211">
            <v>1</v>
          </cell>
        </row>
        <row r="212">
          <cell r="F212">
            <v>13525</v>
          </cell>
          <cell r="N212">
            <v>1</v>
          </cell>
        </row>
        <row r="213">
          <cell r="F213">
            <v>13510</v>
          </cell>
          <cell r="N213">
            <v>1</v>
          </cell>
        </row>
        <row r="214">
          <cell r="F214">
            <v>15507</v>
          </cell>
          <cell r="N214">
            <v>1</v>
          </cell>
        </row>
        <row r="215">
          <cell r="F215">
            <v>13400</v>
          </cell>
          <cell r="N215">
            <v>1</v>
          </cell>
        </row>
        <row r="216">
          <cell r="F216">
            <v>13510</v>
          </cell>
          <cell r="N216">
            <v>1</v>
          </cell>
        </row>
        <row r="217">
          <cell r="F217">
            <v>13400</v>
          </cell>
          <cell r="N217">
            <v>1</v>
          </cell>
        </row>
        <row r="218">
          <cell r="F218">
            <v>14100</v>
          </cell>
          <cell r="N218">
            <v>1</v>
          </cell>
        </row>
        <row r="219">
          <cell r="F219">
            <v>16400</v>
          </cell>
          <cell r="N219">
            <v>1</v>
          </cell>
        </row>
        <row r="220">
          <cell r="F220">
            <v>15506</v>
          </cell>
          <cell r="N220">
            <v>1</v>
          </cell>
        </row>
        <row r="221">
          <cell r="F221">
            <v>11200</v>
          </cell>
          <cell r="N221">
            <v>1</v>
          </cell>
        </row>
        <row r="222">
          <cell r="F222">
            <v>42010</v>
          </cell>
          <cell r="N222">
            <v>1</v>
          </cell>
        </row>
        <row r="223">
          <cell r="F223">
            <v>15509</v>
          </cell>
          <cell r="N223">
            <v>1</v>
          </cell>
        </row>
        <row r="224">
          <cell r="F224">
            <v>13510</v>
          </cell>
          <cell r="N224">
            <v>1</v>
          </cell>
        </row>
        <row r="225">
          <cell r="F225">
            <v>42010</v>
          </cell>
          <cell r="N225">
            <v>1</v>
          </cell>
        </row>
        <row r="226">
          <cell r="F226">
            <v>15100</v>
          </cell>
          <cell r="N226">
            <v>1</v>
          </cell>
        </row>
        <row r="227">
          <cell r="F227">
            <v>14100</v>
          </cell>
          <cell r="N227">
            <v>1</v>
          </cell>
        </row>
        <row r="228">
          <cell r="F228">
            <v>13400</v>
          </cell>
          <cell r="N228">
            <v>1</v>
          </cell>
        </row>
        <row r="229">
          <cell r="F229">
            <v>15506</v>
          </cell>
          <cell r="N229">
            <v>1</v>
          </cell>
        </row>
        <row r="230">
          <cell r="F230">
            <v>13510</v>
          </cell>
          <cell r="N230">
            <v>1</v>
          </cell>
        </row>
        <row r="231">
          <cell r="F231">
            <v>13400</v>
          </cell>
          <cell r="N231">
            <v>1</v>
          </cell>
        </row>
        <row r="232">
          <cell r="F232">
            <v>13400</v>
          </cell>
          <cell r="N232">
            <v>1</v>
          </cell>
        </row>
        <row r="233">
          <cell r="F233">
            <v>13510</v>
          </cell>
          <cell r="N233">
            <v>1</v>
          </cell>
        </row>
        <row r="234">
          <cell r="F234">
            <v>79000</v>
          </cell>
          <cell r="N234">
            <v>1</v>
          </cell>
        </row>
        <row r="235">
          <cell r="F235">
            <v>11200</v>
          </cell>
          <cell r="N235">
            <v>1</v>
          </cell>
        </row>
        <row r="236">
          <cell r="F236">
            <v>11100</v>
          </cell>
          <cell r="N236">
            <v>1</v>
          </cell>
        </row>
        <row r="237">
          <cell r="F237">
            <v>15506</v>
          </cell>
          <cell r="N237">
            <v>1</v>
          </cell>
        </row>
        <row r="238">
          <cell r="F238">
            <v>44010</v>
          </cell>
          <cell r="N238">
            <v>1</v>
          </cell>
        </row>
        <row r="239">
          <cell r="F239">
            <v>13400</v>
          </cell>
          <cell r="N239">
            <v>1</v>
          </cell>
        </row>
        <row r="240">
          <cell r="F240">
            <v>16300</v>
          </cell>
          <cell r="N240">
            <v>1</v>
          </cell>
        </row>
        <row r="241">
          <cell r="F241">
            <v>14100</v>
          </cell>
          <cell r="N241">
            <v>1</v>
          </cell>
        </row>
        <row r="242">
          <cell r="F242">
            <v>15507</v>
          </cell>
          <cell r="N242">
            <v>1</v>
          </cell>
        </row>
        <row r="243">
          <cell r="F243">
            <v>41020</v>
          </cell>
          <cell r="N243">
            <v>1</v>
          </cell>
        </row>
        <row r="244">
          <cell r="F244">
            <v>14100</v>
          </cell>
          <cell r="N244">
            <v>1</v>
          </cell>
        </row>
        <row r="245">
          <cell r="F245">
            <v>13400</v>
          </cell>
          <cell r="N245">
            <v>1</v>
          </cell>
        </row>
        <row r="246">
          <cell r="F246">
            <v>13510</v>
          </cell>
          <cell r="N246">
            <v>1</v>
          </cell>
        </row>
        <row r="247">
          <cell r="F247">
            <v>13100</v>
          </cell>
          <cell r="N247">
            <v>1</v>
          </cell>
        </row>
        <row r="248">
          <cell r="F248">
            <v>42012</v>
          </cell>
          <cell r="N248">
            <v>1</v>
          </cell>
        </row>
        <row r="249">
          <cell r="F249">
            <v>13520</v>
          </cell>
          <cell r="N249">
            <v>1</v>
          </cell>
        </row>
        <row r="250">
          <cell r="F250">
            <v>15510</v>
          </cell>
          <cell r="N250">
            <v>1</v>
          </cell>
        </row>
        <row r="251">
          <cell r="F251">
            <v>41040</v>
          </cell>
          <cell r="N251">
            <v>1</v>
          </cell>
        </row>
        <row r="252">
          <cell r="F252">
            <v>13400</v>
          </cell>
          <cell r="N252">
            <v>1</v>
          </cell>
        </row>
        <row r="253">
          <cell r="F253">
            <v>11200</v>
          </cell>
          <cell r="N253">
            <v>1</v>
          </cell>
        </row>
        <row r="254">
          <cell r="F254">
            <v>33000</v>
          </cell>
          <cell r="N254">
            <v>1</v>
          </cell>
        </row>
        <row r="255">
          <cell r="F255">
            <v>16100</v>
          </cell>
          <cell r="N255">
            <v>1</v>
          </cell>
        </row>
        <row r="256">
          <cell r="F256">
            <v>13510</v>
          </cell>
          <cell r="N256">
            <v>1</v>
          </cell>
        </row>
        <row r="257">
          <cell r="F257">
            <v>15100</v>
          </cell>
          <cell r="N257">
            <v>1</v>
          </cell>
        </row>
        <row r="258">
          <cell r="F258">
            <v>13510</v>
          </cell>
          <cell r="N258">
            <v>1</v>
          </cell>
        </row>
        <row r="259">
          <cell r="F259">
            <v>11330</v>
          </cell>
          <cell r="N259">
            <v>1</v>
          </cell>
        </row>
        <row r="260">
          <cell r="F260">
            <v>16100</v>
          </cell>
          <cell r="N260">
            <v>1</v>
          </cell>
        </row>
        <row r="261">
          <cell r="F261">
            <v>15520</v>
          </cell>
          <cell r="N261">
            <v>1</v>
          </cell>
        </row>
        <row r="262">
          <cell r="F262">
            <v>13525</v>
          </cell>
          <cell r="N262">
            <v>1</v>
          </cell>
        </row>
        <row r="263">
          <cell r="F263">
            <v>11540</v>
          </cell>
          <cell r="N263">
            <v>1</v>
          </cell>
        </row>
        <row r="264">
          <cell r="F264">
            <v>13100</v>
          </cell>
          <cell r="N264">
            <v>1</v>
          </cell>
        </row>
        <row r="265">
          <cell r="F265">
            <v>79002</v>
          </cell>
          <cell r="N265">
            <v>1</v>
          </cell>
        </row>
        <row r="266">
          <cell r="F266">
            <v>11430</v>
          </cell>
          <cell r="N266">
            <v>1</v>
          </cell>
        </row>
        <row r="267">
          <cell r="F267">
            <v>15506</v>
          </cell>
          <cell r="N267">
            <v>1</v>
          </cell>
        </row>
        <row r="268">
          <cell r="F268">
            <v>13400</v>
          </cell>
          <cell r="N268">
            <v>1</v>
          </cell>
        </row>
        <row r="269">
          <cell r="F269">
            <v>13520</v>
          </cell>
          <cell r="N269">
            <v>1</v>
          </cell>
        </row>
        <row r="270">
          <cell r="F270">
            <v>11410</v>
          </cell>
          <cell r="N270">
            <v>1</v>
          </cell>
        </row>
        <row r="271">
          <cell r="F271">
            <v>13400</v>
          </cell>
          <cell r="N271">
            <v>1</v>
          </cell>
        </row>
        <row r="272">
          <cell r="F272">
            <v>13400</v>
          </cell>
          <cell r="N272">
            <v>1</v>
          </cell>
        </row>
        <row r="273">
          <cell r="F273">
            <v>32000</v>
          </cell>
          <cell r="N273">
            <v>1</v>
          </cell>
        </row>
        <row r="274">
          <cell r="F274">
            <v>15506</v>
          </cell>
          <cell r="N274">
            <v>1</v>
          </cell>
        </row>
        <row r="275">
          <cell r="F275">
            <v>13510</v>
          </cell>
          <cell r="N275">
            <v>1</v>
          </cell>
        </row>
        <row r="276">
          <cell r="F276">
            <v>15400</v>
          </cell>
          <cell r="N276">
            <v>1</v>
          </cell>
        </row>
        <row r="277">
          <cell r="F277">
            <v>15510</v>
          </cell>
          <cell r="N277">
            <v>1</v>
          </cell>
        </row>
        <row r="278">
          <cell r="F278">
            <v>16400</v>
          </cell>
          <cell r="N278">
            <v>0.5</v>
          </cell>
        </row>
        <row r="279">
          <cell r="F279">
            <v>51020</v>
          </cell>
          <cell r="N279">
            <v>1</v>
          </cell>
        </row>
        <row r="280">
          <cell r="F280">
            <v>11200</v>
          </cell>
          <cell r="N280">
            <v>1</v>
          </cell>
        </row>
        <row r="281">
          <cell r="F281">
            <v>15506</v>
          </cell>
          <cell r="N281">
            <v>1</v>
          </cell>
        </row>
        <row r="282">
          <cell r="F282">
            <v>13400</v>
          </cell>
          <cell r="N282">
            <v>1</v>
          </cell>
        </row>
        <row r="283">
          <cell r="F283">
            <v>13510</v>
          </cell>
          <cell r="N283">
            <v>1</v>
          </cell>
        </row>
        <row r="284">
          <cell r="F284">
            <v>12011</v>
          </cell>
          <cell r="N284">
            <v>1</v>
          </cell>
        </row>
        <row r="285">
          <cell r="F285">
            <v>13520</v>
          </cell>
          <cell r="N285">
            <v>1</v>
          </cell>
        </row>
        <row r="286">
          <cell r="F286">
            <v>31300</v>
          </cell>
          <cell r="N286">
            <v>1</v>
          </cell>
        </row>
        <row r="287">
          <cell r="F287">
            <v>11490</v>
          </cell>
          <cell r="N287">
            <v>0.5</v>
          </cell>
        </row>
        <row r="288">
          <cell r="F288">
            <v>55010</v>
          </cell>
          <cell r="N288">
            <v>1</v>
          </cell>
        </row>
        <row r="289">
          <cell r="F289">
            <v>11100</v>
          </cell>
          <cell r="N289">
            <v>1</v>
          </cell>
        </row>
        <row r="290">
          <cell r="F290">
            <v>11420</v>
          </cell>
          <cell r="N290">
            <v>1</v>
          </cell>
        </row>
        <row r="291">
          <cell r="F291">
            <v>32000</v>
          </cell>
          <cell r="N291">
            <v>1</v>
          </cell>
        </row>
        <row r="292">
          <cell r="F292">
            <v>13400</v>
          </cell>
          <cell r="N292">
            <v>1</v>
          </cell>
        </row>
        <row r="293">
          <cell r="F293">
            <v>14100</v>
          </cell>
          <cell r="N293">
            <v>1</v>
          </cell>
        </row>
        <row r="294">
          <cell r="F294">
            <v>11430</v>
          </cell>
          <cell r="N294">
            <v>1</v>
          </cell>
        </row>
        <row r="295">
          <cell r="F295">
            <v>15506</v>
          </cell>
          <cell r="N295">
            <v>1</v>
          </cell>
        </row>
        <row r="296">
          <cell r="F296">
            <v>15100</v>
          </cell>
          <cell r="N296">
            <v>1</v>
          </cell>
        </row>
        <row r="297">
          <cell r="F297">
            <v>15507</v>
          </cell>
          <cell r="N297">
            <v>1</v>
          </cell>
        </row>
        <row r="298">
          <cell r="F298">
            <v>72500</v>
          </cell>
          <cell r="N298">
            <v>0.8</v>
          </cell>
        </row>
        <row r="299">
          <cell r="F299">
            <v>15520</v>
          </cell>
          <cell r="N299">
            <v>1</v>
          </cell>
        </row>
        <row r="300">
          <cell r="F300">
            <v>41070</v>
          </cell>
          <cell r="N300">
            <v>1</v>
          </cell>
        </row>
        <row r="301">
          <cell r="F301">
            <v>51010</v>
          </cell>
          <cell r="N301">
            <v>1</v>
          </cell>
        </row>
        <row r="302">
          <cell r="F302">
            <v>15100</v>
          </cell>
          <cell r="N302">
            <v>1</v>
          </cell>
        </row>
        <row r="303">
          <cell r="F303">
            <v>13600</v>
          </cell>
          <cell r="N303">
            <v>1</v>
          </cell>
        </row>
        <row r="304">
          <cell r="F304">
            <v>42030</v>
          </cell>
          <cell r="N304">
            <v>1</v>
          </cell>
        </row>
        <row r="305">
          <cell r="F305">
            <v>11100</v>
          </cell>
          <cell r="N305">
            <v>1</v>
          </cell>
        </row>
        <row r="306">
          <cell r="F306">
            <v>13400</v>
          </cell>
          <cell r="N306">
            <v>1</v>
          </cell>
        </row>
        <row r="307">
          <cell r="F307">
            <v>15100</v>
          </cell>
          <cell r="N307">
            <v>1</v>
          </cell>
        </row>
        <row r="308">
          <cell r="F308">
            <v>12012</v>
          </cell>
          <cell r="N308">
            <v>1</v>
          </cell>
        </row>
        <row r="309">
          <cell r="F309">
            <v>15506</v>
          </cell>
          <cell r="N309">
            <v>1</v>
          </cell>
        </row>
        <row r="310">
          <cell r="F310">
            <v>12011</v>
          </cell>
          <cell r="N310">
            <v>1</v>
          </cell>
        </row>
        <row r="311">
          <cell r="F311">
            <v>13600</v>
          </cell>
          <cell r="N311">
            <v>1</v>
          </cell>
        </row>
        <row r="312">
          <cell r="F312">
            <v>11200</v>
          </cell>
          <cell r="N312">
            <v>1</v>
          </cell>
        </row>
        <row r="313">
          <cell r="F313">
            <v>13510</v>
          </cell>
          <cell r="N313">
            <v>1</v>
          </cell>
        </row>
        <row r="314">
          <cell r="F314">
            <v>13400</v>
          </cell>
          <cell r="N314">
            <v>1</v>
          </cell>
        </row>
        <row r="315">
          <cell r="F315">
            <v>15510</v>
          </cell>
          <cell r="N315">
            <v>1</v>
          </cell>
        </row>
        <row r="316">
          <cell r="F316">
            <v>13510</v>
          </cell>
          <cell r="N316">
            <v>1</v>
          </cell>
        </row>
        <row r="317">
          <cell r="F317">
            <v>13510</v>
          </cell>
          <cell r="N317">
            <v>1</v>
          </cell>
        </row>
        <row r="318">
          <cell r="F318">
            <v>15509</v>
          </cell>
          <cell r="N318">
            <v>1</v>
          </cell>
        </row>
        <row r="319">
          <cell r="F319">
            <v>15510</v>
          </cell>
          <cell r="N319">
            <v>1</v>
          </cell>
        </row>
        <row r="320">
          <cell r="F320">
            <v>41040</v>
          </cell>
          <cell r="N320">
            <v>1</v>
          </cell>
        </row>
        <row r="321">
          <cell r="F321">
            <v>15506</v>
          </cell>
          <cell r="N321">
            <v>1</v>
          </cell>
        </row>
        <row r="322">
          <cell r="F322">
            <v>11515</v>
          </cell>
          <cell r="N322">
            <v>1</v>
          </cell>
        </row>
        <row r="323">
          <cell r="F323">
            <v>13100</v>
          </cell>
          <cell r="N323">
            <v>1</v>
          </cell>
        </row>
        <row r="324">
          <cell r="F324">
            <v>42012</v>
          </cell>
          <cell r="N324">
            <v>1</v>
          </cell>
        </row>
        <row r="325">
          <cell r="F325">
            <v>51045</v>
          </cell>
          <cell r="N325">
            <v>1</v>
          </cell>
        </row>
        <row r="326">
          <cell r="F326">
            <v>79002</v>
          </cell>
          <cell r="N326">
            <v>1</v>
          </cell>
        </row>
        <row r="327">
          <cell r="F327">
            <v>41020</v>
          </cell>
          <cell r="N327">
            <v>1</v>
          </cell>
        </row>
        <row r="328">
          <cell r="F328">
            <v>15100</v>
          </cell>
          <cell r="N328">
            <v>1</v>
          </cell>
        </row>
        <row r="329">
          <cell r="F329">
            <v>15510</v>
          </cell>
          <cell r="N329">
            <v>1</v>
          </cell>
        </row>
        <row r="330">
          <cell r="F330">
            <v>13510</v>
          </cell>
          <cell r="N330">
            <v>1</v>
          </cell>
        </row>
        <row r="331">
          <cell r="F331">
            <v>41070</v>
          </cell>
          <cell r="N331">
            <v>1</v>
          </cell>
        </row>
        <row r="332">
          <cell r="F332">
            <v>15100</v>
          </cell>
          <cell r="N332">
            <v>1</v>
          </cell>
        </row>
        <row r="333">
          <cell r="F333">
            <v>11320</v>
          </cell>
          <cell r="N333">
            <v>1</v>
          </cell>
        </row>
        <row r="334">
          <cell r="F334">
            <v>15100</v>
          </cell>
          <cell r="N334">
            <v>1</v>
          </cell>
        </row>
        <row r="335">
          <cell r="F335">
            <v>14100</v>
          </cell>
          <cell r="N335">
            <v>1</v>
          </cell>
        </row>
        <row r="336">
          <cell r="F336">
            <v>15100</v>
          </cell>
          <cell r="N336">
            <v>1</v>
          </cell>
        </row>
        <row r="337">
          <cell r="F337">
            <v>13510</v>
          </cell>
          <cell r="N337">
            <v>1</v>
          </cell>
        </row>
        <row r="338">
          <cell r="F338">
            <v>33000</v>
          </cell>
          <cell r="N338">
            <v>1</v>
          </cell>
        </row>
        <row r="339">
          <cell r="F339">
            <v>13400</v>
          </cell>
          <cell r="N339">
            <v>1</v>
          </cell>
        </row>
        <row r="340">
          <cell r="F340">
            <v>13400</v>
          </cell>
          <cell r="N340">
            <v>1</v>
          </cell>
        </row>
        <row r="341">
          <cell r="F341">
            <v>11515</v>
          </cell>
          <cell r="N341">
            <v>1</v>
          </cell>
        </row>
        <row r="342">
          <cell r="F342">
            <v>32000</v>
          </cell>
          <cell r="N342">
            <v>1</v>
          </cell>
        </row>
        <row r="343">
          <cell r="F343">
            <v>11150</v>
          </cell>
          <cell r="N343">
            <v>1</v>
          </cell>
        </row>
        <row r="344">
          <cell r="F344">
            <v>15506</v>
          </cell>
          <cell r="N344">
            <v>1</v>
          </cell>
        </row>
        <row r="345">
          <cell r="F345">
            <v>11100</v>
          </cell>
          <cell r="N345">
            <v>1</v>
          </cell>
        </row>
        <row r="346">
          <cell r="F346">
            <v>13600</v>
          </cell>
          <cell r="N346">
            <v>1</v>
          </cell>
        </row>
        <row r="347">
          <cell r="F347">
            <v>11100</v>
          </cell>
          <cell r="N347">
            <v>1</v>
          </cell>
        </row>
        <row r="348">
          <cell r="F348">
            <v>15100</v>
          </cell>
          <cell r="N348">
            <v>1</v>
          </cell>
        </row>
        <row r="349">
          <cell r="F349">
            <v>42040</v>
          </cell>
          <cell r="N349">
            <v>1</v>
          </cell>
        </row>
        <row r="350">
          <cell r="F350">
            <v>13400</v>
          </cell>
          <cell r="N350">
            <v>1</v>
          </cell>
        </row>
        <row r="351">
          <cell r="F351">
            <v>41020</v>
          </cell>
          <cell r="N351">
            <v>1</v>
          </cell>
        </row>
        <row r="352">
          <cell r="F352">
            <v>16300</v>
          </cell>
          <cell r="N352">
            <v>1</v>
          </cell>
        </row>
        <row r="353">
          <cell r="F353">
            <v>16300</v>
          </cell>
          <cell r="N353">
            <v>1</v>
          </cell>
        </row>
        <row r="354">
          <cell r="F354">
            <v>43010</v>
          </cell>
          <cell r="N354">
            <v>1</v>
          </cell>
        </row>
        <row r="355">
          <cell r="F355">
            <v>15505</v>
          </cell>
          <cell r="N355">
            <v>1</v>
          </cell>
        </row>
        <row r="356">
          <cell r="F356">
            <v>13510</v>
          </cell>
          <cell r="N356">
            <v>1</v>
          </cell>
        </row>
        <row r="357">
          <cell r="F357">
            <v>11513</v>
          </cell>
          <cell r="N357">
            <v>1</v>
          </cell>
        </row>
        <row r="358">
          <cell r="F358">
            <v>15520</v>
          </cell>
          <cell r="N358">
            <v>1</v>
          </cell>
        </row>
        <row r="359">
          <cell r="F359">
            <v>11150</v>
          </cell>
          <cell r="N359">
            <v>1</v>
          </cell>
        </row>
        <row r="360">
          <cell r="F360">
            <v>13510</v>
          </cell>
          <cell r="N360">
            <v>1</v>
          </cell>
        </row>
        <row r="361">
          <cell r="F361">
            <v>14100</v>
          </cell>
          <cell r="N361">
            <v>1</v>
          </cell>
        </row>
        <row r="362">
          <cell r="F362">
            <v>15100</v>
          </cell>
          <cell r="N362">
            <v>1</v>
          </cell>
        </row>
        <row r="363">
          <cell r="F363">
            <v>11100</v>
          </cell>
          <cell r="N363">
            <v>1</v>
          </cell>
        </row>
        <row r="364">
          <cell r="F364">
            <v>15507</v>
          </cell>
          <cell r="N364">
            <v>1</v>
          </cell>
        </row>
        <row r="365">
          <cell r="F365">
            <v>42014</v>
          </cell>
          <cell r="N365">
            <v>1</v>
          </cell>
        </row>
        <row r="366">
          <cell r="F366">
            <v>15506</v>
          </cell>
          <cell r="N366">
            <v>1</v>
          </cell>
        </row>
        <row r="367">
          <cell r="F367">
            <v>42016</v>
          </cell>
          <cell r="N367">
            <v>1</v>
          </cell>
        </row>
        <row r="368">
          <cell r="F368">
            <v>15505</v>
          </cell>
          <cell r="N368">
            <v>1</v>
          </cell>
        </row>
        <row r="369">
          <cell r="F369">
            <v>15520</v>
          </cell>
          <cell r="N369">
            <v>1</v>
          </cell>
        </row>
        <row r="370">
          <cell r="F370">
            <v>41040</v>
          </cell>
          <cell r="N370">
            <v>1</v>
          </cell>
        </row>
        <row r="371">
          <cell r="F371">
            <v>16200</v>
          </cell>
          <cell r="N371">
            <v>1</v>
          </cell>
        </row>
        <row r="372">
          <cell r="F372">
            <v>13510</v>
          </cell>
          <cell r="N372">
            <v>1</v>
          </cell>
        </row>
        <row r="373">
          <cell r="F373">
            <v>13510</v>
          </cell>
          <cell r="N373">
            <v>1</v>
          </cell>
        </row>
        <row r="374">
          <cell r="F374">
            <v>15520</v>
          </cell>
          <cell r="N374">
            <v>1</v>
          </cell>
        </row>
        <row r="375">
          <cell r="F375">
            <v>13400</v>
          </cell>
          <cell r="N375">
            <v>1</v>
          </cell>
        </row>
        <row r="376">
          <cell r="F376">
            <v>31100</v>
          </cell>
          <cell r="N376">
            <v>1</v>
          </cell>
        </row>
        <row r="377">
          <cell r="F377">
            <v>15100</v>
          </cell>
          <cell r="N377">
            <v>1</v>
          </cell>
        </row>
        <row r="378">
          <cell r="F378">
            <v>41020</v>
          </cell>
          <cell r="N378">
            <v>1</v>
          </cell>
        </row>
        <row r="379">
          <cell r="F379">
            <v>14109</v>
          </cell>
          <cell r="N379">
            <v>1</v>
          </cell>
        </row>
        <row r="380">
          <cell r="F380">
            <v>11330</v>
          </cell>
          <cell r="N380">
            <v>1</v>
          </cell>
        </row>
        <row r="381">
          <cell r="F381">
            <v>11540</v>
          </cell>
          <cell r="N381">
            <v>1</v>
          </cell>
        </row>
        <row r="382">
          <cell r="F382">
            <v>15506</v>
          </cell>
          <cell r="N382">
            <v>1</v>
          </cell>
        </row>
        <row r="383">
          <cell r="F383">
            <v>13400</v>
          </cell>
          <cell r="N383">
            <v>1</v>
          </cell>
        </row>
        <row r="384">
          <cell r="F384">
            <v>11540</v>
          </cell>
          <cell r="N384">
            <v>1</v>
          </cell>
        </row>
        <row r="385">
          <cell r="F385">
            <v>15510</v>
          </cell>
          <cell r="N385">
            <v>1</v>
          </cell>
        </row>
        <row r="386">
          <cell r="F386">
            <v>11430</v>
          </cell>
          <cell r="N386">
            <v>1</v>
          </cell>
        </row>
        <row r="387">
          <cell r="F387">
            <v>52040</v>
          </cell>
          <cell r="N387">
            <v>1</v>
          </cell>
        </row>
        <row r="388">
          <cell r="F388">
            <v>11430</v>
          </cell>
          <cell r="N388">
            <v>1</v>
          </cell>
        </row>
        <row r="389">
          <cell r="F389">
            <v>34000</v>
          </cell>
          <cell r="N389">
            <v>1</v>
          </cell>
        </row>
        <row r="390">
          <cell r="F390">
            <v>11325</v>
          </cell>
          <cell r="N390">
            <v>1</v>
          </cell>
        </row>
        <row r="391">
          <cell r="F391">
            <v>14100</v>
          </cell>
          <cell r="N391">
            <v>1</v>
          </cell>
        </row>
        <row r="392">
          <cell r="F392">
            <v>16200</v>
          </cell>
          <cell r="N392">
            <v>1</v>
          </cell>
        </row>
        <row r="393">
          <cell r="F393">
            <v>15506</v>
          </cell>
          <cell r="N393">
            <v>1</v>
          </cell>
        </row>
        <row r="394">
          <cell r="F394">
            <v>15506</v>
          </cell>
          <cell r="N394">
            <v>1</v>
          </cell>
        </row>
        <row r="395">
          <cell r="F395">
            <v>15506</v>
          </cell>
          <cell r="N395">
            <v>1</v>
          </cell>
        </row>
        <row r="396">
          <cell r="F396">
            <v>42018</v>
          </cell>
          <cell r="N396">
            <v>1</v>
          </cell>
        </row>
        <row r="397">
          <cell r="F397">
            <v>13400</v>
          </cell>
          <cell r="N397">
            <v>1</v>
          </cell>
        </row>
        <row r="398">
          <cell r="F398">
            <v>13400</v>
          </cell>
          <cell r="N398">
            <v>1</v>
          </cell>
        </row>
        <row r="399">
          <cell r="F399">
            <v>11348</v>
          </cell>
          <cell r="N399">
            <v>1</v>
          </cell>
        </row>
        <row r="400">
          <cell r="F400">
            <v>13520</v>
          </cell>
          <cell r="N400">
            <v>1</v>
          </cell>
        </row>
        <row r="401">
          <cell r="F401">
            <v>13400</v>
          </cell>
          <cell r="N401">
            <v>1</v>
          </cell>
        </row>
        <row r="402">
          <cell r="F402">
            <v>15100</v>
          </cell>
          <cell r="N402">
            <v>1</v>
          </cell>
        </row>
        <row r="403">
          <cell r="F403">
            <v>72500</v>
          </cell>
          <cell r="N403">
            <v>1</v>
          </cell>
        </row>
        <row r="404">
          <cell r="F404">
            <v>11200</v>
          </cell>
          <cell r="N404">
            <v>1</v>
          </cell>
        </row>
        <row r="405">
          <cell r="F405">
            <v>13400</v>
          </cell>
          <cell r="N405">
            <v>1</v>
          </cell>
        </row>
        <row r="406">
          <cell r="F406">
            <v>41040</v>
          </cell>
          <cell r="N406">
            <v>1</v>
          </cell>
        </row>
        <row r="407">
          <cell r="F407">
            <v>53010</v>
          </cell>
          <cell r="N407">
            <v>1</v>
          </cell>
        </row>
        <row r="408">
          <cell r="F408">
            <v>13510</v>
          </cell>
          <cell r="N408">
            <v>1</v>
          </cell>
        </row>
        <row r="409">
          <cell r="F409">
            <v>13510</v>
          </cell>
          <cell r="N409">
            <v>1</v>
          </cell>
        </row>
        <row r="410">
          <cell r="F410">
            <v>41040</v>
          </cell>
          <cell r="N410">
            <v>1</v>
          </cell>
        </row>
        <row r="411">
          <cell r="F411">
            <v>41070</v>
          </cell>
          <cell r="N411">
            <v>1</v>
          </cell>
        </row>
        <row r="412">
          <cell r="F412">
            <v>11100</v>
          </cell>
          <cell r="N412">
            <v>1</v>
          </cell>
        </row>
        <row r="413">
          <cell r="F413">
            <v>15506</v>
          </cell>
          <cell r="N413">
            <v>1</v>
          </cell>
        </row>
        <row r="414">
          <cell r="F414">
            <v>16200</v>
          </cell>
          <cell r="N414">
            <v>1</v>
          </cell>
        </row>
        <row r="415">
          <cell r="F415">
            <v>13400</v>
          </cell>
          <cell r="N415">
            <v>1</v>
          </cell>
        </row>
        <row r="416">
          <cell r="F416">
            <v>11595</v>
          </cell>
          <cell r="N416">
            <v>1</v>
          </cell>
        </row>
        <row r="417">
          <cell r="F417">
            <v>15506</v>
          </cell>
          <cell r="N417">
            <v>1</v>
          </cell>
        </row>
        <row r="418">
          <cell r="F418">
            <v>15506</v>
          </cell>
          <cell r="N418">
            <v>1</v>
          </cell>
        </row>
        <row r="419">
          <cell r="F419">
            <v>15506</v>
          </cell>
          <cell r="N419">
            <v>1</v>
          </cell>
        </row>
        <row r="420">
          <cell r="F420">
            <v>44010</v>
          </cell>
          <cell r="N420">
            <v>1</v>
          </cell>
        </row>
        <row r="421">
          <cell r="F421">
            <v>11515</v>
          </cell>
          <cell r="N421">
            <v>1</v>
          </cell>
        </row>
        <row r="422">
          <cell r="F422">
            <v>15100</v>
          </cell>
          <cell r="N422">
            <v>1</v>
          </cell>
        </row>
        <row r="423">
          <cell r="F423">
            <v>13510</v>
          </cell>
          <cell r="N423">
            <v>1</v>
          </cell>
        </row>
        <row r="424">
          <cell r="F424">
            <v>15100</v>
          </cell>
          <cell r="N424">
            <v>1</v>
          </cell>
        </row>
        <row r="425">
          <cell r="F425">
            <v>15507</v>
          </cell>
          <cell r="N425">
            <v>1</v>
          </cell>
        </row>
        <row r="426">
          <cell r="F426">
            <v>15506</v>
          </cell>
          <cell r="N426">
            <v>1</v>
          </cell>
        </row>
        <row r="427">
          <cell r="F427">
            <v>15507</v>
          </cell>
          <cell r="N427">
            <v>1</v>
          </cell>
        </row>
        <row r="428">
          <cell r="F428">
            <v>51040</v>
          </cell>
          <cell r="N428">
            <v>1</v>
          </cell>
        </row>
        <row r="429">
          <cell r="F429">
            <v>79002</v>
          </cell>
          <cell r="N429">
            <v>1</v>
          </cell>
        </row>
        <row r="430">
          <cell r="F430">
            <v>42020</v>
          </cell>
          <cell r="N430">
            <v>1</v>
          </cell>
        </row>
        <row r="431">
          <cell r="F431">
            <v>15100</v>
          </cell>
          <cell r="N431">
            <v>1</v>
          </cell>
        </row>
        <row r="432">
          <cell r="F432">
            <v>13510</v>
          </cell>
          <cell r="N432">
            <v>1</v>
          </cell>
        </row>
        <row r="433">
          <cell r="F433">
            <v>11200</v>
          </cell>
          <cell r="N433">
            <v>1</v>
          </cell>
        </row>
        <row r="434">
          <cell r="F434">
            <v>11515</v>
          </cell>
          <cell r="N434">
            <v>1</v>
          </cell>
        </row>
        <row r="435">
          <cell r="F435">
            <v>13510</v>
          </cell>
          <cell r="N435">
            <v>1</v>
          </cell>
        </row>
        <row r="436">
          <cell r="F436">
            <v>79002</v>
          </cell>
          <cell r="N436">
            <v>1</v>
          </cell>
        </row>
        <row r="437">
          <cell r="F437">
            <v>16400</v>
          </cell>
          <cell r="N437">
            <v>1</v>
          </cell>
        </row>
        <row r="438">
          <cell r="F438">
            <v>15506</v>
          </cell>
          <cell r="N438">
            <v>1</v>
          </cell>
        </row>
        <row r="439">
          <cell r="F439">
            <v>15506</v>
          </cell>
          <cell r="N439">
            <v>1</v>
          </cell>
        </row>
        <row r="440">
          <cell r="F440">
            <v>13510</v>
          </cell>
          <cell r="N440">
            <v>1</v>
          </cell>
        </row>
        <row r="441">
          <cell r="F441">
            <v>11420</v>
          </cell>
          <cell r="N441">
            <v>1</v>
          </cell>
        </row>
        <row r="442">
          <cell r="F442">
            <v>13400</v>
          </cell>
          <cell r="N442">
            <v>1</v>
          </cell>
        </row>
        <row r="443">
          <cell r="F443">
            <v>15506</v>
          </cell>
          <cell r="N443">
            <v>1</v>
          </cell>
        </row>
        <row r="444">
          <cell r="F444">
            <v>14100</v>
          </cell>
          <cell r="N444">
            <v>1</v>
          </cell>
        </row>
        <row r="445">
          <cell r="F445">
            <v>41040</v>
          </cell>
          <cell r="N445">
            <v>1</v>
          </cell>
        </row>
        <row r="446">
          <cell r="F446">
            <v>48010</v>
          </cell>
          <cell r="N446">
            <v>1</v>
          </cell>
        </row>
        <row r="447">
          <cell r="F447">
            <v>13400</v>
          </cell>
          <cell r="N447">
            <v>1</v>
          </cell>
        </row>
        <row r="448">
          <cell r="F448">
            <v>41040</v>
          </cell>
          <cell r="N448">
            <v>1</v>
          </cell>
        </row>
        <row r="449">
          <cell r="F449">
            <v>15508</v>
          </cell>
          <cell r="N449">
            <v>1</v>
          </cell>
        </row>
        <row r="450">
          <cell r="F450">
            <v>11200</v>
          </cell>
          <cell r="N450">
            <v>1</v>
          </cell>
        </row>
        <row r="451">
          <cell r="F451">
            <v>15506</v>
          </cell>
          <cell r="N451">
            <v>1</v>
          </cell>
        </row>
        <row r="452">
          <cell r="F452">
            <v>13510</v>
          </cell>
          <cell r="N452">
            <v>1</v>
          </cell>
        </row>
        <row r="453">
          <cell r="F453">
            <v>15506</v>
          </cell>
          <cell r="N453">
            <v>1</v>
          </cell>
        </row>
        <row r="454">
          <cell r="F454">
            <v>41020</v>
          </cell>
          <cell r="N454">
            <v>1</v>
          </cell>
        </row>
        <row r="455">
          <cell r="F455">
            <v>41020</v>
          </cell>
          <cell r="N455">
            <v>1</v>
          </cell>
        </row>
        <row r="456">
          <cell r="F456">
            <v>14100</v>
          </cell>
          <cell r="N456">
            <v>1</v>
          </cell>
        </row>
        <row r="457">
          <cell r="F457">
            <v>42018</v>
          </cell>
          <cell r="N457">
            <v>1</v>
          </cell>
        </row>
        <row r="458">
          <cell r="F458">
            <v>13510</v>
          </cell>
          <cell r="N458">
            <v>1</v>
          </cell>
        </row>
        <row r="459">
          <cell r="F459">
            <v>11200</v>
          </cell>
          <cell r="N459">
            <v>1</v>
          </cell>
        </row>
        <row r="460">
          <cell r="F460">
            <v>13100</v>
          </cell>
          <cell r="N460">
            <v>1</v>
          </cell>
        </row>
        <row r="461">
          <cell r="F461">
            <v>13520</v>
          </cell>
          <cell r="N461">
            <v>1</v>
          </cell>
        </row>
        <row r="462">
          <cell r="F462">
            <v>41040</v>
          </cell>
          <cell r="N462">
            <v>1</v>
          </cell>
        </row>
        <row r="463">
          <cell r="F463">
            <v>15501</v>
          </cell>
          <cell r="N463">
            <v>1</v>
          </cell>
        </row>
        <row r="464">
          <cell r="F464">
            <v>41040</v>
          </cell>
          <cell r="N464">
            <v>1</v>
          </cell>
        </row>
        <row r="465">
          <cell r="F465">
            <v>15506</v>
          </cell>
          <cell r="N465">
            <v>1</v>
          </cell>
        </row>
        <row r="466">
          <cell r="F466">
            <v>13520</v>
          </cell>
          <cell r="N466">
            <v>1</v>
          </cell>
        </row>
        <row r="467">
          <cell r="F467">
            <v>13510</v>
          </cell>
          <cell r="N467">
            <v>1</v>
          </cell>
        </row>
        <row r="468">
          <cell r="F468">
            <v>15100</v>
          </cell>
          <cell r="N468">
            <v>1</v>
          </cell>
        </row>
        <row r="469">
          <cell r="F469">
            <v>13510</v>
          </cell>
          <cell r="N469">
            <v>1</v>
          </cell>
        </row>
        <row r="470">
          <cell r="F470">
            <v>11490</v>
          </cell>
          <cell r="N470">
            <v>0.47499999999999998</v>
          </cell>
        </row>
        <row r="471">
          <cell r="F471">
            <v>13600</v>
          </cell>
          <cell r="N471">
            <v>1</v>
          </cell>
        </row>
        <row r="472">
          <cell r="F472">
            <v>13400</v>
          </cell>
          <cell r="N472">
            <v>1</v>
          </cell>
        </row>
        <row r="473">
          <cell r="F473">
            <v>79002</v>
          </cell>
          <cell r="N473">
            <v>1</v>
          </cell>
        </row>
        <row r="474">
          <cell r="F474">
            <v>13400</v>
          </cell>
          <cell r="N474">
            <v>1</v>
          </cell>
        </row>
        <row r="475">
          <cell r="F475">
            <v>15100</v>
          </cell>
          <cell r="N475">
            <v>1</v>
          </cell>
        </row>
        <row r="476">
          <cell r="F476">
            <v>13520</v>
          </cell>
          <cell r="N476">
            <v>1</v>
          </cell>
        </row>
        <row r="477">
          <cell r="F477">
            <v>13600</v>
          </cell>
          <cell r="N477">
            <v>1</v>
          </cell>
        </row>
        <row r="478">
          <cell r="F478">
            <v>41020</v>
          </cell>
          <cell r="N478">
            <v>1</v>
          </cell>
        </row>
        <row r="479">
          <cell r="F479">
            <v>41020</v>
          </cell>
          <cell r="N479">
            <v>1</v>
          </cell>
        </row>
        <row r="480">
          <cell r="F480">
            <v>11100</v>
          </cell>
          <cell r="N480">
            <v>1</v>
          </cell>
        </row>
        <row r="481">
          <cell r="F481">
            <v>42018</v>
          </cell>
          <cell r="N481">
            <v>1</v>
          </cell>
        </row>
        <row r="482">
          <cell r="F482">
            <v>15100</v>
          </cell>
          <cell r="N482">
            <v>1</v>
          </cell>
        </row>
        <row r="483">
          <cell r="F483">
            <v>41020</v>
          </cell>
          <cell r="N483">
            <v>0.47499999999999998</v>
          </cell>
        </row>
        <row r="484">
          <cell r="F484">
            <v>13400</v>
          </cell>
          <cell r="N484">
            <v>1</v>
          </cell>
        </row>
        <row r="485">
          <cell r="F485">
            <v>13600</v>
          </cell>
          <cell r="N485">
            <v>1</v>
          </cell>
        </row>
        <row r="486">
          <cell r="F486">
            <v>11100</v>
          </cell>
          <cell r="N486">
            <v>1</v>
          </cell>
        </row>
        <row r="487">
          <cell r="F487">
            <v>15506</v>
          </cell>
          <cell r="N487">
            <v>1</v>
          </cell>
        </row>
        <row r="488">
          <cell r="F488">
            <v>83024</v>
          </cell>
          <cell r="N488">
            <v>1</v>
          </cell>
        </row>
        <row r="489">
          <cell r="F489">
            <v>13510</v>
          </cell>
          <cell r="N489">
            <v>1</v>
          </cell>
        </row>
        <row r="490">
          <cell r="F490">
            <v>32000</v>
          </cell>
          <cell r="N490">
            <v>1</v>
          </cell>
        </row>
        <row r="491">
          <cell r="F491">
            <v>13510</v>
          </cell>
          <cell r="N491">
            <v>1</v>
          </cell>
        </row>
        <row r="492">
          <cell r="F492">
            <v>15506</v>
          </cell>
          <cell r="N492">
            <v>1</v>
          </cell>
        </row>
        <row r="493">
          <cell r="F493">
            <v>13520</v>
          </cell>
          <cell r="N493">
            <v>1</v>
          </cell>
        </row>
        <row r="494">
          <cell r="F494">
            <v>13100</v>
          </cell>
          <cell r="N494">
            <v>1</v>
          </cell>
        </row>
        <row r="495">
          <cell r="F495">
            <v>32000</v>
          </cell>
          <cell r="N495">
            <v>1</v>
          </cell>
        </row>
        <row r="496">
          <cell r="F496">
            <v>79000</v>
          </cell>
          <cell r="N496">
            <v>1</v>
          </cell>
        </row>
        <row r="497">
          <cell r="F497">
            <v>15506</v>
          </cell>
          <cell r="N497">
            <v>1</v>
          </cell>
        </row>
        <row r="498">
          <cell r="F498">
            <v>11200</v>
          </cell>
          <cell r="N498">
            <v>1</v>
          </cell>
        </row>
        <row r="499">
          <cell r="F499">
            <v>16400</v>
          </cell>
          <cell r="N499">
            <v>1</v>
          </cell>
        </row>
        <row r="500">
          <cell r="F500">
            <v>15506</v>
          </cell>
          <cell r="N500">
            <v>1</v>
          </cell>
        </row>
        <row r="501">
          <cell r="F501">
            <v>13400</v>
          </cell>
          <cell r="N501">
            <v>1</v>
          </cell>
        </row>
        <row r="502">
          <cell r="F502">
            <v>79002</v>
          </cell>
          <cell r="N502">
            <v>1</v>
          </cell>
        </row>
        <row r="503">
          <cell r="F503">
            <v>51010</v>
          </cell>
          <cell r="N503">
            <v>1</v>
          </cell>
        </row>
        <row r="504">
          <cell r="F504">
            <v>15400</v>
          </cell>
          <cell r="N504">
            <v>1</v>
          </cell>
        </row>
        <row r="505">
          <cell r="F505">
            <v>15520</v>
          </cell>
          <cell r="N505">
            <v>1</v>
          </cell>
        </row>
        <row r="506">
          <cell r="F506">
            <v>15507</v>
          </cell>
          <cell r="N506">
            <v>1</v>
          </cell>
        </row>
        <row r="507">
          <cell r="F507">
            <v>15506</v>
          </cell>
          <cell r="N507">
            <v>1</v>
          </cell>
        </row>
        <row r="508">
          <cell r="F508">
            <v>11100</v>
          </cell>
          <cell r="N508">
            <v>1</v>
          </cell>
        </row>
        <row r="509">
          <cell r="F509">
            <v>15100</v>
          </cell>
          <cell r="N509">
            <v>1</v>
          </cell>
        </row>
        <row r="510">
          <cell r="F510">
            <v>15100</v>
          </cell>
          <cell r="N510">
            <v>1</v>
          </cell>
        </row>
        <row r="511">
          <cell r="F511">
            <v>42016</v>
          </cell>
          <cell r="N511">
            <v>1</v>
          </cell>
        </row>
        <row r="512">
          <cell r="F512">
            <v>41040</v>
          </cell>
          <cell r="N512">
            <v>1</v>
          </cell>
        </row>
        <row r="513">
          <cell r="F513">
            <v>11515</v>
          </cell>
          <cell r="N513">
            <v>1</v>
          </cell>
        </row>
        <row r="514">
          <cell r="F514">
            <v>32000</v>
          </cell>
          <cell r="N514">
            <v>1</v>
          </cell>
        </row>
        <row r="515">
          <cell r="F515">
            <v>16300</v>
          </cell>
          <cell r="N515">
            <v>1</v>
          </cell>
        </row>
        <row r="516">
          <cell r="F516">
            <v>13520</v>
          </cell>
          <cell r="N516">
            <v>1</v>
          </cell>
        </row>
        <row r="517">
          <cell r="F517">
            <v>13400</v>
          </cell>
          <cell r="N517">
            <v>1</v>
          </cell>
        </row>
        <row r="518">
          <cell r="F518">
            <v>13510</v>
          </cell>
          <cell r="N518">
            <v>1</v>
          </cell>
        </row>
        <row r="519">
          <cell r="F519">
            <v>53010</v>
          </cell>
          <cell r="N519">
            <v>1</v>
          </cell>
        </row>
        <row r="520">
          <cell r="F520">
            <v>13400</v>
          </cell>
          <cell r="N520">
            <v>1</v>
          </cell>
        </row>
        <row r="521">
          <cell r="F521">
            <v>41020</v>
          </cell>
          <cell r="N521">
            <v>1</v>
          </cell>
        </row>
        <row r="522">
          <cell r="F522">
            <v>11200</v>
          </cell>
          <cell r="N522">
            <v>1</v>
          </cell>
        </row>
        <row r="523">
          <cell r="F523">
            <v>15506</v>
          </cell>
          <cell r="N523">
            <v>1</v>
          </cell>
        </row>
        <row r="524">
          <cell r="F524">
            <v>79002</v>
          </cell>
          <cell r="N524">
            <v>1</v>
          </cell>
        </row>
        <row r="525">
          <cell r="F525">
            <v>15100</v>
          </cell>
          <cell r="N525">
            <v>1</v>
          </cell>
        </row>
        <row r="526">
          <cell r="F526">
            <v>15100</v>
          </cell>
          <cell r="N526">
            <v>1</v>
          </cell>
        </row>
        <row r="527">
          <cell r="F527">
            <v>41020</v>
          </cell>
          <cell r="N527">
            <v>1</v>
          </cell>
        </row>
        <row r="528">
          <cell r="F528">
            <v>51020</v>
          </cell>
          <cell r="N528">
            <v>1</v>
          </cell>
        </row>
        <row r="529">
          <cell r="F529">
            <v>15506</v>
          </cell>
          <cell r="N529">
            <v>1</v>
          </cell>
        </row>
        <row r="530">
          <cell r="F530">
            <v>13510</v>
          </cell>
          <cell r="N530">
            <v>1</v>
          </cell>
        </row>
        <row r="531">
          <cell r="F531">
            <v>15506</v>
          </cell>
          <cell r="N531">
            <v>1</v>
          </cell>
        </row>
        <row r="532">
          <cell r="F532">
            <v>15506</v>
          </cell>
          <cell r="N532">
            <v>1</v>
          </cell>
        </row>
        <row r="533">
          <cell r="F533">
            <v>13510</v>
          </cell>
          <cell r="N533">
            <v>1</v>
          </cell>
        </row>
        <row r="534">
          <cell r="F534">
            <v>15100</v>
          </cell>
          <cell r="N534">
            <v>1</v>
          </cell>
        </row>
        <row r="535">
          <cell r="F535">
            <v>54010</v>
          </cell>
          <cell r="N535">
            <v>1</v>
          </cell>
        </row>
        <row r="536">
          <cell r="F536">
            <v>15506</v>
          </cell>
          <cell r="N536">
            <v>1</v>
          </cell>
        </row>
        <row r="537">
          <cell r="F537">
            <v>15505</v>
          </cell>
          <cell r="N537">
            <v>1</v>
          </cell>
        </row>
        <row r="538">
          <cell r="F538">
            <v>41040</v>
          </cell>
          <cell r="N538">
            <v>1</v>
          </cell>
        </row>
        <row r="539">
          <cell r="F539">
            <v>51050</v>
          </cell>
          <cell r="N539">
            <v>1</v>
          </cell>
        </row>
        <row r="540">
          <cell r="F540">
            <v>13510</v>
          </cell>
          <cell r="N540">
            <v>1</v>
          </cell>
        </row>
        <row r="541">
          <cell r="F541">
            <v>11100</v>
          </cell>
          <cell r="N541">
            <v>1</v>
          </cell>
        </row>
        <row r="542">
          <cell r="F542">
            <v>41040</v>
          </cell>
          <cell r="N542">
            <v>1</v>
          </cell>
        </row>
        <row r="543">
          <cell r="F543">
            <v>13400</v>
          </cell>
          <cell r="N543">
            <v>1</v>
          </cell>
        </row>
        <row r="544">
          <cell r="F544">
            <v>13100</v>
          </cell>
          <cell r="N544">
            <v>1</v>
          </cell>
        </row>
        <row r="545">
          <cell r="F545">
            <v>15509</v>
          </cell>
          <cell r="N545">
            <v>1</v>
          </cell>
        </row>
        <row r="546">
          <cell r="F546">
            <v>13400</v>
          </cell>
          <cell r="N546">
            <v>1</v>
          </cell>
        </row>
        <row r="547">
          <cell r="F547">
            <v>51010</v>
          </cell>
          <cell r="N547">
            <v>1</v>
          </cell>
        </row>
        <row r="548">
          <cell r="F548">
            <v>41050</v>
          </cell>
          <cell r="N548">
            <v>1</v>
          </cell>
        </row>
        <row r="549">
          <cell r="F549">
            <v>11325</v>
          </cell>
          <cell r="N549">
            <v>1</v>
          </cell>
        </row>
        <row r="550">
          <cell r="F550">
            <v>11490</v>
          </cell>
          <cell r="N550">
            <v>0.8</v>
          </cell>
        </row>
        <row r="551">
          <cell r="F551">
            <v>42012</v>
          </cell>
          <cell r="N551">
            <v>1</v>
          </cell>
        </row>
        <row r="552">
          <cell r="F552">
            <v>16200</v>
          </cell>
          <cell r="N552">
            <v>1</v>
          </cell>
        </row>
        <row r="553">
          <cell r="F553">
            <v>51060</v>
          </cell>
          <cell r="N553">
            <v>1</v>
          </cell>
        </row>
        <row r="554">
          <cell r="F554">
            <v>51020</v>
          </cell>
          <cell r="N554">
            <v>1</v>
          </cell>
        </row>
        <row r="555">
          <cell r="F555">
            <v>13600</v>
          </cell>
          <cell r="N555">
            <v>1</v>
          </cell>
        </row>
        <row r="556">
          <cell r="F556">
            <v>15100</v>
          </cell>
          <cell r="N556">
            <v>1</v>
          </cell>
        </row>
        <row r="557">
          <cell r="F557">
            <v>11100</v>
          </cell>
          <cell r="N557">
            <v>1</v>
          </cell>
        </row>
        <row r="558">
          <cell r="F558">
            <v>15507</v>
          </cell>
          <cell r="N558">
            <v>1</v>
          </cell>
        </row>
        <row r="559">
          <cell r="F559">
            <v>83024</v>
          </cell>
          <cell r="N559">
            <v>1</v>
          </cell>
        </row>
        <row r="560">
          <cell r="F560">
            <v>46010</v>
          </cell>
          <cell r="N560">
            <v>1</v>
          </cell>
        </row>
        <row r="561">
          <cell r="F561">
            <v>11200</v>
          </cell>
          <cell r="N561">
            <v>1</v>
          </cell>
        </row>
        <row r="562">
          <cell r="F562">
            <v>13510</v>
          </cell>
          <cell r="N562">
            <v>1</v>
          </cell>
        </row>
        <row r="563">
          <cell r="F563">
            <v>15506</v>
          </cell>
          <cell r="N563">
            <v>1</v>
          </cell>
        </row>
        <row r="564">
          <cell r="F564">
            <v>13520</v>
          </cell>
          <cell r="N564">
            <v>1</v>
          </cell>
        </row>
        <row r="565">
          <cell r="F565">
            <v>11370</v>
          </cell>
          <cell r="N565">
            <v>1</v>
          </cell>
        </row>
        <row r="566">
          <cell r="F566">
            <v>11550</v>
          </cell>
          <cell r="N566">
            <v>1</v>
          </cell>
        </row>
        <row r="567">
          <cell r="F567">
            <v>13510</v>
          </cell>
          <cell r="N567">
            <v>1</v>
          </cell>
        </row>
        <row r="568">
          <cell r="F568">
            <v>41070</v>
          </cell>
          <cell r="N568">
            <v>1</v>
          </cell>
        </row>
        <row r="569">
          <cell r="F569">
            <v>15100</v>
          </cell>
          <cell r="N569">
            <v>1</v>
          </cell>
        </row>
        <row r="570">
          <cell r="F570">
            <v>12013</v>
          </cell>
          <cell r="N570">
            <v>1</v>
          </cell>
        </row>
        <row r="571">
          <cell r="F571">
            <v>15506</v>
          </cell>
          <cell r="N571">
            <v>1</v>
          </cell>
        </row>
        <row r="572">
          <cell r="F572">
            <v>13510</v>
          </cell>
          <cell r="N572">
            <v>1</v>
          </cell>
        </row>
        <row r="573">
          <cell r="F573">
            <v>16200</v>
          </cell>
          <cell r="N573">
            <v>1</v>
          </cell>
        </row>
        <row r="574">
          <cell r="F574">
            <v>13520</v>
          </cell>
          <cell r="N574">
            <v>1</v>
          </cell>
        </row>
        <row r="575">
          <cell r="F575">
            <v>13510</v>
          </cell>
          <cell r="N575">
            <v>1</v>
          </cell>
        </row>
        <row r="576">
          <cell r="F576">
            <v>15506</v>
          </cell>
          <cell r="N576">
            <v>1</v>
          </cell>
        </row>
        <row r="577">
          <cell r="F577">
            <v>15100</v>
          </cell>
          <cell r="N577">
            <v>1</v>
          </cell>
        </row>
        <row r="578">
          <cell r="F578">
            <v>13510</v>
          </cell>
          <cell r="N578">
            <v>1</v>
          </cell>
        </row>
        <row r="579">
          <cell r="F579">
            <v>45010</v>
          </cell>
          <cell r="N579">
            <v>1</v>
          </cell>
        </row>
        <row r="580">
          <cell r="F580">
            <v>14109</v>
          </cell>
          <cell r="N580">
            <v>1</v>
          </cell>
        </row>
        <row r="581">
          <cell r="F581">
            <v>41020</v>
          </cell>
          <cell r="N581">
            <v>1</v>
          </cell>
        </row>
        <row r="582">
          <cell r="F582">
            <v>42018</v>
          </cell>
          <cell r="N582">
            <v>1</v>
          </cell>
        </row>
        <row r="583">
          <cell r="F583">
            <v>33000</v>
          </cell>
          <cell r="N583">
            <v>1</v>
          </cell>
        </row>
        <row r="584">
          <cell r="F584">
            <v>15400</v>
          </cell>
          <cell r="N584">
            <v>1</v>
          </cell>
        </row>
        <row r="585">
          <cell r="F585">
            <v>13510</v>
          </cell>
          <cell r="N585">
            <v>1</v>
          </cell>
        </row>
        <row r="586">
          <cell r="F586">
            <v>51060</v>
          </cell>
          <cell r="N586">
            <v>1</v>
          </cell>
        </row>
        <row r="587">
          <cell r="F587">
            <v>15100</v>
          </cell>
          <cell r="N587">
            <v>1</v>
          </cell>
        </row>
        <row r="588">
          <cell r="F588">
            <v>13510</v>
          </cell>
          <cell r="N588">
            <v>1</v>
          </cell>
        </row>
        <row r="589">
          <cell r="F589">
            <v>41040</v>
          </cell>
          <cell r="N589">
            <v>1</v>
          </cell>
        </row>
        <row r="590">
          <cell r="F590">
            <v>13100</v>
          </cell>
          <cell r="N590">
            <v>1</v>
          </cell>
        </row>
        <row r="591">
          <cell r="F591">
            <v>13510</v>
          </cell>
          <cell r="N591">
            <v>1</v>
          </cell>
        </row>
        <row r="592">
          <cell r="F592">
            <v>15100</v>
          </cell>
          <cell r="N592">
            <v>1</v>
          </cell>
        </row>
        <row r="593">
          <cell r="F593">
            <v>13400</v>
          </cell>
          <cell r="N593">
            <v>1</v>
          </cell>
        </row>
        <row r="594">
          <cell r="F594">
            <v>15506</v>
          </cell>
          <cell r="N594">
            <v>1</v>
          </cell>
        </row>
        <row r="595">
          <cell r="F595">
            <v>15510</v>
          </cell>
          <cell r="N595">
            <v>1</v>
          </cell>
        </row>
        <row r="596">
          <cell r="F596">
            <v>15506</v>
          </cell>
          <cell r="N596">
            <v>1</v>
          </cell>
        </row>
        <row r="597">
          <cell r="F597">
            <v>13510</v>
          </cell>
          <cell r="N597">
            <v>1</v>
          </cell>
        </row>
        <row r="598">
          <cell r="F598">
            <v>13400</v>
          </cell>
          <cell r="N598">
            <v>1</v>
          </cell>
        </row>
        <row r="599">
          <cell r="F599">
            <v>41020</v>
          </cell>
          <cell r="N599">
            <v>1</v>
          </cell>
        </row>
        <row r="600">
          <cell r="F600">
            <v>15506</v>
          </cell>
          <cell r="N600">
            <v>1</v>
          </cell>
        </row>
        <row r="601">
          <cell r="F601">
            <v>13600</v>
          </cell>
          <cell r="N601">
            <v>1</v>
          </cell>
        </row>
        <row r="602">
          <cell r="F602">
            <v>13510</v>
          </cell>
          <cell r="N602">
            <v>1</v>
          </cell>
        </row>
        <row r="603">
          <cell r="F603">
            <v>13525</v>
          </cell>
          <cell r="N603">
            <v>1</v>
          </cell>
        </row>
        <row r="604">
          <cell r="F604">
            <v>31100</v>
          </cell>
          <cell r="N604">
            <v>1</v>
          </cell>
        </row>
        <row r="605">
          <cell r="F605">
            <v>13520</v>
          </cell>
          <cell r="N605">
            <v>1</v>
          </cell>
        </row>
        <row r="606">
          <cell r="F606">
            <v>13510</v>
          </cell>
          <cell r="N606">
            <v>1</v>
          </cell>
        </row>
        <row r="607">
          <cell r="F607">
            <v>41040</v>
          </cell>
          <cell r="N607">
            <v>1</v>
          </cell>
        </row>
        <row r="608">
          <cell r="F608">
            <v>15520</v>
          </cell>
          <cell r="N608">
            <v>1</v>
          </cell>
        </row>
        <row r="609">
          <cell r="F609">
            <v>41040</v>
          </cell>
          <cell r="N609">
            <v>1</v>
          </cell>
        </row>
        <row r="610">
          <cell r="F610">
            <v>13520</v>
          </cell>
          <cell r="N610">
            <v>1</v>
          </cell>
        </row>
        <row r="611">
          <cell r="F611">
            <v>15100</v>
          </cell>
          <cell r="N611">
            <v>1</v>
          </cell>
        </row>
        <row r="612">
          <cell r="F612">
            <v>13510</v>
          </cell>
          <cell r="N612">
            <v>1</v>
          </cell>
        </row>
        <row r="613">
          <cell r="F613">
            <v>15510</v>
          </cell>
          <cell r="N613">
            <v>1</v>
          </cell>
        </row>
        <row r="614">
          <cell r="F614">
            <v>16400</v>
          </cell>
          <cell r="N614">
            <v>1</v>
          </cell>
        </row>
        <row r="615">
          <cell r="F615">
            <v>13400</v>
          </cell>
          <cell r="N615">
            <v>1</v>
          </cell>
        </row>
        <row r="616">
          <cell r="F616">
            <v>11100</v>
          </cell>
          <cell r="N616">
            <v>1</v>
          </cell>
        </row>
        <row r="617">
          <cell r="F617">
            <v>14100</v>
          </cell>
          <cell r="N617">
            <v>1</v>
          </cell>
        </row>
        <row r="618">
          <cell r="F618">
            <v>12011</v>
          </cell>
          <cell r="N618">
            <v>1</v>
          </cell>
        </row>
        <row r="619">
          <cell r="F619">
            <v>15100</v>
          </cell>
          <cell r="N619">
            <v>1</v>
          </cell>
        </row>
        <row r="620">
          <cell r="F620">
            <v>13510</v>
          </cell>
          <cell r="N620">
            <v>1</v>
          </cell>
        </row>
        <row r="621">
          <cell r="F621">
            <v>11150</v>
          </cell>
          <cell r="N621">
            <v>1</v>
          </cell>
        </row>
        <row r="622">
          <cell r="F622">
            <v>15510</v>
          </cell>
          <cell r="N622">
            <v>1</v>
          </cell>
        </row>
        <row r="623">
          <cell r="F623">
            <v>13525</v>
          </cell>
          <cell r="N623">
            <v>1</v>
          </cell>
        </row>
        <row r="624">
          <cell r="F624">
            <v>13400</v>
          </cell>
          <cell r="N624">
            <v>1</v>
          </cell>
        </row>
        <row r="625">
          <cell r="F625">
            <v>15507</v>
          </cell>
          <cell r="N625">
            <v>1</v>
          </cell>
        </row>
        <row r="626">
          <cell r="F626">
            <v>14109</v>
          </cell>
          <cell r="N626">
            <v>1</v>
          </cell>
        </row>
        <row r="627">
          <cell r="F627">
            <v>13510</v>
          </cell>
          <cell r="N627">
            <v>1</v>
          </cell>
        </row>
        <row r="628">
          <cell r="F628">
            <v>79000</v>
          </cell>
          <cell r="N628">
            <v>1</v>
          </cell>
        </row>
        <row r="629">
          <cell r="F629">
            <v>14100</v>
          </cell>
          <cell r="N629">
            <v>1</v>
          </cell>
        </row>
        <row r="630">
          <cell r="F630">
            <v>13510</v>
          </cell>
          <cell r="N630">
            <v>1</v>
          </cell>
        </row>
        <row r="631">
          <cell r="F631">
            <v>15100</v>
          </cell>
          <cell r="N631">
            <v>1</v>
          </cell>
        </row>
        <row r="632">
          <cell r="F632">
            <v>51040</v>
          </cell>
          <cell r="N632">
            <v>1</v>
          </cell>
        </row>
        <row r="633">
          <cell r="F633">
            <v>15506</v>
          </cell>
          <cell r="N633">
            <v>1</v>
          </cell>
        </row>
        <row r="634">
          <cell r="F634">
            <v>13510</v>
          </cell>
          <cell r="N634">
            <v>1</v>
          </cell>
        </row>
        <row r="635">
          <cell r="F635">
            <v>13520</v>
          </cell>
          <cell r="N635">
            <v>1</v>
          </cell>
        </row>
        <row r="636">
          <cell r="F636">
            <v>13510</v>
          </cell>
          <cell r="N636">
            <v>1</v>
          </cell>
        </row>
        <row r="637">
          <cell r="F637">
            <v>11200</v>
          </cell>
          <cell r="N637">
            <v>1</v>
          </cell>
        </row>
        <row r="638">
          <cell r="F638">
            <v>13400</v>
          </cell>
          <cell r="N638">
            <v>1</v>
          </cell>
        </row>
        <row r="639">
          <cell r="F639">
            <v>51020</v>
          </cell>
          <cell r="N639">
            <v>1</v>
          </cell>
        </row>
        <row r="640">
          <cell r="F640">
            <v>15100</v>
          </cell>
          <cell r="N640">
            <v>1</v>
          </cell>
        </row>
        <row r="641">
          <cell r="F641">
            <v>13510</v>
          </cell>
          <cell r="N641">
            <v>1</v>
          </cell>
        </row>
        <row r="642">
          <cell r="F642">
            <v>13400</v>
          </cell>
          <cell r="N642">
            <v>1</v>
          </cell>
        </row>
        <row r="643">
          <cell r="F643">
            <v>53010</v>
          </cell>
          <cell r="N643">
            <v>1</v>
          </cell>
        </row>
        <row r="644">
          <cell r="F644">
            <v>13400</v>
          </cell>
          <cell r="N644">
            <v>1</v>
          </cell>
        </row>
        <row r="645">
          <cell r="F645">
            <v>13520</v>
          </cell>
          <cell r="N645">
            <v>1</v>
          </cell>
        </row>
        <row r="646">
          <cell r="F646">
            <v>13520</v>
          </cell>
          <cell r="N646">
            <v>1</v>
          </cell>
        </row>
        <row r="647">
          <cell r="F647">
            <v>15506</v>
          </cell>
          <cell r="N647">
            <v>1</v>
          </cell>
        </row>
        <row r="648">
          <cell r="F648">
            <v>13400</v>
          </cell>
          <cell r="N648">
            <v>1</v>
          </cell>
        </row>
        <row r="649">
          <cell r="F649">
            <v>14109</v>
          </cell>
          <cell r="N649">
            <v>1</v>
          </cell>
        </row>
        <row r="650">
          <cell r="F650">
            <v>11590</v>
          </cell>
          <cell r="N650">
            <v>1</v>
          </cell>
        </row>
        <row r="651">
          <cell r="F651">
            <v>15506</v>
          </cell>
          <cell r="N651">
            <v>1</v>
          </cell>
        </row>
        <row r="652">
          <cell r="F652">
            <v>79002</v>
          </cell>
          <cell r="N652">
            <v>1</v>
          </cell>
        </row>
        <row r="653">
          <cell r="F653">
            <v>13510</v>
          </cell>
          <cell r="N653">
            <v>1</v>
          </cell>
        </row>
        <row r="654">
          <cell r="F654">
            <v>13510</v>
          </cell>
          <cell r="N654">
            <v>1</v>
          </cell>
        </row>
        <row r="655">
          <cell r="F655">
            <v>15506</v>
          </cell>
          <cell r="N655">
            <v>1</v>
          </cell>
        </row>
        <row r="656">
          <cell r="F656">
            <v>11410</v>
          </cell>
          <cell r="N656">
            <v>1</v>
          </cell>
        </row>
        <row r="657">
          <cell r="F657">
            <v>31100</v>
          </cell>
          <cell r="N657">
            <v>1</v>
          </cell>
        </row>
        <row r="658">
          <cell r="F658">
            <v>41040</v>
          </cell>
          <cell r="N658">
            <v>1</v>
          </cell>
        </row>
        <row r="659">
          <cell r="F659">
            <v>11430</v>
          </cell>
          <cell r="N659">
            <v>1</v>
          </cell>
        </row>
        <row r="660">
          <cell r="F660">
            <v>15506</v>
          </cell>
          <cell r="N660">
            <v>1</v>
          </cell>
        </row>
        <row r="661">
          <cell r="F661">
            <v>55010</v>
          </cell>
          <cell r="N661">
            <v>1</v>
          </cell>
        </row>
        <row r="662">
          <cell r="F662">
            <v>15507</v>
          </cell>
          <cell r="N662">
            <v>1</v>
          </cell>
        </row>
        <row r="663">
          <cell r="F663">
            <v>13510</v>
          </cell>
          <cell r="N663">
            <v>1</v>
          </cell>
        </row>
        <row r="664">
          <cell r="F664">
            <v>32000</v>
          </cell>
          <cell r="N664">
            <v>1</v>
          </cell>
        </row>
        <row r="665">
          <cell r="F665">
            <v>13400</v>
          </cell>
          <cell r="N665">
            <v>1</v>
          </cell>
        </row>
        <row r="666">
          <cell r="F666">
            <v>44010</v>
          </cell>
          <cell r="N666">
            <v>1</v>
          </cell>
        </row>
        <row r="667">
          <cell r="F667">
            <v>13400</v>
          </cell>
          <cell r="N667">
            <v>1</v>
          </cell>
        </row>
        <row r="668">
          <cell r="F668">
            <v>13510</v>
          </cell>
          <cell r="N668">
            <v>1</v>
          </cell>
        </row>
        <row r="669">
          <cell r="F669">
            <v>52040</v>
          </cell>
          <cell r="N669">
            <v>1</v>
          </cell>
        </row>
        <row r="670">
          <cell r="F670">
            <v>13400</v>
          </cell>
          <cell r="N670">
            <v>1</v>
          </cell>
        </row>
        <row r="671">
          <cell r="F671">
            <v>13400</v>
          </cell>
          <cell r="N671">
            <v>1</v>
          </cell>
        </row>
        <row r="672">
          <cell r="F672">
            <v>13400</v>
          </cell>
          <cell r="N672">
            <v>1</v>
          </cell>
        </row>
        <row r="673">
          <cell r="F673">
            <v>15506</v>
          </cell>
          <cell r="N673">
            <v>1</v>
          </cell>
        </row>
        <row r="674">
          <cell r="F674">
            <v>15506</v>
          </cell>
          <cell r="N674">
            <v>1</v>
          </cell>
        </row>
        <row r="675">
          <cell r="F675">
            <v>14109</v>
          </cell>
          <cell r="N675">
            <v>1</v>
          </cell>
        </row>
        <row r="676">
          <cell r="F676">
            <v>34000</v>
          </cell>
          <cell r="N676">
            <v>1</v>
          </cell>
        </row>
        <row r="677">
          <cell r="F677">
            <v>34000</v>
          </cell>
          <cell r="N677">
            <v>1</v>
          </cell>
        </row>
        <row r="678">
          <cell r="F678">
            <v>41040</v>
          </cell>
          <cell r="N678">
            <v>1</v>
          </cell>
        </row>
        <row r="679">
          <cell r="F679">
            <v>13510</v>
          </cell>
          <cell r="N679">
            <v>1</v>
          </cell>
        </row>
        <row r="680">
          <cell r="F680">
            <v>11150</v>
          </cell>
          <cell r="N680">
            <v>1</v>
          </cell>
        </row>
        <row r="681">
          <cell r="F681">
            <v>14100</v>
          </cell>
          <cell r="N681">
            <v>1</v>
          </cell>
        </row>
        <row r="682">
          <cell r="F682">
            <v>13510</v>
          </cell>
          <cell r="N682">
            <v>1</v>
          </cell>
        </row>
        <row r="683">
          <cell r="F683">
            <v>13600</v>
          </cell>
          <cell r="N683">
            <v>1</v>
          </cell>
        </row>
        <row r="684">
          <cell r="F684">
            <v>13510</v>
          </cell>
          <cell r="N684">
            <v>1</v>
          </cell>
        </row>
        <row r="685">
          <cell r="F685">
            <v>13510</v>
          </cell>
          <cell r="N685">
            <v>1</v>
          </cell>
        </row>
        <row r="686">
          <cell r="F686">
            <v>79003</v>
          </cell>
          <cell r="N686">
            <v>1</v>
          </cell>
        </row>
        <row r="687">
          <cell r="F687">
            <v>42030</v>
          </cell>
          <cell r="N687">
            <v>1</v>
          </cell>
        </row>
        <row r="688">
          <cell r="F688">
            <v>13400</v>
          </cell>
          <cell r="N688">
            <v>1</v>
          </cell>
        </row>
        <row r="689">
          <cell r="F689">
            <v>14100</v>
          </cell>
          <cell r="N689">
            <v>1</v>
          </cell>
        </row>
        <row r="690">
          <cell r="F690">
            <v>11490</v>
          </cell>
          <cell r="N690">
            <v>0.8</v>
          </cell>
        </row>
        <row r="691">
          <cell r="F691">
            <v>15520</v>
          </cell>
          <cell r="N691">
            <v>1</v>
          </cell>
        </row>
        <row r="692">
          <cell r="F692">
            <v>12359</v>
          </cell>
          <cell r="N692">
            <v>1</v>
          </cell>
        </row>
        <row r="693">
          <cell r="F693">
            <v>14109</v>
          </cell>
          <cell r="N693">
            <v>1</v>
          </cell>
        </row>
        <row r="694">
          <cell r="F694">
            <v>11540</v>
          </cell>
          <cell r="N694">
            <v>1</v>
          </cell>
        </row>
        <row r="695">
          <cell r="F695">
            <v>13400</v>
          </cell>
          <cell r="N695">
            <v>1</v>
          </cell>
        </row>
        <row r="696">
          <cell r="F696">
            <v>11330</v>
          </cell>
          <cell r="N696">
            <v>1</v>
          </cell>
        </row>
        <row r="697">
          <cell r="F697">
            <v>15100</v>
          </cell>
          <cell r="N697">
            <v>1</v>
          </cell>
        </row>
        <row r="698">
          <cell r="F698">
            <v>13510</v>
          </cell>
          <cell r="N698">
            <v>1</v>
          </cell>
        </row>
        <row r="699">
          <cell r="F699">
            <v>79000</v>
          </cell>
          <cell r="N699">
            <v>1</v>
          </cell>
        </row>
        <row r="700">
          <cell r="F700">
            <v>13510</v>
          </cell>
          <cell r="N700">
            <v>1</v>
          </cell>
        </row>
        <row r="701">
          <cell r="F701">
            <v>11490</v>
          </cell>
          <cell r="N701">
            <v>1</v>
          </cell>
        </row>
        <row r="702">
          <cell r="F702">
            <v>15100</v>
          </cell>
          <cell r="N702">
            <v>1</v>
          </cell>
        </row>
        <row r="703">
          <cell r="F703">
            <v>41040</v>
          </cell>
          <cell r="N703">
            <v>1</v>
          </cell>
        </row>
        <row r="704">
          <cell r="F704">
            <v>13510</v>
          </cell>
          <cell r="N704">
            <v>1</v>
          </cell>
        </row>
        <row r="705">
          <cell r="F705">
            <v>15506</v>
          </cell>
          <cell r="N705">
            <v>1</v>
          </cell>
        </row>
        <row r="706">
          <cell r="F706">
            <v>15520</v>
          </cell>
          <cell r="N706">
            <v>1</v>
          </cell>
        </row>
        <row r="707">
          <cell r="F707">
            <v>13400</v>
          </cell>
          <cell r="N707">
            <v>1</v>
          </cell>
        </row>
        <row r="708">
          <cell r="F708">
            <v>13400</v>
          </cell>
          <cell r="N708">
            <v>1</v>
          </cell>
        </row>
        <row r="709">
          <cell r="F709">
            <v>15506</v>
          </cell>
          <cell r="N709">
            <v>1</v>
          </cell>
        </row>
        <row r="710">
          <cell r="F710">
            <v>15100</v>
          </cell>
          <cell r="N710">
            <v>1</v>
          </cell>
        </row>
        <row r="711">
          <cell r="F711">
            <v>15510</v>
          </cell>
          <cell r="N711">
            <v>1</v>
          </cell>
        </row>
        <row r="712">
          <cell r="F712">
            <v>15510</v>
          </cell>
          <cell r="N712">
            <v>1</v>
          </cell>
        </row>
        <row r="713">
          <cell r="F713">
            <v>41020</v>
          </cell>
          <cell r="N713">
            <v>1</v>
          </cell>
        </row>
        <row r="714">
          <cell r="F714">
            <v>12012</v>
          </cell>
          <cell r="N714">
            <v>1</v>
          </cell>
        </row>
        <row r="715">
          <cell r="F715">
            <v>13400</v>
          </cell>
          <cell r="N715">
            <v>1</v>
          </cell>
        </row>
        <row r="716">
          <cell r="F716">
            <v>12011</v>
          </cell>
          <cell r="N716">
            <v>1</v>
          </cell>
        </row>
        <row r="717">
          <cell r="F717">
            <v>13510</v>
          </cell>
          <cell r="N717">
            <v>1</v>
          </cell>
        </row>
        <row r="718">
          <cell r="F718">
            <v>15506</v>
          </cell>
          <cell r="N718">
            <v>1</v>
          </cell>
        </row>
        <row r="719">
          <cell r="F719">
            <v>14109</v>
          </cell>
          <cell r="N719">
            <v>1</v>
          </cell>
        </row>
        <row r="720">
          <cell r="F720">
            <v>13520</v>
          </cell>
          <cell r="N720">
            <v>1</v>
          </cell>
        </row>
        <row r="721">
          <cell r="F721">
            <v>15506</v>
          </cell>
          <cell r="N721">
            <v>1</v>
          </cell>
        </row>
        <row r="722">
          <cell r="F722">
            <v>41020</v>
          </cell>
          <cell r="N722">
            <v>1</v>
          </cell>
        </row>
        <row r="723">
          <cell r="F723">
            <v>15506</v>
          </cell>
          <cell r="N723">
            <v>1</v>
          </cell>
        </row>
        <row r="724">
          <cell r="F724">
            <v>13400</v>
          </cell>
          <cell r="N724">
            <v>1</v>
          </cell>
        </row>
        <row r="725">
          <cell r="F725">
            <v>13400</v>
          </cell>
          <cell r="N725">
            <v>1</v>
          </cell>
        </row>
        <row r="726">
          <cell r="F726">
            <v>41040</v>
          </cell>
          <cell r="N726">
            <v>1</v>
          </cell>
        </row>
        <row r="727">
          <cell r="F727">
            <v>32000</v>
          </cell>
          <cell r="N727">
            <v>1</v>
          </cell>
        </row>
        <row r="728">
          <cell r="F728">
            <v>45010</v>
          </cell>
          <cell r="N728">
            <v>1</v>
          </cell>
        </row>
        <row r="729">
          <cell r="F729">
            <v>15520</v>
          </cell>
          <cell r="N729">
            <v>1</v>
          </cell>
        </row>
        <row r="730">
          <cell r="F730">
            <v>15520</v>
          </cell>
          <cell r="N730">
            <v>1</v>
          </cell>
        </row>
        <row r="731">
          <cell r="F731">
            <v>15505</v>
          </cell>
          <cell r="N731">
            <v>1</v>
          </cell>
        </row>
        <row r="732">
          <cell r="F732">
            <v>15100</v>
          </cell>
          <cell r="N732">
            <v>1</v>
          </cell>
        </row>
        <row r="733">
          <cell r="F733">
            <v>15100</v>
          </cell>
          <cell r="N733">
            <v>1</v>
          </cell>
        </row>
        <row r="734">
          <cell r="F734">
            <v>13510</v>
          </cell>
          <cell r="N734">
            <v>1</v>
          </cell>
        </row>
        <row r="735">
          <cell r="F735">
            <v>54010</v>
          </cell>
          <cell r="N735">
            <v>1</v>
          </cell>
        </row>
        <row r="736">
          <cell r="F736">
            <v>11200</v>
          </cell>
          <cell r="N736">
            <v>1</v>
          </cell>
        </row>
        <row r="737">
          <cell r="F737">
            <v>11320</v>
          </cell>
          <cell r="N737">
            <v>1</v>
          </cell>
        </row>
        <row r="738">
          <cell r="F738">
            <v>15100</v>
          </cell>
          <cell r="N738">
            <v>1</v>
          </cell>
        </row>
        <row r="739">
          <cell r="F739">
            <v>15506</v>
          </cell>
          <cell r="N739">
            <v>1</v>
          </cell>
        </row>
        <row r="740">
          <cell r="F740">
            <v>15506</v>
          </cell>
          <cell r="N740">
            <v>1</v>
          </cell>
        </row>
        <row r="741">
          <cell r="F741">
            <v>14100</v>
          </cell>
          <cell r="N741">
            <v>1</v>
          </cell>
        </row>
        <row r="742">
          <cell r="F742">
            <v>15100</v>
          </cell>
          <cell r="N742">
            <v>1</v>
          </cell>
        </row>
        <row r="743">
          <cell r="F743">
            <v>11100</v>
          </cell>
          <cell r="N743">
            <v>1</v>
          </cell>
        </row>
        <row r="744">
          <cell r="F744">
            <v>15506</v>
          </cell>
          <cell r="N744">
            <v>1</v>
          </cell>
        </row>
        <row r="745">
          <cell r="F745">
            <v>13400</v>
          </cell>
          <cell r="N745">
            <v>1</v>
          </cell>
        </row>
        <row r="746">
          <cell r="F746">
            <v>51050</v>
          </cell>
          <cell r="N746">
            <v>1</v>
          </cell>
        </row>
        <row r="747">
          <cell r="F747">
            <v>13400</v>
          </cell>
          <cell r="N747">
            <v>1</v>
          </cell>
        </row>
        <row r="748">
          <cell r="F748">
            <v>11420</v>
          </cell>
          <cell r="N748">
            <v>1</v>
          </cell>
        </row>
        <row r="749">
          <cell r="F749">
            <v>11200</v>
          </cell>
          <cell r="N749">
            <v>1</v>
          </cell>
        </row>
        <row r="750">
          <cell r="F750">
            <v>16300</v>
          </cell>
          <cell r="N750">
            <v>1</v>
          </cell>
        </row>
        <row r="751">
          <cell r="F751">
            <v>15510</v>
          </cell>
          <cell r="N751">
            <v>1</v>
          </cell>
        </row>
        <row r="752">
          <cell r="F752">
            <v>11200</v>
          </cell>
          <cell r="N752">
            <v>1</v>
          </cell>
        </row>
        <row r="753">
          <cell r="F753">
            <v>15506</v>
          </cell>
          <cell r="N753">
            <v>1</v>
          </cell>
        </row>
        <row r="754">
          <cell r="F754">
            <v>42010</v>
          </cell>
          <cell r="N754">
            <v>1</v>
          </cell>
        </row>
        <row r="755">
          <cell r="F755">
            <v>15505</v>
          </cell>
          <cell r="N755">
            <v>1</v>
          </cell>
        </row>
        <row r="756">
          <cell r="F756">
            <v>13400</v>
          </cell>
          <cell r="N756">
            <v>1</v>
          </cell>
        </row>
        <row r="757">
          <cell r="F757">
            <v>13510</v>
          </cell>
          <cell r="N757">
            <v>1</v>
          </cell>
        </row>
        <row r="758">
          <cell r="F758">
            <v>11490</v>
          </cell>
          <cell r="N758">
            <v>1</v>
          </cell>
        </row>
        <row r="759">
          <cell r="F759">
            <v>11100</v>
          </cell>
          <cell r="N759">
            <v>1</v>
          </cell>
        </row>
        <row r="760">
          <cell r="F760">
            <v>13100</v>
          </cell>
          <cell r="N760">
            <v>1</v>
          </cell>
        </row>
        <row r="761">
          <cell r="F761">
            <v>13400</v>
          </cell>
          <cell r="N761">
            <v>1</v>
          </cell>
        </row>
        <row r="762">
          <cell r="F762">
            <v>13510</v>
          </cell>
          <cell r="N762">
            <v>1</v>
          </cell>
        </row>
        <row r="763">
          <cell r="F763">
            <v>15100</v>
          </cell>
          <cell r="N763">
            <v>1</v>
          </cell>
        </row>
        <row r="764">
          <cell r="F764">
            <v>13400</v>
          </cell>
          <cell r="N764">
            <v>1</v>
          </cell>
        </row>
        <row r="765">
          <cell r="F765">
            <v>13400</v>
          </cell>
          <cell r="N765">
            <v>1</v>
          </cell>
        </row>
        <row r="766">
          <cell r="F766">
            <v>15506</v>
          </cell>
          <cell r="N766">
            <v>1</v>
          </cell>
        </row>
        <row r="767">
          <cell r="F767">
            <v>12011</v>
          </cell>
          <cell r="N767">
            <v>1</v>
          </cell>
        </row>
        <row r="768">
          <cell r="F768">
            <v>15507</v>
          </cell>
          <cell r="N768">
            <v>1</v>
          </cell>
        </row>
        <row r="769">
          <cell r="F769">
            <v>13510</v>
          </cell>
          <cell r="N769">
            <v>1</v>
          </cell>
        </row>
        <row r="770">
          <cell r="F770">
            <v>13525</v>
          </cell>
          <cell r="N770">
            <v>1</v>
          </cell>
        </row>
        <row r="771">
          <cell r="F771">
            <v>15100</v>
          </cell>
          <cell r="N771">
            <v>1</v>
          </cell>
        </row>
        <row r="772">
          <cell r="F772">
            <v>15506</v>
          </cell>
          <cell r="N772">
            <v>1</v>
          </cell>
        </row>
        <row r="773">
          <cell r="F773">
            <v>15100</v>
          </cell>
          <cell r="N773">
            <v>1</v>
          </cell>
        </row>
        <row r="774">
          <cell r="F774">
            <v>15100</v>
          </cell>
          <cell r="N774">
            <v>1</v>
          </cell>
        </row>
        <row r="775">
          <cell r="F775">
            <v>15506</v>
          </cell>
          <cell r="N775">
            <v>1</v>
          </cell>
        </row>
        <row r="776">
          <cell r="F776">
            <v>13510</v>
          </cell>
          <cell r="N776">
            <v>1</v>
          </cell>
        </row>
        <row r="777">
          <cell r="F777">
            <v>51040</v>
          </cell>
          <cell r="N777">
            <v>1</v>
          </cell>
        </row>
        <row r="778">
          <cell r="F778">
            <v>15507</v>
          </cell>
          <cell r="N778">
            <v>1</v>
          </cell>
        </row>
        <row r="779">
          <cell r="F779">
            <v>13400</v>
          </cell>
          <cell r="N779">
            <v>1</v>
          </cell>
        </row>
        <row r="780">
          <cell r="F780">
            <v>13510</v>
          </cell>
          <cell r="N780">
            <v>1</v>
          </cell>
        </row>
        <row r="781">
          <cell r="F781">
            <v>13510</v>
          </cell>
          <cell r="N781">
            <v>1</v>
          </cell>
        </row>
        <row r="782">
          <cell r="F782">
            <v>51020</v>
          </cell>
          <cell r="N782">
            <v>1</v>
          </cell>
        </row>
        <row r="783">
          <cell r="F783">
            <v>16100</v>
          </cell>
          <cell r="N783">
            <v>1</v>
          </cell>
        </row>
        <row r="784">
          <cell r="F784">
            <v>11100</v>
          </cell>
          <cell r="N784">
            <v>1</v>
          </cell>
        </row>
        <row r="785">
          <cell r="F785">
            <v>15510</v>
          </cell>
          <cell r="N785">
            <v>1</v>
          </cell>
        </row>
        <row r="786">
          <cell r="F786">
            <v>13510</v>
          </cell>
          <cell r="N786">
            <v>1</v>
          </cell>
        </row>
        <row r="787">
          <cell r="F787">
            <v>51020</v>
          </cell>
          <cell r="N787">
            <v>1</v>
          </cell>
        </row>
        <row r="788">
          <cell r="F788">
            <v>13520</v>
          </cell>
          <cell r="N788">
            <v>1</v>
          </cell>
        </row>
        <row r="789">
          <cell r="F789">
            <v>44010</v>
          </cell>
          <cell r="N789">
            <v>1</v>
          </cell>
        </row>
        <row r="790">
          <cell r="F790">
            <v>14109</v>
          </cell>
          <cell r="N790">
            <v>1</v>
          </cell>
        </row>
        <row r="791">
          <cell r="F791">
            <v>15510</v>
          </cell>
          <cell r="N791">
            <v>1</v>
          </cell>
        </row>
        <row r="792">
          <cell r="F792">
            <v>41050</v>
          </cell>
          <cell r="N792">
            <v>1</v>
          </cell>
        </row>
        <row r="793">
          <cell r="F793">
            <v>15520</v>
          </cell>
          <cell r="N793">
            <v>1</v>
          </cell>
        </row>
        <row r="794">
          <cell r="F794">
            <v>12012</v>
          </cell>
          <cell r="N794">
            <v>1</v>
          </cell>
        </row>
        <row r="795">
          <cell r="F795">
            <v>15506</v>
          </cell>
          <cell r="N795">
            <v>1</v>
          </cell>
        </row>
        <row r="796">
          <cell r="F796">
            <v>11348</v>
          </cell>
          <cell r="N796">
            <v>1</v>
          </cell>
        </row>
        <row r="797">
          <cell r="F797">
            <v>11490</v>
          </cell>
          <cell r="N797">
            <v>0.8</v>
          </cell>
        </row>
        <row r="798">
          <cell r="F798">
            <v>11100</v>
          </cell>
          <cell r="N798">
            <v>1</v>
          </cell>
        </row>
        <row r="799">
          <cell r="F799">
            <v>13400</v>
          </cell>
          <cell r="N799">
            <v>1</v>
          </cell>
        </row>
        <row r="800">
          <cell r="F800">
            <v>15506</v>
          </cell>
          <cell r="N800">
            <v>1</v>
          </cell>
        </row>
        <row r="801">
          <cell r="F801">
            <v>13510</v>
          </cell>
          <cell r="N801">
            <v>1</v>
          </cell>
        </row>
        <row r="802">
          <cell r="F802">
            <v>13400</v>
          </cell>
          <cell r="N802">
            <v>0.5625</v>
          </cell>
        </row>
        <row r="803">
          <cell r="F803">
            <v>15100</v>
          </cell>
          <cell r="N803">
            <v>1</v>
          </cell>
        </row>
        <row r="804">
          <cell r="F804">
            <v>13400</v>
          </cell>
          <cell r="N804">
            <v>1</v>
          </cell>
        </row>
        <row r="805">
          <cell r="F805">
            <v>11430</v>
          </cell>
          <cell r="N805">
            <v>1</v>
          </cell>
        </row>
        <row r="806">
          <cell r="F806">
            <v>13510</v>
          </cell>
          <cell r="N806">
            <v>1</v>
          </cell>
        </row>
        <row r="807">
          <cell r="F807">
            <v>15506</v>
          </cell>
          <cell r="N807">
            <v>1</v>
          </cell>
        </row>
        <row r="808">
          <cell r="F808">
            <v>15506</v>
          </cell>
          <cell r="N808">
            <v>1</v>
          </cell>
        </row>
        <row r="809">
          <cell r="F809">
            <v>14100</v>
          </cell>
          <cell r="N809">
            <v>1</v>
          </cell>
        </row>
        <row r="810">
          <cell r="F810">
            <v>13400</v>
          </cell>
          <cell r="N810">
            <v>1</v>
          </cell>
        </row>
        <row r="811">
          <cell r="F811">
            <v>54010</v>
          </cell>
          <cell r="N811">
            <v>1</v>
          </cell>
        </row>
        <row r="812">
          <cell r="F812">
            <v>15100</v>
          </cell>
          <cell r="N812">
            <v>1</v>
          </cell>
        </row>
        <row r="813">
          <cell r="F813">
            <v>13510</v>
          </cell>
          <cell r="N813">
            <v>1</v>
          </cell>
        </row>
        <row r="814">
          <cell r="F814">
            <v>13100</v>
          </cell>
          <cell r="N814">
            <v>1</v>
          </cell>
        </row>
        <row r="815">
          <cell r="F815">
            <v>14109</v>
          </cell>
          <cell r="N815">
            <v>1</v>
          </cell>
        </row>
        <row r="816">
          <cell r="F816">
            <v>14100</v>
          </cell>
          <cell r="N816">
            <v>1</v>
          </cell>
        </row>
        <row r="817">
          <cell r="F817">
            <v>12013</v>
          </cell>
          <cell r="N817">
            <v>1</v>
          </cell>
        </row>
        <row r="818">
          <cell r="F818">
            <v>12013</v>
          </cell>
          <cell r="N818">
            <v>1</v>
          </cell>
        </row>
        <row r="819">
          <cell r="F819">
            <v>11348</v>
          </cell>
          <cell r="N819">
            <v>1</v>
          </cell>
        </row>
        <row r="820">
          <cell r="F820">
            <v>15492</v>
          </cell>
          <cell r="N820">
            <v>1</v>
          </cell>
        </row>
        <row r="821">
          <cell r="F821">
            <v>79002</v>
          </cell>
          <cell r="N821">
            <v>1</v>
          </cell>
        </row>
        <row r="822">
          <cell r="F822">
            <v>44010</v>
          </cell>
          <cell r="N822">
            <v>1</v>
          </cell>
        </row>
        <row r="823">
          <cell r="F823">
            <v>11430</v>
          </cell>
          <cell r="N823">
            <v>1</v>
          </cell>
        </row>
        <row r="824">
          <cell r="F824">
            <v>15100</v>
          </cell>
          <cell r="N824">
            <v>1</v>
          </cell>
        </row>
        <row r="825">
          <cell r="F825">
            <v>15506</v>
          </cell>
          <cell r="N825">
            <v>1</v>
          </cell>
        </row>
        <row r="826">
          <cell r="F826">
            <v>11410</v>
          </cell>
          <cell r="N826">
            <v>1</v>
          </cell>
        </row>
        <row r="827">
          <cell r="F827">
            <v>52040</v>
          </cell>
          <cell r="N827">
            <v>1</v>
          </cell>
        </row>
        <row r="828">
          <cell r="F828">
            <v>13510</v>
          </cell>
          <cell r="N828">
            <v>1</v>
          </cell>
        </row>
        <row r="829">
          <cell r="F829">
            <v>34000</v>
          </cell>
          <cell r="N829">
            <v>1</v>
          </cell>
        </row>
        <row r="830">
          <cell r="F830">
            <v>13510</v>
          </cell>
          <cell r="N830">
            <v>1</v>
          </cell>
        </row>
        <row r="831">
          <cell r="F831">
            <v>13510</v>
          </cell>
          <cell r="N831">
            <v>1</v>
          </cell>
        </row>
        <row r="832">
          <cell r="F832">
            <v>13400</v>
          </cell>
          <cell r="N832">
            <v>1</v>
          </cell>
        </row>
        <row r="833">
          <cell r="F833">
            <v>15507</v>
          </cell>
          <cell r="N833">
            <v>1</v>
          </cell>
        </row>
        <row r="834">
          <cell r="F834">
            <v>15506</v>
          </cell>
          <cell r="N834">
            <v>1</v>
          </cell>
        </row>
        <row r="835">
          <cell r="F835">
            <v>13510</v>
          </cell>
          <cell r="N835">
            <v>1</v>
          </cell>
        </row>
        <row r="836">
          <cell r="F836">
            <v>13510</v>
          </cell>
          <cell r="N836">
            <v>1</v>
          </cell>
        </row>
        <row r="837">
          <cell r="F837">
            <v>15510</v>
          </cell>
          <cell r="N837">
            <v>1</v>
          </cell>
        </row>
        <row r="838">
          <cell r="F838">
            <v>11200</v>
          </cell>
          <cell r="N838">
            <v>1</v>
          </cell>
        </row>
        <row r="839">
          <cell r="F839">
            <v>13510</v>
          </cell>
          <cell r="N839">
            <v>1</v>
          </cell>
        </row>
        <row r="840">
          <cell r="F840">
            <v>42016</v>
          </cell>
          <cell r="N840">
            <v>1</v>
          </cell>
        </row>
        <row r="841">
          <cell r="F841">
            <v>15510</v>
          </cell>
          <cell r="N841">
            <v>1</v>
          </cell>
        </row>
        <row r="842">
          <cell r="F842">
            <v>13510</v>
          </cell>
          <cell r="N842">
            <v>1</v>
          </cell>
        </row>
        <row r="843">
          <cell r="F843">
            <v>13510</v>
          </cell>
          <cell r="N843">
            <v>1</v>
          </cell>
        </row>
        <row r="844">
          <cell r="F844">
            <v>13100</v>
          </cell>
          <cell r="N844">
            <v>1</v>
          </cell>
        </row>
        <row r="845">
          <cell r="F845">
            <v>15507</v>
          </cell>
          <cell r="N845">
            <v>1</v>
          </cell>
        </row>
        <row r="846">
          <cell r="F846">
            <v>11325</v>
          </cell>
          <cell r="N846">
            <v>1</v>
          </cell>
        </row>
        <row r="847">
          <cell r="F847">
            <v>41040</v>
          </cell>
          <cell r="N847">
            <v>1</v>
          </cell>
        </row>
        <row r="848">
          <cell r="F848">
            <v>15400</v>
          </cell>
          <cell r="N848">
            <v>1</v>
          </cell>
        </row>
        <row r="849">
          <cell r="F849">
            <v>41070</v>
          </cell>
          <cell r="N849">
            <v>1</v>
          </cell>
        </row>
        <row r="850">
          <cell r="F850">
            <v>53010</v>
          </cell>
          <cell r="N850">
            <v>1</v>
          </cell>
        </row>
        <row r="851">
          <cell r="F851">
            <v>13510</v>
          </cell>
          <cell r="N851">
            <v>1</v>
          </cell>
        </row>
        <row r="852">
          <cell r="F852">
            <v>51010</v>
          </cell>
          <cell r="N852">
            <v>1</v>
          </cell>
        </row>
        <row r="853">
          <cell r="F853">
            <v>12013</v>
          </cell>
          <cell r="N853">
            <v>1</v>
          </cell>
        </row>
        <row r="854">
          <cell r="F854">
            <v>11410</v>
          </cell>
          <cell r="N854">
            <v>1</v>
          </cell>
        </row>
        <row r="855">
          <cell r="F855">
            <v>11200</v>
          </cell>
          <cell r="N855">
            <v>1</v>
          </cell>
        </row>
        <row r="856">
          <cell r="F856">
            <v>13520</v>
          </cell>
          <cell r="N856">
            <v>1</v>
          </cell>
        </row>
        <row r="857">
          <cell r="F857">
            <v>11200</v>
          </cell>
          <cell r="N857">
            <v>1</v>
          </cell>
        </row>
        <row r="858">
          <cell r="F858">
            <v>12013</v>
          </cell>
          <cell r="N858">
            <v>1</v>
          </cell>
        </row>
        <row r="859">
          <cell r="F859">
            <v>13520</v>
          </cell>
          <cell r="N859">
            <v>1</v>
          </cell>
        </row>
        <row r="860">
          <cell r="F860">
            <v>15520</v>
          </cell>
          <cell r="N860">
            <v>1</v>
          </cell>
        </row>
        <row r="861">
          <cell r="F861">
            <v>13400</v>
          </cell>
          <cell r="N861">
            <v>1</v>
          </cell>
        </row>
        <row r="862">
          <cell r="F862">
            <v>41020</v>
          </cell>
          <cell r="N862">
            <v>1</v>
          </cell>
        </row>
        <row r="863">
          <cell r="F863">
            <v>13525</v>
          </cell>
          <cell r="N863">
            <v>1</v>
          </cell>
        </row>
        <row r="864">
          <cell r="F864">
            <v>13400</v>
          </cell>
          <cell r="N864">
            <v>1</v>
          </cell>
        </row>
        <row r="865">
          <cell r="F865">
            <v>13400</v>
          </cell>
          <cell r="N865">
            <v>1</v>
          </cell>
        </row>
        <row r="866">
          <cell r="F866">
            <v>13400</v>
          </cell>
          <cell r="N866">
            <v>1</v>
          </cell>
        </row>
        <row r="867">
          <cell r="F867">
            <v>15507</v>
          </cell>
          <cell r="N867">
            <v>1</v>
          </cell>
        </row>
        <row r="868">
          <cell r="F868">
            <v>13510</v>
          </cell>
          <cell r="N868">
            <v>1</v>
          </cell>
        </row>
        <row r="869">
          <cell r="F869">
            <v>15100</v>
          </cell>
          <cell r="N869">
            <v>1</v>
          </cell>
        </row>
        <row r="870">
          <cell r="F870">
            <v>13520</v>
          </cell>
          <cell r="N870">
            <v>1</v>
          </cell>
        </row>
        <row r="871">
          <cell r="F871">
            <v>51010</v>
          </cell>
          <cell r="N871">
            <v>1</v>
          </cell>
        </row>
        <row r="872">
          <cell r="F872">
            <v>13400</v>
          </cell>
          <cell r="N872">
            <v>1</v>
          </cell>
        </row>
        <row r="873">
          <cell r="F873">
            <v>15509</v>
          </cell>
          <cell r="N873">
            <v>1</v>
          </cell>
        </row>
        <row r="874">
          <cell r="F874">
            <v>13600</v>
          </cell>
          <cell r="N874">
            <v>1</v>
          </cell>
        </row>
        <row r="875">
          <cell r="F875">
            <v>11325</v>
          </cell>
          <cell r="N875">
            <v>1</v>
          </cell>
        </row>
        <row r="876">
          <cell r="F876">
            <v>41020</v>
          </cell>
          <cell r="N876">
            <v>1</v>
          </cell>
        </row>
        <row r="877">
          <cell r="F877">
            <v>15506</v>
          </cell>
          <cell r="N877">
            <v>1</v>
          </cell>
        </row>
        <row r="878">
          <cell r="F878">
            <v>41040</v>
          </cell>
          <cell r="N878">
            <v>1</v>
          </cell>
        </row>
        <row r="879">
          <cell r="F879">
            <v>13400</v>
          </cell>
          <cell r="N879">
            <v>1</v>
          </cell>
        </row>
        <row r="880">
          <cell r="F880">
            <v>15506</v>
          </cell>
          <cell r="N880">
            <v>1</v>
          </cell>
        </row>
        <row r="881">
          <cell r="F881">
            <v>15506</v>
          </cell>
          <cell r="N881">
            <v>1</v>
          </cell>
        </row>
        <row r="882">
          <cell r="F882">
            <v>16300</v>
          </cell>
          <cell r="N882">
            <v>1</v>
          </cell>
        </row>
        <row r="883">
          <cell r="F883">
            <v>14100</v>
          </cell>
          <cell r="N883">
            <v>1</v>
          </cell>
        </row>
        <row r="884">
          <cell r="F884">
            <v>13510</v>
          </cell>
          <cell r="N884">
            <v>1</v>
          </cell>
        </row>
        <row r="885">
          <cell r="F885">
            <v>13510</v>
          </cell>
          <cell r="N885">
            <v>1</v>
          </cell>
        </row>
        <row r="886">
          <cell r="F886">
            <v>12013</v>
          </cell>
          <cell r="N886">
            <v>1</v>
          </cell>
        </row>
        <row r="887">
          <cell r="F887">
            <v>13400</v>
          </cell>
          <cell r="N887">
            <v>1</v>
          </cell>
        </row>
        <row r="888">
          <cell r="F888">
            <v>15100</v>
          </cell>
          <cell r="N888">
            <v>1</v>
          </cell>
        </row>
        <row r="889">
          <cell r="F889">
            <v>13510</v>
          </cell>
          <cell r="N889">
            <v>1</v>
          </cell>
        </row>
        <row r="890">
          <cell r="F890">
            <v>15509</v>
          </cell>
          <cell r="N890">
            <v>1</v>
          </cell>
        </row>
        <row r="891">
          <cell r="F891">
            <v>13100</v>
          </cell>
          <cell r="N891">
            <v>1</v>
          </cell>
        </row>
        <row r="892">
          <cell r="F892">
            <v>15510</v>
          </cell>
          <cell r="N892">
            <v>1</v>
          </cell>
        </row>
        <row r="893">
          <cell r="F893">
            <v>15508</v>
          </cell>
          <cell r="N893">
            <v>1</v>
          </cell>
        </row>
        <row r="894">
          <cell r="F894">
            <v>12013</v>
          </cell>
          <cell r="N894">
            <v>1</v>
          </cell>
        </row>
        <row r="895">
          <cell r="F895">
            <v>12013</v>
          </cell>
          <cell r="N895">
            <v>1</v>
          </cell>
        </row>
        <row r="896">
          <cell r="F896">
            <v>42014</v>
          </cell>
          <cell r="N896">
            <v>1</v>
          </cell>
        </row>
        <row r="897">
          <cell r="F897">
            <v>53010</v>
          </cell>
          <cell r="N897">
            <v>1</v>
          </cell>
        </row>
        <row r="898">
          <cell r="F898">
            <v>11550</v>
          </cell>
          <cell r="N898">
            <v>1</v>
          </cell>
        </row>
        <row r="899">
          <cell r="F899">
            <v>15520</v>
          </cell>
          <cell r="N899">
            <v>1</v>
          </cell>
        </row>
        <row r="900">
          <cell r="F900">
            <v>11420</v>
          </cell>
          <cell r="N900">
            <v>1</v>
          </cell>
        </row>
        <row r="901">
          <cell r="F901">
            <v>13400</v>
          </cell>
          <cell r="N901">
            <v>1</v>
          </cell>
        </row>
        <row r="902">
          <cell r="F902">
            <v>42040</v>
          </cell>
          <cell r="N902">
            <v>1</v>
          </cell>
        </row>
        <row r="903">
          <cell r="F903">
            <v>42016</v>
          </cell>
          <cell r="N903">
            <v>1</v>
          </cell>
        </row>
        <row r="904">
          <cell r="F904">
            <v>13400</v>
          </cell>
          <cell r="N904">
            <v>1</v>
          </cell>
        </row>
        <row r="905">
          <cell r="F905">
            <v>15520</v>
          </cell>
          <cell r="N905">
            <v>1</v>
          </cell>
        </row>
        <row r="906">
          <cell r="F906">
            <v>15100</v>
          </cell>
          <cell r="N906">
            <v>1</v>
          </cell>
        </row>
        <row r="907">
          <cell r="F907">
            <v>13510</v>
          </cell>
          <cell r="N907">
            <v>1</v>
          </cell>
        </row>
        <row r="908">
          <cell r="F908">
            <v>15520</v>
          </cell>
          <cell r="N908">
            <v>1</v>
          </cell>
        </row>
        <row r="909">
          <cell r="F909">
            <v>11420</v>
          </cell>
          <cell r="N909">
            <v>1</v>
          </cell>
        </row>
        <row r="910">
          <cell r="F910">
            <v>11200</v>
          </cell>
          <cell r="N910">
            <v>1</v>
          </cell>
        </row>
        <row r="911">
          <cell r="F911">
            <v>14100</v>
          </cell>
          <cell r="N911">
            <v>1</v>
          </cell>
        </row>
        <row r="912">
          <cell r="F912">
            <v>15100</v>
          </cell>
          <cell r="N912">
            <v>1</v>
          </cell>
        </row>
        <row r="913">
          <cell r="F913">
            <v>14100</v>
          </cell>
          <cell r="N913">
            <v>1</v>
          </cell>
        </row>
        <row r="914">
          <cell r="F914">
            <v>41050</v>
          </cell>
          <cell r="N914">
            <v>1</v>
          </cell>
        </row>
        <row r="915">
          <cell r="F915">
            <v>13510</v>
          </cell>
          <cell r="N915">
            <v>1</v>
          </cell>
        </row>
        <row r="916">
          <cell r="F916">
            <v>11370</v>
          </cell>
          <cell r="N916">
            <v>1</v>
          </cell>
        </row>
        <row r="917">
          <cell r="F917">
            <v>12012</v>
          </cell>
          <cell r="N917">
            <v>1</v>
          </cell>
        </row>
        <row r="918">
          <cell r="F918">
            <v>15506</v>
          </cell>
          <cell r="N918">
            <v>1</v>
          </cell>
        </row>
        <row r="919">
          <cell r="F919">
            <v>31100</v>
          </cell>
          <cell r="N919">
            <v>1</v>
          </cell>
        </row>
        <row r="920">
          <cell r="F920">
            <v>13400</v>
          </cell>
          <cell r="N920">
            <v>1</v>
          </cell>
        </row>
        <row r="921">
          <cell r="F921">
            <v>13510</v>
          </cell>
          <cell r="N921">
            <v>1</v>
          </cell>
        </row>
        <row r="922">
          <cell r="F922">
            <v>13400</v>
          </cell>
          <cell r="N922">
            <v>1</v>
          </cell>
        </row>
        <row r="923">
          <cell r="F923">
            <v>11100</v>
          </cell>
          <cell r="N923">
            <v>1</v>
          </cell>
        </row>
        <row r="924">
          <cell r="F924">
            <v>41020</v>
          </cell>
          <cell r="N924">
            <v>1</v>
          </cell>
        </row>
        <row r="925">
          <cell r="F925">
            <v>43010</v>
          </cell>
          <cell r="N925">
            <v>1</v>
          </cell>
        </row>
        <row r="926">
          <cell r="F926">
            <v>15506</v>
          </cell>
          <cell r="N926">
            <v>1</v>
          </cell>
        </row>
        <row r="927">
          <cell r="F927">
            <v>52020</v>
          </cell>
          <cell r="N927">
            <v>1</v>
          </cell>
        </row>
        <row r="928">
          <cell r="F928">
            <v>13510</v>
          </cell>
          <cell r="N928">
            <v>1</v>
          </cell>
        </row>
        <row r="929">
          <cell r="F929">
            <v>15100</v>
          </cell>
          <cell r="N929">
            <v>1</v>
          </cell>
        </row>
        <row r="930">
          <cell r="F930">
            <v>11490</v>
          </cell>
          <cell r="N930">
            <v>1</v>
          </cell>
        </row>
        <row r="931">
          <cell r="F931">
            <v>14100</v>
          </cell>
          <cell r="N931">
            <v>1</v>
          </cell>
        </row>
        <row r="932">
          <cell r="F932">
            <v>11100</v>
          </cell>
          <cell r="N932">
            <v>1</v>
          </cell>
        </row>
        <row r="933">
          <cell r="F933">
            <v>12013</v>
          </cell>
          <cell r="N933">
            <v>1</v>
          </cell>
        </row>
        <row r="934">
          <cell r="F934">
            <v>13510</v>
          </cell>
          <cell r="N934">
            <v>1</v>
          </cell>
        </row>
        <row r="935">
          <cell r="F935">
            <v>14109</v>
          </cell>
          <cell r="N935">
            <v>1</v>
          </cell>
        </row>
        <row r="936">
          <cell r="F936">
            <v>15100</v>
          </cell>
          <cell r="N936">
            <v>1</v>
          </cell>
        </row>
        <row r="937">
          <cell r="F937">
            <v>41040</v>
          </cell>
          <cell r="N937">
            <v>1</v>
          </cell>
        </row>
        <row r="938">
          <cell r="F938">
            <v>12013</v>
          </cell>
          <cell r="N938">
            <v>1</v>
          </cell>
        </row>
        <row r="939">
          <cell r="F939">
            <v>72500</v>
          </cell>
          <cell r="N939">
            <v>1</v>
          </cell>
        </row>
        <row r="940">
          <cell r="F940">
            <v>15506</v>
          </cell>
          <cell r="N940">
            <v>1</v>
          </cell>
        </row>
        <row r="941">
          <cell r="F941">
            <v>13510</v>
          </cell>
          <cell r="N941">
            <v>1</v>
          </cell>
        </row>
        <row r="942">
          <cell r="F942">
            <v>15506</v>
          </cell>
          <cell r="N942">
            <v>1</v>
          </cell>
        </row>
        <row r="943">
          <cell r="F943">
            <v>15506</v>
          </cell>
          <cell r="N943">
            <v>1</v>
          </cell>
        </row>
        <row r="944">
          <cell r="F944">
            <v>41050</v>
          </cell>
          <cell r="N944">
            <v>1</v>
          </cell>
        </row>
        <row r="945">
          <cell r="F945">
            <v>12013</v>
          </cell>
          <cell r="N945">
            <v>1</v>
          </cell>
        </row>
        <row r="946">
          <cell r="F946">
            <v>53010</v>
          </cell>
          <cell r="N946">
            <v>1</v>
          </cell>
        </row>
        <row r="947">
          <cell r="F947">
            <v>15506</v>
          </cell>
          <cell r="N947">
            <v>1</v>
          </cell>
        </row>
        <row r="948">
          <cell r="F948">
            <v>13400</v>
          </cell>
          <cell r="N948">
            <v>1</v>
          </cell>
        </row>
        <row r="949">
          <cell r="F949">
            <v>33000</v>
          </cell>
          <cell r="N949">
            <v>1</v>
          </cell>
        </row>
        <row r="950">
          <cell r="F950">
            <v>15520</v>
          </cell>
          <cell r="N950">
            <v>1</v>
          </cell>
        </row>
        <row r="951">
          <cell r="F951">
            <v>13510</v>
          </cell>
          <cell r="N951">
            <v>1</v>
          </cell>
        </row>
        <row r="952">
          <cell r="F952">
            <v>11320</v>
          </cell>
          <cell r="N952">
            <v>1</v>
          </cell>
        </row>
        <row r="953">
          <cell r="F953">
            <v>11200</v>
          </cell>
          <cell r="N953">
            <v>1</v>
          </cell>
        </row>
        <row r="954">
          <cell r="F954">
            <v>15100</v>
          </cell>
          <cell r="N954">
            <v>1</v>
          </cell>
        </row>
        <row r="955">
          <cell r="F955">
            <v>13510</v>
          </cell>
          <cell r="N955">
            <v>1</v>
          </cell>
        </row>
        <row r="956">
          <cell r="F956">
            <v>13510</v>
          </cell>
          <cell r="N956">
            <v>1</v>
          </cell>
        </row>
        <row r="957">
          <cell r="F957">
            <v>51010</v>
          </cell>
          <cell r="N957">
            <v>1</v>
          </cell>
        </row>
        <row r="958">
          <cell r="F958">
            <v>13400</v>
          </cell>
          <cell r="N958">
            <v>1</v>
          </cell>
        </row>
        <row r="959">
          <cell r="F959">
            <v>13400</v>
          </cell>
          <cell r="N959">
            <v>1</v>
          </cell>
        </row>
        <row r="960">
          <cell r="F960">
            <v>13400</v>
          </cell>
          <cell r="N960">
            <v>1</v>
          </cell>
        </row>
        <row r="961">
          <cell r="F961">
            <v>41040</v>
          </cell>
          <cell r="N961">
            <v>1</v>
          </cell>
        </row>
        <row r="962">
          <cell r="F962">
            <v>15100</v>
          </cell>
          <cell r="N962">
            <v>1</v>
          </cell>
        </row>
        <row r="963">
          <cell r="F963">
            <v>13520</v>
          </cell>
          <cell r="N963">
            <v>1</v>
          </cell>
        </row>
        <row r="964">
          <cell r="F964">
            <v>15509</v>
          </cell>
          <cell r="N964">
            <v>1</v>
          </cell>
        </row>
        <row r="965">
          <cell r="F965">
            <v>15505</v>
          </cell>
          <cell r="N965">
            <v>1</v>
          </cell>
        </row>
        <row r="966">
          <cell r="F966">
            <v>13600</v>
          </cell>
          <cell r="N966">
            <v>1</v>
          </cell>
        </row>
        <row r="967">
          <cell r="F967">
            <v>15100</v>
          </cell>
          <cell r="N967">
            <v>1</v>
          </cell>
        </row>
        <row r="968">
          <cell r="F968">
            <v>15520</v>
          </cell>
          <cell r="N968">
            <v>1</v>
          </cell>
        </row>
        <row r="969">
          <cell r="F969">
            <v>41040</v>
          </cell>
          <cell r="N969">
            <v>1</v>
          </cell>
        </row>
        <row r="970">
          <cell r="F970">
            <v>72500</v>
          </cell>
          <cell r="N970">
            <v>1</v>
          </cell>
        </row>
        <row r="971">
          <cell r="F971">
            <v>35000</v>
          </cell>
          <cell r="N971">
            <v>1</v>
          </cell>
        </row>
        <row r="972">
          <cell r="F972">
            <v>13400</v>
          </cell>
          <cell r="N972">
            <v>1</v>
          </cell>
        </row>
        <row r="973">
          <cell r="F973">
            <v>79000</v>
          </cell>
          <cell r="N973">
            <v>1</v>
          </cell>
        </row>
        <row r="974">
          <cell r="F974">
            <v>13400</v>
          </cell>
          <cell r="N974">
            <v>1</v>
          </cell>
        </row>
        <row r="975">
          <cell r="F975">
            <v>16100</v>
          </cell>
          <cell r="N975">
            <v>1</v>
          </cell>
        </row>
        <row r="976">
          <cell r="F976">
            <v>13400</v>
          </cell>
          <cell r="N976">
            <v>1</v>
          </cell>
        </row>
        <row r="977">
          <cell r="F977">
            <v>15507</v>
          </cell>
          <cell r="N977">
            <v>1</v>
          </cell>
        </row>
        <row r="978">
          <cell r="F978">
            <v>13100</v>
          </cell>
          <cell r="N978">
            <v>1</v>
          </cell>
        </row>
        <row r="979">
          <cell r="F979">
            <v>15100</v>
          </cell>
          <cell r="N979">
            <v>1</v>
          </cell>
        </row>
        <row r="980">
          <cell r="F980">
            <v>11200</v>
          </cell>
          <cell r="N980">
            <v>1</v>
          </cell>
        </row>
        <row r="981">
          <cell r="F981">
            <v>11490</v>
          </cell>
          <cell r="N981">
            <v>0.8</v>
          </cell>
        </row>
        <row r="982">
          <cell r="F982">
            <v>13400</v>
          </cell>
          <cell r="N982">
            <v>1</v>
          </cell>
        </row>
        <row r="983">
          <cell r="F983">
            <v>13510</v>
          </cell>
          <cell r="N983">
            <v>1</v>
          </cell>
        </row>
        <row r="984">
          <cell r="F984">
            <v>32000</v>
          </cell>
          <cell r="N984">
            <v>0.5</v>
          </cell>
        </row>
        <row r="985">
          <cell r="F985">
            <v>11200</v>
          </cell>
          <cell r="N985">
            <v>1</v>
          </cell>
        </row>
        <row r="986">
          <cell r="F986">
            <v>15506</v>
          </cell>
          <cell r="N986">
            <v>1</v>
          </cell>
        </row>
        <row r="987">
          <cell r="F987">
            <v>12013</v>
          </cell>
          <cell r="N987">
            <v>1</v>
          </cell>
        </row>
        <row r="988">
          <cell r="F988">
            <v>15100</v>
          </cell>
          <cell r="N988">
            <v>1</v>
          </cell>
        </row>
        <row r="989">
          <cell r="F989">
            <v>15505</v>
          </cell>
          <cell r="N989">
            <v>1</v>
          </cell>
        </row>
        <row r="990">
          <cell r="F990">
            <v>41040</v>
          </cell>
          <cell r="N990">
            <v>1</v>
          </cell>
        </row>
        <row r="991">
          <cell r="F991">
            <v>13400</v>
          </cell>
          <cell r="N991">
            <v>1</v>
          </cell>
        </row>
        <row r="992">
          <cell r="F992">
            <v>15508</v>
          </cell>
          <cell r="N992">
            <v>1</v>
          </cell>
        </row>
        <row r="993">
          <cell r="F993">
            <v>15520</v>
          </cell>
          <cell r="N993">
            <v>1</v>
          </cell>
        </row>
        <row r="994">
          <cell r="F994">
            <v>15506</v>
          </cell>
          <cell r="N994">
            <v>1</v>
          </cell>
        </row>
        <row r="995">
          <cell r="F995">
            <v>13510</v>
          </cell>
          <cell r="N995">
            <v>1</v>
          </cell>
        </row>
        <row r="996">
          <cell r="F996">
            <v>13510</v>
          </cell>
          <cell r="N996">
            <v>1</v>
          </cell>
        </row>
        <row r="997">
          <cell r="F997">
            <v>79000</v>
          </cell>
          <cell r="N997">
            <v>1</v>
          </cell>
        </row>
        <row r="998">
          <cell r="F998">
            <v>15506</v>
          </cell>
          <cell r="N998">
            <v>1</v>
          </cell>
        </row>
        <row r="999">
          <cell r="F999">
            <v>15100</v>
          </cell>
          <cell r="N999">
            <v>1</v>
          </cell>
        </row>
        <row r="1000">
          <cell r="F1000">
            <v>15508</v>
          </cell>
          <cell r="N1000">
            <v>1</v>
          </cell>
        </row>
        <row r="1001">
          <cell r="F1001">
            <v>13510</v>
          </cell>
          <cell r="N1001">
            <v>1</v>
          </cell>
        </row>
        <row r="1002">
          <cell r="F1002">
            <v>15506</v>
          </cell>
          <cell r="N1002">
            <v>1</v>
          </cell>
        </row>
        <row r="1003">
          <cell r="F1003">
            <v>13400</v>
          </cell>
          <cell r="N1003">
            <v>1</v>
          </cell>
        </row>
        <row r="1004">
          <cell r="F1004">
            <v>15507</v>
          </cell>
          <cell r="N1004">
            <v>1</v>
          </cell>
        </row>
        <row r="1005">
          <cell r="F1005">
            <v>53010</v>
          </cell>
          <cell r="N1005">
            <v>1</v>
          </cell>
        </row>
        <row r="1006">
          <cell r="F1006">
            <v>15506</v>
          </cell>
          <cell r="N1006">
            <v>1</v>
          </cell>
        </row>
        <row r="1007">
          <cell r="F1007">
            <v>16200</v>
          </cell>
          <cell r="N1007">
            <v>1</v>
          </cell>
        </row>
        <row r="1008">
          <cell r="F1008">
            <v>51010</v>
          </cell>
          <cell r="N1008">
            <v>1</v>
          </cell>
        </row>
        <row r="1009">
          <cell r="F1009">
            <v>15506</v>
          </cell>
          <cell r="N1009">
            <v>1</v>
          </cell>
        </row>
        <row r="1010">
          <cell r="F1010">
            <v>42018</v>
          </cell>
          <cell r="N1010">
            <v>0.5</v>
          </cell>
        </row>
        <row r="1011">
          <cell r="F1011">
            <v>11200</v>
          </cell>
          <cell r="N1011">
            <v>1</v>
          </cell>
        </row>
        <row r="1012">
          <cell r="F1012">
            <v>51020</v>
          </cell>
          <cell r="N1012">
            <v>1</v>
          </cell>
        </row>
        <row r="1013">
          <cell r="F1013">
            <v>15506</v>
          </cell>
          <cell r="N1013">
            <v>1</v>
          </cell>
        </row>
        <row r="1014">
          <cell r="F1014">
            <v>13510</v>
          </cell>
          <cell r="N1014">
            <v>1</v>
          </cell>
        </row>
        <row r="1015">
          <cell r="F1015">
            <v>51020</v>
          </cell>
          <cell r="N1015">
            <v>1</v>
          </cell>
        </row>
        <row r="1016">
          <cell r="F1016">
            <v>14100</v>
          </cell>
          <cell r="N1016">
            <v>1</v>
          </cell>
        </row>
        <row r="1017">
          <cell r="F1017">
            <v>13600</v>
          </cell>
          <cell r="N1017">
            <v>1</v>
          </cell>
        </row>
        <row r="1018">
          <cell r="F1018">
            <v>15507</v>
          </cell>
          <cell r="N1018">
            <v>1</v>
          </cell>
        </row>
        <row r="1019">
          <cell r="F1019">
            <v>13400</v>
          </cell>
          <cell r="N1019">
            <v>1</v>
          </cell>
        </row>
        <row r="1020">
          <cell r="F1020">
            <v>13400</v>
          </cell>
          <cell r="N1020">
            <v>1</v>
          </cell>
        </row>
        <row r="1021">
          <cell r="F1021">
            <v>13400</v>
          </cell>
          <cell r="N1021">
            <v>1</v>
          </cell>
        </row>
        <row r="1022">
          <cell r="F1022">
            <v>15520</v>
          </cell>
          <cell r="N1022">
            <v>1</v>
          </cell>
        </row>
        <row r="1023">
          <cell r="F1023">
            <v>13510</v>
          </cell>
          <cell r="N1023">
            <v>1</v>
          </cell>
        </row>
        <row r="1024">
          <cell r="F1024">
            <v>13520</v>
          </cell>
          <cell r="N1024">
            <v>1</v>
          </cell>
        </row>
        <row r="1025">
          <cell r="F1025">
            <v>42014</v>
          </cell>
          <cell r="N1025">
            <v>1</v>
          </cell>
        </row>
        <row r="1026">
          <cell r="F1026">
            <v>16400</v>
          </cell>
          <cell r="N1026">
            <v>1</v>
          </cell>
        </row>
        <row r="1027">
          <cell r="F1027">
            <v>79003</v>
          </cell>
          <cell r="N1027">
            <v>1</v>
          </cell>
        </row>
        <row r="1028">
          <cell r="F1028">
            <v>13400</v>
          </cell>
          <cell r="N1028">
            <v>1</v>
          </cell>
        </row>
        <row r="1029">
          <cell r="F1029">
            <v>13400</v>
          </cell>
          <cell r="N1029">
            <v>1</v>
          </cell>
        </row>
        <row r="1030">
          <cell r="F1030">
            <v>15506</v>
          </cell>
          <cell r="N1030">
            <v>1</v>
          </cell>
        </row>
        <row r="1031">
          <cell r="F1031">
            <v>15520</v>
          </cell>
          <cell r="N1031">
            <v>1</v>
          </cell>
        </row>
        <row r="1032">
          <cell r="F1032">
            <v>15505</v>
          </cell>
          <cell r="N1032">
            <v>1</v>
          </cell>
        </row>
        <row r="1033">
          <cell r="F1033">
            <v>15506</v>
          </cell>
          <cell r="N1033">
            <v>1</v>
          </cell>
        </row>
        <row r="1034">
          <cell r="F1034">
            <v>41020</v>
          </cell>
          <cell r="N1034">
            <v>1</v>
          </cell>
        </row>
        <row r="1035">
          <cell r="F1035">
            <v>14109</v>
          </cell>
          <cell r="N1035">
            <v>1</v>
          </cell>
        </row>
        <row r="1036">
          <cell r="F1036">
            <v>79003</v>
          </cell>
          <cell r="N1036">
            <v>1</v>
          </cell>
        </row>
        <row r="1037">
          <cell r="F1037">
            <v>15506</v>
          </cell>
          <cell r="N1037">
            <v>1</v>
          </cell>
        </row>
        <row r="1038">
          <cell r="F1038">
            <v>31100</v>
          </cell>
          <cell r="N1038">
            <v>1</v>
          </cell>
        </row>
        <row r="1039">
          <cell r="F1039">
            <v>13510</v>
          </cell>
          <cell r="N1039">
            <v>1</v>
          </cell>
        </row>
        <row r="1040">
          <cell r="F1040">
            <v>15506</v>
          </cell>
          <cell r="N1040">
            <v>1</v>
          </cell>
        </row>
        <row r="1041">
          <cell r="F1041">
            <v>15100</v>
          </cell>
          <cell r="N1041">
            <v>1</v>
          </cell>
        </row>
        <row r="1042">
          <cell r="F1042">
            <v>15505</v>
          </cell>
          <cell r="N1042">
            <v>1</v>
          </cell>
        </row>
        <row r="1043">
          <cell r="F1043">
            <v>11200</v>
          </cell>
          <cell r="N1043">
            <v>1</v>
          </cell>
        </row>
        <row r="1044">
          <cell r="F1044">
            <v>79002</v>
          </cell>
          <cell r="N1044">
            <v>1</v>
          </cell>
        </row>
        <row r="1045">
          <cell r="F1045">
            <v>15506</v>
          </cell>
          <cell r="N1045">
            <v>1</v>
          </cell>
        </row>
        <row r="1046">
          <cell r="F1046">
            <v>15506</v>
          </cell>
          <cell r="N1046">
            <v>1</v>
          </cell>
        </row>
        <row r="1047">
          <cell r="F1047">
            <v>11200</v>
          </cell>
          <cell r="N1047">
            <v>1</v>
          </cell>
        </row>
        <row r="1048">
          <cell r="F1048">
            <v>11490</v>
          </cell>
          <cell r="N1048">
            <v>0.5</v>
          </cell>
        </row>
        <row r="1049">
          <cell r="F1049">
            <v>13510</v>
          </cell>
          <cell r="N1049">
            <v>1</v>
          </cell>
        </row>
        <row r="1050">
          <cell r="F1050">
            <v>13520</v>
          </cell>
          <cell r="N1050">
            <v>1</v>
          </cell>
        </row>
        <row r="1051">
          <cell r="F1051">
            <v>16400</v>
          </cell>
          <cell r="N1051">
            <v>1</v>
          </cell>
        </row>
        <row r="1052">
          <cell r="F1052">
            <v>12013</v>
          </cell>
          <cell r="N1052">
            <v>1</v>
          </cell>
        </row>
        <row r="1053">
          <cell r="F1053">
            <v>13520</v>
          </cell>
          <cell r="N1053">
            <v>1</v>
          </cell>
        </row>
        <row r="1054">
          <cell r="F1054">
            <v>16400</v>
          </cell>
          <cell r="N1054">
            <v>1</v>
          </cell>
        </row>
        <row r="1055">
          <cell r="F1055">
            <v>79002</v>
          </cell>
          <cell r="N1055">
            <v>1</v>
          </cell>
        </row>
        <row r="1056">
          <cell r="F1056">
            <v>51060</v>
          </cell>
          <cell r="N1056">
            <v>1</v>
          </cell>
        </row>
        <row r="1057">
          <cell r="F1057">
            <v>72500</v>
          </cell>
          <cell r="N1057">
            <v>1</v>
          </cell>
        </row>
        <row r="1058">
          <cell r="F1058">
            <v>41020</v>
          </cell>
          <cell r="N1058">
            <v>1</v>
          </cell>
        </row>
        <row r="1059">
          <cell r="F1059">
            <v>13510</v>
          </cell>
          <cell r="N1059">
            <v>1</v>
          </cell>
        </row>
        <row r="1060">
          <cell r="F1060">
            <v>12013</v>
          </cell>
          <cell r="N1060">
            <v>1</v>
          </cell>
        </row>
        <row r="1061">
          <cell r="F1061">
            <v>41020</v>
          </cell>
          <cell r="N1061">
            <v>1</v>
          </cell>
        </row>
        <row r="1062">
          <cell r="F1062">
            <v>15100</v>
          </cell>
          <cell r="N1062">
            <v>1</v>
          </cell>
        </row>
        <row r="1063">
          <cell r="F1063">
            <v>15100</v>
          </cell>
          <cell r="N1063">
            <v>1</v>
          </cell>
        </row>
        <row r="1064">
          <cell r="F1064">
            <v>13510</v>
          </cell>
          <cell r="N1064">
            <v>1</v>
          </cell>
        </row>
        <row r="1065">
          <cell r="F1065">
            <v>14100</v>
          </cell>
          <cell r="N1065">
            <v>1</v>
          </cell>
        </row>
        <row r="1066">
          <cell r="F1066">
            <v>15100</v>
          </cell>
          <cell r="N1066">
            <v>1</v>
          </cell>
        </row>
        <row r="1067">
          <cell r="F1067">
            <v>11150</v>
          </cell>
          <cell r="N1067">
            <v>1</v>
          </cell>
        </row>
        <row r="1068">
          <cell r="F1068">
            <v>15506</v>
          </cell>
          <cell r="N1068">
            <v>1</v>
          </cell>
        </row>
        <row r="1069">
          <cell r="F1069">
            <v>51040</v>
          </cell>
          <cell r="N1069">
            <v>1</v>
          </cell>
        </row>
        <row r="1070">
          <cell r="F1070">
            <v>15520</v>
          </cell>
          <cell r="N1070">
            <v>1</v>
          </cell>
        </row>
        <row r="1071">
          <cell r="F1071">
            <v>41040</v>
          </cell>
          <cell r="N1071">
            <v>1</v>
          </cell>
        </row>
        <row r="1072">
          <cell r="F1072">
            <v>79002</v>
          </cell>
          <cell r="N1072">
            <v>1</v>
          </cell>
        </row>
        <row r="1073">
          <cell r="F1073">
            <v>13510</v>
          </cell>
          <cell r="N1073">
            <v>1</v>
          </cell>
        </row>
        <row r="1074">
          <cell r="F1074">
            <v>14100</v>
          </cell>
          <cell r="N1074">
            <v>1</v>
          </cell>
        </row>
        <row r="1075">
          <cell r="F1075">
            <v>13510</v>
          </cell>
          <cell r="N1075">
            <v>1</v>
          </cell>
        </row>
        <row r="1076">
          <cell r="F1076">
            <v>15100</v>
          </cell>
          <cell r="N1076">
            <v>1</v>
          </cell>
        </row>
        <row r="1077">
          <cell r="F1077">
            <v>13510</v>
          </cell>
          <cell r="N1077">
            <v>1</v>
          </cell>
        </row>
        <row r="1078">
          <cell r="F1078">
            <v>14100</v>
          </cell>
          <cell r="N1078">
            <v>1</v>
          </cell>
        </row>
        <row r="1079">
          <cell r="F1079">
            <v>11490</v>
          </cell>
          <cell r="N1079">
            <v>0.5</v>
          </cell>
        </row>
        <row r="1080">
          <cell r="F1080">
            <v>15100</v>
          </cell>
          <cell r="N1080">
            <v>1</v>
          </cell>
        </row>
        <row r="1081">
          <cell r="F1081">
            <v>13510</v>
          </cell>
          <cell r="N1081">
            <v>1</v>
          </cell>
        </row>
        <row r="1082">
          <cell r="F1082">
            <v>51060</v>
          </cell>
          <cell r="N1082">
            <v>1</v>
          </cell>
        </row>
      </sheetData>
      <sheetData sheetId="4">
        <row r="2">
          <cell r="M2">
            <v>1</v>
          </cell>
        </row>
        <row r="3">
          <cell r="M3">
            <v>1</v>
          </cell>
        </row>
        <row r="4">
          <cell r="M4">
            <v>1</v>
          </cell>
        </row>
        <row r="5">
          <cell r="M5">
            <v>1</v>
          </cell>
        </row>
        <row r="6">
          <cell r="M6">
            <v>1</v>
          </cell>
        </row>
        <row r="7">
          <cell r="M7">
            <v>1</v>
          </cell>
        </row>
        <row r="8">
          <cell r="M8">
            <v>1</v>
          </cell>
        </row>
        <row r="9">
          <cell r="M9">
            <v>1</v>
          </cell>
        </row>
        <row r="10">
          <cell r="M10">
            <v>1</v>
          </cell>
        </row>
        <row r="11">
          <cell r="M11">
            <v>1</v>
          </cell>
        </row>
        <row r="12">
          <cell r="M12">
            <v>1</v>
          </cell>
        </row>
        <row r="13">
          <cell r="M13">
            <v>1</v>
          </cell>
        </row>
        <row r="14">
          <cell r="M14">
            <v>1</v>
          </cell>
        </row>
        <row r="15">
          <cell r="M15">
            <v>1</v>
          </cell>
        </row>
        <row r="16">
          <cell r="M16">
            <v>1</v>
          </cell>
        </row>
        <row r="17">
          <cell r="M17">
            <v>1</v>
          </cell>
        </row>
        <row r="18">
          <cell r="M18">
            <v>1</v>
          </cell>
        </row>
        <row r="19">
          <cell r="M19">
            <v>1</v>
          </cell>
        </row>
        <row r="20">
          <cell r="M20">
            <v>1</v>
          </cell>
        </row>
        <row r="21">
          <cell r="M21">
            <v>1</v>
          </cell>
        </row>
        <row r="22">
          <cell r="M22">
            <v>1</v>
          </cell>
        </row>
        <row r="23">
          <cell r="M23">
            <v>1</v>
          </cell>
        </row>
        <row r="24">
          <cell r="M24">
            <v>1</v>
          </cell>
        </row>
        <row r="25">
          <cell r="M25">
            <v>1</v>
          </cell>
        </row>
        <row r="26">
          <cell r="M26">
            <v>1</v>
          </cell>
        </row>
        <row r="27">
          <cell r="M27">
            <v>1</v>
          </cell>
        </row>
        <row r="28">
          <cell r="M28">
            <v>1</v>
          </cell>
        </row>
        <row r="29">
          <cell r="M29">
            <v>1</v>
          </cell>
        </row>
        <row r="30">
          <cell r="M30">
            <v>1</v>
          </cell>
        </row>
        <row r="31">
          <cell r="M31">
            <v>1</v>
          </cell>
        </row>
        <row r="32">
          <cell r="M32">
            <v>1</v>
          </cell>
        </row>
        <row r="33">
          <cell r="M33">
            <v>1</v>
          </cell>
        </row>
        <row r="34">
          <cell r="M34">
            <v>1</v>
          </cell>
        </row>
        <row r="35">
          <cell r="M35">
            <v>1</v>
          </cell>
        </row>
        <row r="36">
          <cell r="M36">
            <v>1</v>
          </cell>
        </row>
        <row r="37">
          <cell r="M37">
            <v>0.51</v>
          </cell>
        </row>
        <row r="38">
          <cell r="M38">
            <v>1</v>
          </cell>
        </row>
        <row r="39">
          <cell r="M39">
            <v>1</v>
          </cell>
        </row>
        <row r="40">
          <cell r="M40">
            <v>1</v>
          </cell>
        </row>
        <row r="41">
          <cell r="M41">
            <v>1</v>
          </cell>
        </row>
        <row r="42">
          <cell r="M42">
            <v>1</v>
          </cell>
        </row>
        <row r="43">
          <cell r="M43">
            <v>1</v>
          </cell>
        </row>
        <row r="44">
          <cell r="M44">
            <v>1</v>
          </cell>
        </row>
        <row r="45">
          <cell r="M45">
            <v>1</v>
          </cell>
        </row>
        <row r="46">
          <cell r="M46">
            <v>1</v>
          </cell>
        </row>
        <row r="47">
          <cell r="M47">
            <v>1</v>
          </cell>
        </row>
        <row r="48">
          <cell r="M48">
            <v>1</v>
          </cell>
        </row>
        <row r="49">
          <cell r="M49">
            <v>1</v>
          </cell>
        </row>
        <row r="50">
          <cell r="M50">
            <v>1</v>
          </cell>
        </row>
        <row r="51">
          <cell r="M51">
            <v>1</v>
          </cell>
        </row>
        <row r="52">
          <cell r="M52">
            <v>1</v>
          </cell>
        </row>
        <row r="53">
          <cell r="M53">
            <v>1</v>
          </cell>
        </row>
        <row r="54">
          <cell r="M54">
            <v>1</v>
          </cell>
        </row>
        <row r="55">
          <cell r="M55">
            <v>1</v>
          </cell>
        </row>
        <row r="56">
          <cell r="M56">
            <v>1</v>
          </cell>
        </row>
        <row r="57">
          <cell r="M57">
            <v>1</v>
          </cell>
        </row>
        <row r="58">
          <cell r="M58">
            <v>1</v>
          </cell>
        </row>
        <row r="59">
          <cell r="M59">
            <v>1</v>
          </cell>
        </row>
        <row r="60">
          <cell r="M60">
            <v>1</v>
          </cell>
        </row>
        <row r="61">
          <cell r="M61">
            <v>1</v>
          </cell>
        </row>
        <row r="62">
          <cell r="M62">
            <v>1</v>
          </cell>
        </row>
        <row r="63">
          <cell r="M63">
            <v>1</v>
          </cell>
        </row>
        <row r="64">
          <cell r="M64">
            <v>1</v>
          </cell>
        </row>
        <row r="65">
          <cell r="M65">
            <v>1</v>
          </cell>
        </row>
        <row r="66">
          <cell r="M66">
            <v>1</v>
          </cell>
        </row>
        <row r="67">
          <cell r="M67">
            <v>1</v>
          </cell>
        </row>
        <row r="68">
          <cell r="M68">
            <v>1</v>
          </cell>
        </row>
        <row r="69">
          <cell r="M69">
            <v>1</v>
          </cell>
        </row>
        <row r="70">
          <cell r="M70">
            <v>1</v>
          </cell>
        </row>
        <row r="71">
          <cell r="M71">
            <v>1</v>
          </cell>
        </row>
        <row r="72">
          <cell r="M72">
            <v>1</v>
          </cell>
        </row>
        <row r="73">
          <cell r="M73">
            <v>1</v>
          </cell>
        </row>
        <row r="74">
          <cell r="M74">
            <v>1</v>
          </cell>
        </row>
        <row r="75">
          <cell r="M75">
            <v>1</v>
          </cell>
        </row>
        <row r="76">
          <cell r="M76">
            <v>1</v>
          </cell>
        </row>
        <row r="77">
          <cell r="M77">
            <v>1</v>
          </cell>
        </row>
        <row r="78">
          <cell r="M78">
            <v>1</v>
          </cell>
        </row>
        <row r="79">
          <cell r="M79">
            <v>1</v>
          </cell>
        </row>
        <row r="80">
          <cell r="M80">
            <v>1</v>
          </cell>
        </row>
        <row r="81">
          <cell r="M81">
            <v>1</v>
          </cell>
        </row>
        <row r="82">
          <cell r="M82">
            <v>1</v>
          </cell>
        </row>
        <row r="83">
          <cell r="M83">
            <v>1</v>
          </cell>
        </row>
        <row r="84">
          <cell r="M84">
            <v>1</v>
          </cell>
        </row>
        <row r="85">
          <cell r="M85">
            <v>1</v>
          </cell>
        </row>
        <row r="86">
          <cell r="M86">
            <v>1</v>
          </cell>
        </row>
        <row r="87">
          <cell r="M87">
            <v>1</v>
          </cell>
        </row>
        <row r="88">
          <cell r="M88">
            <v>1</v>
          </cell>
        </row>
        <row r="89">
          <cell r="M89">
            <v>1</v>
          </cell>
        </row>
        <row r="90">
          <cell r="M90">
            <v>1</v>
          </cell>
        </row>
        <row r="91">
          <cell r="M91">
            <v>1</v>
          </cell>
        </row>
        <row r="92">
          <cell r="M92">
            <v>1</v>
          </cell>
        </row>
        <row r="93">
          <cell r="M93">
            <v>1</v>
          </cell>
        </row>
        <row r="94">
          <cell r="M94">
            <v>1</v>
          </cell>
        </row>
        <row r="95">
          <cell r="M95">
            <v>1</v>
          </cell>
        </row>
        <row r="96">
          <cell r="M96">
            <v>1</v>
          </cell>
        </row>
        <row r="97">
          <cell r="M97">
            <v>1</v>
          </cell>
        </row>
        <row r="98">
          <cell r="M98">
            <v>1</v>
          </cell>
        </row>
        <row r="99">
          <cell r="M99">
            <v>1</v>
          </cell>
        </row>
        <row r="100">
          <cell r="M100">
            <v>1</v>
          </cell>
        </row>
        <row r="101">
          <cell r="M101">
            <v>1</v>
          </cell>
        </row>
        <row r="102">
          <cell r="M102">
            <v>1</v>
          </cell>
        </row>
        <row r="103">
          <cell r="M103">
            <v>1</v>
          </cell>
        </row>
        <row r="104">
          <cell r="M104">
            <v>1</v>
          </cell>
        </row>
        <row r="105">
          <cell r="M105">
            <v>1</v>
          </cell>
        </row>
        <row r="106">
          <cell r="M106">
            <v>1</v>
          </cell>
        </row>
        <row r="107">
          <cell r="M107">
            <v>1</v>
          </cell>
        </row>
        <row r="108">
          <cell r="M108">
            <v>1</v>
          </cell>
        </row>
        <row r="109">
          <cell r="M109">
            <v>1</v>
          </cell>
        </row>
        <row r="110">
          <cell r="M110">
            <v>1</v>
          </cell>
        </row>
        <row r="111">
          <cell r="M111">
            <v>1</v>
          </cell>
        </row>
        <row r="112">
          <cell r="M112">
            <v>1</v>
          </cell>
        </row>
        <row r="113">
          <cell r="M113">
            <v>1</v>
          </cell>
        </row>
        <row r="114">
          <cell r="M114">
            <v>1</v>
          </cell>
        </row>
        <row r="115">
          <cell r="M115">
            <v>1</v>
          </cell>
        </row>
        <row r="116">
          <cell r="M116">
            <v>1</v>
          </cell>
        </row>
        <row r="117">
          <cell r="M117">
            <v>1</v>
          </cell>
        </row>
        <row r="118">
          <cell r="M118">
            <v>1</v>
          </cell>
        </row>
        <row r="119">
          <cell r="M119">
            <v>1</v>
          </cell>
        </row>
        <row r="120">
          <cell r="M120">
            <v>1</v>
          </cell>
        </row>
        <row r="121">
          <cell r="M121">
            <v>1</v>
          </cell>
        </row>
        <row r="122">
          <cell r="M122">
            <v>1</v>
          </cell>
        </row>
        <row r="123">
          <cell r="M123">
            <v>1</v>
          </cell>
        </row>
        <row r="124">
          <cell r="M124">
            <v>1</v>
          </cell>
        </row>
        <row r="125">
          <cell r="M125">
            <v>1</v>
          </cell>
        </row>
        <row r="126">
          <cell r="M126">
            <v>1</v>
          </cell>
        </row>
        <row r="127">
          <cell r="M127">
            <v>1</v>
          </cell>
        </row>
        <row r="128">
          <cell r="M128">
            <v>1</v>
          </cell>
        </row>
        <row r="129">
          <cell r="M129">
            <v>1</v>
          </cell>
        </row>
        <row r="130">
          <cell r="M130">
            <v>1</v>
          </cell>
        </row>
        <row r="131">
          <cell r="M131">
            <v>1</v>
          </cell>
        </row>
        <row r="132">
          <cell r="M132">
            <v>1</v>
          </cell>
        </row>
        <row r="133">
          <cell r="M133">
            <v>1</v>
          </cell>
        </row>
        <row r="134">
          <cell r="M134">
            <v>1</v>
          </cell>
        </row>
        <row r="135">
          <cell r="M135">
            <v>1</v>
          </cell>
        </row>
        <row r="136">
          <cell r="M136">
            <v>1</v>
          </cell>
        </row>
        <row r="137">
          <cell r="M137">
            <v>1</v>
          </cell>
        </row>
        <row r="138">
          <cell r="M138">
            <v>1</v>
          </cell>
        </row>
        <row r="139">
          <cell r="M139">
            <v>1</v>
          </cell>
        </row>
        <row r="140">
          <cell r="M140">
            <v>1</v>
          </cell>
        </row>
        <row r="141">
          <cell r="M141">
            <v>1</v>
          </cell>
        </row>
        <row r="142">
          <cell r="M142">
            <v>1</v>
          </cell>
        </row>
        <row r="143">
          <cell r="M143">
            <v>1</v>
          </cell>
        </row>
        <row r="144">
          <cell r="M144">
            <v>1</v>
          </cell>
        </row>
        <row r="145">
          <cell r="M145">
            <v>1</v>
          </cell>
        </row>
        <row r="146">
          <cell r="M146">
            <v>1</v>
          </cell>
        </row>
        <row r="147">
          <cell r="M147">
            <v>1</v>
          </cell>
        </row>
        <row r="148">
          <cell r="M148">
            <v>1</v>
          </cell>
        </row>
        <row r="149">
          <cell r="M149">
            <v>1</v>
          </cell>
        </row>
        <row r="150">
          <cell r="M150">
            <v>1</v>
          </cell>
        </row>
        <row r="151">
          <cell r="M151">
            <v>1</v>
          </cell>
        </row>
        <row r="152">
          <cell r="M152">
            <v>1</v>
          </cell>
        </row>
        <row r="153">
          <cell r="M153">
            <v>1</v>
          </cell>
        </row>
        <row r="154">
          <cell r="M154">
            <v>1</v>
          </cell>
        </row>
        <row r="155">
          <cell r="M155">
            <v>1</v>
          </cell>
        </row>
        <row r="156">
          <cell r="M156">
            <v>1</v>
          </cell>
        </row>
        <row r="157">
          <cell r="M157">
            <v>1</v>
          </cell>
        </row>
        <row r="158">
          <cell r="M158">
            <v>1</v>
          </cell>
        </row>
        <row r="159">
          <cell r="M159">
            <v>1</v>
          </cell>
        </row>
        <row r="160">
          <cell r="M160">
            <v>1</v>
          </cell>
        </row>
        <row r="161">
          <cell r="M161">
            <v>1</v>
          </cell>
        </row>
        <row r="162">
          <cell r="M162">
            <v>1</v>
          </cell>
        </row>
        <row r="163">
          <cell r="M163">
            <v>1</v>
          </cell>
        </row>
        <row r="164">
          <cell r="M164">
            <v>1</v>
          </cell>
        </row>
        <row r="165">
          <cell r="M165">
            <v>1</v>
          </cell>
        </row>
        <row r="166">
          <cell r="M166">
            <v>1</v>
          </cell>
        </row>
        <row r="167">
          <cell r="M167">
            <v>1</v>
          </cell>
        </row>
        <row r="168">
          <cell r="M168">
            <v>1</v>
          </cell>
        </row>
        <row r="169">
          <cell r="M169">
            <v>1</v>
          </cell>
        </row>
        <row r="170">
          <cell r="M170">
            <v>1</v>
          </cell>
        </row>
        <row r="171">
          <cell r="M171">
            <v>1</v>
          </cell>
        </row>
        <row r="172">
          <cell r="M172">
            <v>1</v>
          </cell>
        </row>
        <row r="173">
          <cell r="M173">
            <v>1</v>
          </cell>
        </row>
        <row r="174">
          <cell r="M174">
            <v>1</v>
          </cell>
        </row>
        <row r="175">
          <cell r="M175">
            <v>1</v>
          </cell>
        </row>
        <row r="176">
          <cell r="M176">
            <v>1</v>
          </cell>
        </row>
        <row r="177">
          <cell r="M177">
            <v>1</v>
          </cell>
        </row>
        <row r="178">
          <cell r="M178">
            <v>1</v>
          </cell>
        </row>
        <row r="179">
          <cell r="M179">
            <v>1</v>
          </cell>
        </row>
        <row r="180">
          <cell r="M180">
            <v>1</v>
          </cell>
        </row>
        <row r="181">
          <cell r="M181">
            <v>1</v>
          </cell>
        </row>
        <row r="182">
          <cell r="M182">
            <v>1</v>
          </cell>
        </row>
        <row r="183">
          <cell r="M183">
            <v>1</v>
          </cell>
        </row>
        <row r="184">
          <cell r="M184">
            <v>1</v>
          </cell>
        </row>
        <row r="185">
          <cell r="M185">
            <v>1</v>
          </cell>
        </row>
        <row r="186">
          <cell r="M186">
            <v>1</v>
          </cell>
        </row>
        <row r="187">
          <cell r="M187">
            <v>1</v>
          </cell>
        </row>
        <row r="188">
          <cell r="M188">
            <v>1</v>
          </cell>
        </row>
        <row r="189">
          <cell r="M189">
            <v>1</v>
          </cell>
        </row>
        <row r="190">
          <cell r="M190">
            <v>1</v>
          </cell>
        </row>
        <row r="191">
          <cell r="M191">
            <v>1</v>
          </cell>
        </row>
        <row r="192">
          <cell r="M192">
            <v>1</v>
          </cell>
        </row>
        <row r="193">
          <cell r="M193">
            <v>1</v>
          </cell>
        </row>
        <row r="194">
          <cell r="M194">
            <v>1</v>
          </cell>
        </row>
        <row r="195">
          <cell r="M195">
            <v>1</v>
          </cell>
        </row>
        <row r="196">
          <cell r="M196">
            <v>0.8</v>
          </cell>
        </row>
        <row r="197">
          <cell r="M197">
            <v>1</v>
          </cell>
        </row>
        <row r="198">
          <cell r="M198">
            <v>1</v>
          </cell>
        </row>
        <row r="199">
          <cell r="M199">
            <v>1</v>
          </cell>
        </row>
        <row r="200">
          <cell r="M200">
            <v>1</v>
          </cell>
        </row>
        <row r="201">
          <cell r="M201">
            <v>1</v>
          </cell>
        </row>
        <row r="202">
          <cell r="M202">
            <v>1</v>
          </cell>
        </row>
        <row r="203">
          <cell r="M203">
            <v>0.5</v>
          </cell>
        </row>
        <row r="204">
          <cell r="M204">
            <v>1</v>
          </cell>
        </row>
        <row r="205">
          <cell r="M205">
            <v>1</v>
          </cell>
        </row>
        <row r="206">
          <cell r="M206">
            <v>1</v>
          </cell>
        </row>
        <row r="207">
          <cell r="M207">
            <v>1</v>
          </cell>
        </row>
        <row r="208">
          <cell r="M208">
            <v>1</v>
          </cell>
        </row>
        <row r="209">
          <cell r="M209">
            <v>1</v>
          </cell>
        </row>
        <row r="210">
          <cell r="M210">
            <v>1</v>
          </cell>
        </row>
        <row r="211">
          <cell r="M211">
            <v>1</v>
          </cell>
        </row>
        <row r="212">
          <cell r="M212">
            <v>1</v>
          </cell>
        </row>
        <row r="213">
          <cell r="M213">
            <v>1</v>
          </cell>
        </row>
        <row r="214">
          <cell r="M214">
            <v>1</v>
          </cell>
        </row>
        <row r="215">
          <cell r="M215">
            <v>1</v>
          </cell>
        </row>
        <row r="216">
          <cell r="M216">
            <v>1</v>
          </cell>
        </row>
        <row r="217">
          <cell r="M217">
            <v>1</v>
          </cell>
        </row>
        <row r="218">
          <cell r="M218">
            <v>1</v>
          </cell>
        </row>
        <row r="219">
          <cell r="M219">
            <v>1</v>
          </cell>
        </row>
        <row r="220">
          <cell r="M220">
            <v>1</v>
          </cell>
        </row>
        <row r="221">
          <cell r="M221">
            <v>1</v>
          </cell>
        </row>
        <row r="222">
          <cell r="M222">
            <v>1</v>
          </cell>
        </row>
        <row r="223">
          <cell r="M223">
            <v>1</v>
          </cell>
        </row>
        <row r="224">
          <cell r="M224">
            <v>1</v>
          </cell>
        </row>
        <row r="225">
          <cell r="M225">
            <v>1</v>
          </cell>
        </row>
        <row r="226">
          <cell r="M226">
            <v>1</v>
          </cell>
        </row>
        <row r="227">
          <cell r="M227">
            <v>1</v>
          </cell>
        </row>
        <row r="228">
          <cell r="M228">
            <v>1</v>
          </cell>
        </row>
        <row r="229">
          <cell r="M229">
            <v>1</v>
          </cell>
        </row>
        <row r="230">
          <cell r="M230">
            <v>1</v>
          </cell>
        </row>
        <row r="231">
          <cell r="M231">
            <v>1</v>
          </cell>
        </row>
        <row r="232">
          <cell r="M232">
            <v>1</v>
          </cell>
        </row>
        <row r="233">
          <cell r="M233">
            <v>1</v>
          </cell>
        </row>
        <row r="234">
          <cell r="M234">
            <v>1</v>
          </cell>
        </row>
        <row r="235">
          <cell r="M235">
            <v>1</v>
          </cell>
        </row>
        <row r="236">
          <cell r="M236">
            <v>1</v>
          </cell>
        </row>
        <row r="237">
          <cell r="M237">
            <v>1</v>
          </cell>
        </row>
        <row r="238">
          <cell r="M238">
            <v>1</v>
          </cell>
        </row>
        <row r="239">
          <cell r="M239">
            <v>1</v>
          </cell>
        </row>
        <row r="240">
          <cell r="M240">
            <v>1</v>
          </cell>
        </row>
        <row r="241">
          <cell r="M241">
            <v>1</v>
          </cell>
        </row>
        <row r="242">
          <cell r="M242">
            <v>1</v>
          </cell>
        </row>
        <row r="243">
          <cell r="M243">
            <v>1</v>
          </cell>
        </row>
        <row r="244">
          <cell r="M244">
            <v>1</v>
          </cell>
        </row>
        <row r="245">
          <cell r="M245">
            <v>1</v>
          </cell>
        </row>
        <row r="246">
          <cell r="M246">
            <v>1</v>
          </cell>
        </row>
        <row r="247">
          <cell r="M247">
            <v>1</v>
          </cell>
        </row>
        <row r="248">
          <cell r="M248">
            <v>1</v>
          </cell>
        </row>
        <row r="249">
          <cell r="M249">
            <v>1</v>
          </cell>
        </row>
        <row r="250">
          <cell r="M250">
            <v>1</v>
          </cell>
        </row>
        <row r="251">
          <cell r="M251">
            <v>1</v>
          </cell>
        </row>
        <row r="252">
          <cell r="M252">
            <v>1</v>
          </cell>
        </row>
        <row r="253">
          <cell r="M253">
            <v>1</v>
          </cell>
        </row>
        <row r="254">
          <cell r="M254">
            <v>1</v>
          </cell>
        </row>
        <row r="255">
          <cell r="M255">
            <v>1</v>
          </cell>
        </row>
        <row r="256">
          <cell r="M256">
            <v>1</v>
          </cell>
        </row>
        <row r="257">
          <cell r="M257">
            <v>1</v>
          </cell>
        </row>
        <row r="258">
          <cell r="M258">
            <v>1</v>
          </cell>
        </row>
        <row r="259">
          <cell r="M259">
            <v>1</v>
          </cell>
        </row>
        <row r="260">
          <cell r="M260">
            <v>1</v>
          </cell>
        </row>
        <row r="261">
          <cell r="M261">
            <v>1</v>
          </cell>
        </row>
        <row r="262">
          <cell r="M262">
            <v>1</v>
          </cell>
        </row>
        <row r="263">
          <cell r="M263">
            <v>1</v>
          </cell>
        </row>
        <row r="264">
          <cell r="M264">
            <v>1</v>
          </cell>
        </row>
        <row r="265">
          <cell r="M265">
            <v>1</v>
          </cell>
        </row>
        <row r="266">
          <cell r="M266">
            <v>1</v>
          </cell>
        </row>
        <row r="267">
          <cell r="M267">
            <v>1</v>
          </cell>
        </row>
        <row r="268">
          <cell r="M268">
            <v>1</v>
          </cell>
        </row>
        <row r="269">
          <cell r="M269">
            <v>1</v>
          </cell>
        </row>
        <row r="270">
          <cell r="M270">
            <v>1</v>
          </cell>
        </row>
        <row r="271">
          <cell r="M271">
            <v>1</v>
          </cell>
        </row>
        <row r="272">
          <cell r="M272">
            <v>1</v>
          </cell>
        </row>
        <row r="273">
          <cell r="M273">
            <v>1</v>
          </cell>
        </row>
        <row r="274">
          <cell r="M274">
            <v>1</v>
          </cell>
        </row>
        <row r="275">
          <cell r="M275">
            <v>1</v>
          </cell>
        </row>
        <row r="276">
          <cell r="M276">
            <v>1</v>
          </cell>
        </row>
        <row r="277">
          <cell r="M277">
            <v>1</v>
          </cell>
        </row>
        <row r="278">
          <cell r="M278">
            <v>1</v>
          </cell>
        </row>
        <row r="279">
          <cell r="M279">
            <v>1</v>
          </cell>
        </row>
        <row r="280">
          <cell r="M280">
            <v>1</v>
          </cell>
        </row>
        <row r="281">
          <cell r="M281">
            <v>1</v>
          </cell>
        </row>
        <row r="282">
          <cell r="M282">
            <v>0.5</v>
          </cell>
        </row>
        <row r="283">
          <cell r="M283">
            <v>1</v>
          </cell>
        </row>
        <row r="284">
          <cell r="M284">
            <v>1</v>
          </cell>
        </row>
        <row r="285">
          <cell r="M285">
            <v>1</v>
          </cell>
        </row>
        <row r="286">
          <cell r="M286">
            <v>1</v>
          </cell>
        </row>
        <row r="287">
          <cell r="M287">
            <v>1</v>
          </cell>
        </row>
        <row r="288">
          <cell r="M288">
            <v>1</v>
          </cell>
        </row>
        <row r="289">
          <cell r="M289">
            <v>1</v>
          </cell>
        </row>
        <row r="290">
          <cell r="M290">
            <v>1</v>
          </cell>
        </row>
        <row r="291">
          <cell r="M291">
            <v>0.5</v>
          </cell>
        </row>
        <row r="292">
          <cell r="M292">
            <v>1</v>
          </cell>
        </row>
        <row r="293">
          <cell r="M293">
            <v>1</v>
          </cell>
        </row>
        <row r="294">
          <cell r="M294">
            <v>1</v>
          </cell>
        </row>
        <row r="295">
          <cell r="M295">
            <v>1</v>
          </cell>
        </row>
        <row r="296">
          <cell r="M296">
            <v>1</v>
          </cell>
        </row>
        <row r="297">
          <cell r="M297">
            <v>1</v>
          </cell>
        </row>
        <row r="298">
          <cell r="M298">
            <v>1</v>
          </cell>
        </row>
        <row r="299">
          <cell r="M299">
            <v>1</v>
          </cell>
        </row>
        <row r="300">
          <cell r="M300">
            <v>1</v>
          </cell>
        </row>
        <row r="301">
          <cell r="M301">
            <v>0.8</v>
          </cell>
        </row>
        <row r="302">
          <cell r="M302">
            <v>1</v>
          </cell>
        </row>
        <row r="303">
          <cell r="M303">
            <v>1</v>
          </cell>
        </row>
        <row r="304">
          <cell r="M304">
            <v>1</v>
          </cell>
        </row>
        <row r="305">
          <cell r="M305">
            <v>1</v>
          </cell>
        </row>
        <row r="306">
          <cell r="M306">
            <v>1</v>
          </cell>
        </row>
        <row r="307">
          <cell r="M307">
            <v>1</v>
          </cell>
        </row>
        <row r="308">
          <cell r="M308">
            <v>1</v>
          </cell>
        </row>
        <row r="309">
          <cell r="M309">
            <v>1</v>
          </cell>
        </row>
        <row r="310">
          <cell r="M310">
            <v>1</v>
          </cell>
        </row>
        <row r="311">
          <cell r="M311">
            <v>1</v>
          </cell>
        </row>
        <row r="312">
          <cell r="M312">
            <v>1</v>
          </cell>
        </row>
        <row r="313">
          <cell r="M313">
            <v>1</v>
          </cell>
        </row>
        <row r="314">
          <cell r="M314">
            <v>1</v>
          </cell>
        </row>
        <row r="315">
          <cell r="M315">
            <v>1</v>
          </cell>
        </row>
        <row r="316">
          <cell r="M316">
            <v>1</v>
          </cell>
        </row>
        <row r="317">
          <cell r="M317">
            <v>1</v>
          </cell>
        </row>
        <row r="318">
          <cell r="M318">
            <v>1</v>
          </cell>
        </row>
        <row r="319">
          <cell r="M319">
            <v>1</v>
          </cell>
        </row>
        <row r="320">
          <cell r="M320">
            <v>1</v>
          </cell>
        </row>
        <row r="321">
          <cell r="M321">
            <v>1</v>
          </cell>
        </row>
        <row r="322">
          <cell r="M322">
            <v>1</v>
          </cell>
        </row>
        <row r="323">
          <cell r="M323">
            <v>1</v>
          </cell>
        </row>
        <row r="324">
          <cell r="M324">
            <v>1</v>
          </cell>
        </row>
        <row r="325">
          <cell r="M325">
            <v>1</v>
          </cell>
        </row>
        <row r="326">
          <cell r="M326">
            <v>1</v>
          </cell>
        </row>
        <row r="327">
          <cell r="M327">
            <v>1</v>
          </cell>
        </row>
        <row r="328">
          <cell r="M328">
            <v>1</v>
          </cell>
        </row>
        <row r="329">
          <cell r="M329">
            <v>1</v>
          </cell>
        </row>
        <row r="330">
          <cell r="M330">
            <v>1</v>
          </cell>
        </row>
        <row r="331">
          <cell r="M331">
            <v>1</v>
          </cell>
        </row>
        <row r="332">
          <cell r="M332">
            <v>1</v>
          </cell>
        </row>
        <row r="333">
          <cell r="M333">
            <v>1</v>
          </cell>
        </row>
        <row r="334">
          <cell r="M334">
            <v>1</v>
          </cell>
        </row>
        <row r="335">
          <cell r="M335">
            <v>1</v>
          </cell>
        </row>
        <row r="336">
          <cell r="M336">
            <v>1</v>
          </cell>
        </row>
        <row r="337">
          <cell r="M337">
            <v>1</v>
          </cell>
        </row>
        <row r="338">
          <cell r="M338">
            <v>1</v>
          </cell>
        </row>
        <row r="339">
          <cell r="M339">
            <v>1</v>
          </cell>
        </row>
        <row r="340">
          <cell r="M340">
            <v>1</v>
          </cell>
        </row>
        <row r="341">
          <cell r="M341">
            <v>1</v>
          </cell>
        </row>
        <row r="342">
          <cell r="M342">
            <v>1</v>
          </cell>
        </row>
        <row r="343">
          <cell r="M343">
            <v>1</v>
          </cell>
        </row>
        <row r="344">
          <cell r="M344">
            <v>1</v>
          </cell>
        </row>
        <row r="345">
          <cell r="M345">
            <v>1</v>
          </cell>
        </row>
        <row r="346">
          <cell r="M346">
            <v>1</v>
          </cell>
        </row>
        <row r="347">
          <cell r="M347">
            <v>1</v>
          </cell>
        </row>
        <row r="348">
          <cell r="M348">
            <v>1</v>
          </cell>
        </row>
        <row r="349">
          <cell r="M349">
            <v>1</v>
          </cell>
        </row>
        <row r="350">
          <cell r="M350">
            <v>1</v>
          </cell>
        </row>
        <row r="351">
          <cell r="M351">
            <v>1</v>
          </cell>
        </row>
        <row r="352">
          <cell r="M352">
            <v>1</v>
          </cell>
        </row>
        <row r="353">
          <cell r="M353">
            <v>1</v>
          </cell>
        </row>
        <row r="354">
          <cell r="M354">
            <v>1</v>
          </cell>
        </row>
        <row r="355">
          <cell r="M355">
            <v>1</v>
          </cell>
        </row>
        <row r="356">
          <cell r="M356">
            <v>1</v>
          </cell>
        </row>
        <row r="357">
          <cell r="M357">
            <v>1</v>
          </cell>
        </row>
        <row r="358">
          <cell r="M358">
            <v>1</v>
          </cell>
        </row>
        <row r="359">
          <cell r="M359">
            <v>1</v>
          </cell>
        </row>
        <row r="360">
          <cell r="M360">
            <v>1</v>
          </cell>
        </row>
        <row r="361">
          <cell r="M361">
            <v>1</v>
          </cell>
        </row>
        <row r="362">
          <cell r="M362">
            <v>1</v>
          </cell>
        </row>
        <row r="363">
          <cell r="M363">
            <v>1</v>
          </cell>
        </row>
        <row r="364">
          <cell r="M364">
            <v>1</v>
          </cell>
        </row>
        <row r="365">
          <cell r="M365">
            <v>1</v>
          </cell>
        </row>
        <row r="366">
          <cell r="M366">
            <v>1</v>
          </cell>
        </row>
        <row r="367">
          <cell r="M367">
            <v>1</v>
          </cell>
        </row>
        <row r="368">
          <cell r="M368">
            <v>1</v>
          </cell>
        </row>
        <row r="369">
          <cell r="M369">
            <v>1</v>
          </cell>
        </row>
        <row r="370">
          <cell r="M370">
            <v>1</v>
          </cell>
        </row>
        <row r="371">
          <cell r="M371">
            <v>1</v>
          </cell>
        </row>
        <row r="372">
          <cell r="M372">
            <v>1</v>
          </cell>
        </row>
        <row r="373">
          <cell r="M373">
            <v>1</v>
          </cell>
        </row>
        <row r="374">
          <cell r="M374">
            <v>1</v>
          </cell>
        </row>
        <row r="375">
          <cell r="M375">
            <v>1</v>
          </cell>
        </row>
        <row r="376">
          <cell r="M376">
            <v>1</v>
          </cell>
        </row>
        <row r="377">
          <cell r="M377">
            <v>1</v>
          </cell>
        </row>
        <row r="378">
          <cell r="M378">
            <v>1</v>
          </cell>
        </row>
        <row r="379">
          <cell r="M379">
            <v>1</v>
          </cell>
        </row>
        <row r="380">
          <cell r="M380">
            <v>1</v>
          </cell>
        </row>
        <row r="381">
          <cell r="M381">
            <v>1</v>
          </cell>
        </row>
        <row r="382">
          <cell r="M382">
            <v>1</v>
          </cell>
        </row>
        <row r="383">
          <cell r="M383">
            <v>1</v>
          </cell>
        </row>
        <row r="384">
          <cell r="M384">
            <v>1</v>
          </cell>
        </row>
        <row r="385">
          <cell r="M385">
            <v>1</v>
          </cell>
        </row>
        <row r="386">
          <cell r="M386">
            <v>1</v>
          </cell>
        </row>
        <row r="387">
          <cell r="M387">
            <v>1</v>
          </cell>
        </row>
        <row r="388">
          <cell r="M388">
            <v>1</v>
          </cell>
        </row>
        <row r="389">
          <cell r="M389">
            <v>1</v>
          </cell>
        </row>
        <row r="390">
          <cell r="M390">
            <v>1</v>
          </cell>
        </row>
        <row r="391">
          <cell r="M391">
            <v>1</v>
          </cell>
        </row>
        <row r="392">
          <cell r="M392">
            <v>1</v>
          </cell>
        </row>
        <row r="393">
          <cell r="M393">
            <v>1</v>
          </cell>
        </row>
        <row r="394">
          <cell r="M394">
            <v>1</v>
          </cell>
        </row>
        <row r="395">
          <cell r="M395">
            <v>1</v>
          </cell>
        </row>
        <row r="396">
          <cell r="M396">
            <v>1</v>
          </cell>
        </row>
        <row r="397">
          <cell r="M397">
            <v>1</v>
          </cell>
        </row>
        <row r="398">
          <cell r="M398">
            <v>1</v>
          </cell>
        </row>
        <row r="399">
          <cell r="M399">
            <v>1</v>
          </cell>
        </row>
        <row r="400">
          <cell r="M400">
            <v>1</v>
          </cell>
        </row>
        <row r="401">
          <cell r="M401">
            <v>1</v>
          </cell>
        </row>
        <row r="402">
          <cell r="M402">
            <v>1</v>
          </cell>
        </row>
        <row r="403">
          <cell r="M403">
            <v>1</v>
          </cell>
        </row>
        <row r="404">
          <cell r="M404">
            <v>1</v>
          </cell>
        </row>
        <row r="405">
          <cell r="M405">
            <v>1</v>
          </cell>
        </row>
        <row r="406">
          <cell r="M406">
            <v>1</v>
          </cell>
        </row>
        <row r="407">
          <cell r="M407">
            <v>1</v>
          </cell>
        </row>
        <row r="408">
          <cell r="M408">
            <v>1</v>
          </cell>
        </row>
        <row r="409">
          <cell r="M409">
            <v>1</v>
          </cell>
        </row>
        <row r="410">
          <cell r="M410">
            <v>1</v>
          </cell>
        </row>
        <row r="411">
          <cell r="M411">
            <v>1</v>
          </cell>
        </row>
        <row r="412">
          <cell r="M412">
            <v>1</v>
          </cell>
        </row>
        <row r="413">
          <cell r="M413">
            <v>1</v>
          </cell>
        </row>
        <row r="414">
          <cell r="M414">
            <v>1</v>
          </cell>
        </row>
        <row r="415">
          <cell r="M415">
            <v>1</v>
          </cell>
        </row>
        <row r="416">
          <cell r="M416">
            <v>1</v>
          </cell>
        </row>
        <row r="417">
          <cell r="M417">
            <v>1</v>
          </cell>
        </row>
        <row r="418">
          <cell r="M418">
            <v>1</v>
          </cell>
        </row>
        <row r="419">
          <cell r="M419">
            <v>1</v>
          </cell>
        </row>
        <row r="420">
          <cell r="M420">
            <v>1</v>
          </cell>
        </row>
        <row r="421">
          <cell r="M421">
            <v>1</v>
          </cell>
        </row>
        <row r="422">
          <cell r="M422">
            <v>1</v>
          </cell>
        </row>
        <row r="423">
          <cell r="M423">
            <v>1</v>
          </cell>
        </row>
        <row r="424">
          <cell r="M424">
            <v>1</v>
          </cell>
        </row>
        <row r="425">
          <cell r="M425">
            <v>1</v>
          </cell>
        </row>
        <row r="426">
          <cell r="M426">
            <v>1</v>
          </cell>
        </row>
        <row r="427">
          <cell r="M427">
            <v>1</v>
          </cell>
        </row>
        <row r="428">
          <cell r="M428">
            <v>1</v>
          </cell>
        </row>
        <row r="429">
          <cell r="M429">
            <v>1</v>
          </cell>
        </row>
        <row r="430">
          <cell r="M430">
            <v>1</v>
          </cell>
        </row>
        <row r="431">
          <cell r="M431">
            <v>1</v>
          </cell>
        </row>
        <row r="432">
          <cell r="M432">
            <v>1</v>
          </cell>
        </row>
        <row r="433">
          <cell r="M433">
            <v>1</v>
          </cell>
        </row>
        <row r="434">
          <cell r="M434">
            <v>1</v>
          </cell>
        </row>
        <row r="435">
          <cell r="M435">
            <v>1</v>
          </cell>
        </row>
        <row r="436">
          <cell r="M436">
            <v>1</v>
          </cell>
        </row>
        <row r="437">
          <cell r="M437">
            <v>1</v>
          </cell>
        </row>
        <row r="438">
          <cell r="M438">
            <v>1</v>
          </cell>
        </row>
        <row r="439">
          <cell r="M439">
            <v>1</v>
          </cell>
        </row>
        <row r="440">
          <cell r="M440">
            <v>1</v>
          </cell>
        </row>
        <row r="441">
          <cell r="M441">
            <v>1</v>
          </cell>
        </row>
        <row r="442">
          <cell r="M442">
            <v>1</v>
          </cell>
        </row>
        <row r="443">
          <cell r="M443">
            <v>1</v>
          </cell>
        </row>
        <row r="444">
          <cell r="M444">
            <v>1</v>
          </cell>
        </row>
        <row r="445">
          <cell r="M445">
            <v>1</v>
          </cell>
        </row>
        <row r="446">
          <cell r="M446">
            <v>1</v>
          </cell>
        </row>
        <row r="447">
          <cell r="M447">
            <v>1</v>
          </cell>
        </row>
        <row r="448">
          <cell r="M448">
            <v>1</v>
          </cell>
        </row>
        <row r="449">
          <cell r="M449">
            <v>1</v>
          </cell>
        </row>
        <row r="450">
          <cell r="M450">
            <v>1</v>
          </cell>
        </row>
        <row r="451">
          <cell r="M451">
            <v>1</v>
          </cell>
        </row>
        <row r="452">
          <cell r="M452">
            <v>1</v>
          </cell>
        </row>
        <row r="453">
          <cell r="M453">
            <v>1</v>
          </cell>
        </row>
        <row r="454">
          <cell r="M454">
            <v>1</v>
          </cell>
        </row>
        <row r="455">
          <cell r="M455">
            <v>1</v>
          </cell>
        </row>
        <row r="456">
          <cell r="M456">
            <v>1</v>
          </cell>
        </row>
        <row r="457">
          <cell r="M457">
            <v>1</v>
          </cell>
        </row>
        <row r="458">
          <cell r="M458">
            <v>1</v>
          </cell>
        </row>
        <row r="459">
          <cell r="M459">
            <v>1</v>
          </cell>
        </row>
        <row r="460">
          <cell r="M460">
            <v>1</v>
          </cell>
        </row>
        <row r="461">
          <cell r="M461">
            <v>1</v>
          </cell>
        </row>
        <row r="462">
          <cell r="M462">
            <v>1</v>
          </cell>
        </row>
        <row r="463">
          <cell r="M463">
            <v>1</v>
          </cell>
        </row>
        <row r="464">
          <cell r="M464">
            <v>1</v>
          </cell>
        </row>
        <row r="465">
          <cell r="M465">
            <v>1</v>
          </cell>
        </row>
        <row r="466">
          <cell r="M466">
            <v>1</v>
          </cell>
        </row>
        <row r="467">
          <cell r="M467">
            <v>1</v>
          </cell>
        </row>
        <row r="468">
          <cell r="M468">
            <v>1</v>
          </cell>
        </row>
        <row r="469">
          <cell r="M469">
            <v>1</v>
          </cell>
        </row>
        <row r="470">
          <cell r="M470">
            <v>1</v>
          </cell>
        </row>
        <row r="471">
          <cell r="M471">
            <v>1</v>
          </cell>
        </row>
        <row r="472">
          <cell r="M472">
            <v>1</v>
          </cell>
        </row>
        <row r="473">
          <cell r="M473">
            <v>1</v>
          </cell>
        </row>
        <row r="474">
          <cell r="M474">
            <v>0.47499999999999998</v>
          </cell>
        </row>
        <row r="475">
          <cell r="M475">
            <v>1</v>
          </cell>
        </row>
        <row r="476">
          <cell r="M476">
            <v>1</v>
          </cell>
        </row>
        <row r="477">
          <cell r="M477">
            <v>1</v>
          </cell>
        </row>
        <row r="478">
          <cell r="M478">
            <v>1</v>
          </cell>
        </row>
        <row r="479">
          <cell r="M479">
            <v>1</v>
          </cell>
        </row>
        <row r="480">
          <cell r="M480">
            <v>1</v>
          </cell>
        </row>
        <row r="481">
          <cell r="M481">
            <v>1</v>
          </cell>
        </row>
        <row r="482">
          <cell r="M482">
            <v>1</v>
          </cell>
        </row>
        <row r="483">
          <cell r="M483">
            <v>1</v>
          </cell>
        </row>
        <row r="484">
          <cell r="M484">
            <v>1</v>
          </cell>
        </row>
        <row r="485">
          <cell r="M485">
            <v>1</v>
          </cell>
        </row>
        <row r="486">
          <cell r="M486">
            <v>1</v>
          </cell>
        </row>
        <row r="487">
          <cell r="M487">
            <v>0.47499999999999998</v>
          </cell>
        </row>
        <row r="488">
          <cell r="M488">
            <v>1</v>
          </cell>
        </row>
        <row r="489">
          <cell r="M489">
            <v>1</v>
          </cell>
        </row>
        <row r="490">
          <cell r="M490">
            <v>1</v>
          </cell>
        </row>
        <row r="491">
          <cell r="M491">
            <v>1</v>
          </cell>
        </row>
        <row r="492">
          <cell r="M492">
            <v>1</v>
          </cell>
        </row>
        <row r="493">
          <cell r="M493">
            <v>1</v>
          </cell>
        </row>
        <row r="494">
          <cell r="M494">
            <v>1</v>
          </cell>
        </row>
        <row r="495">
          <cell r="M495">
            <v>1</v>
          </cell>
        </row>
        <row r="496">
          <cell r="M496">
            <v>1</v>
          </cell>
        </row>
        <row r="497">
          <cell r="M497">
            <v>1</v>
          </cell>
        </row>
        <row r="498">
          <cell r="M498">
            <v>1</v>
          </cell>
        </row>
        <row r="499">
          <cell r="M499">
            <v>1</v>
          </cell>
        </row>
        <row r="500">
          <cell r="M500">
            <v>1</v>
          </cell>
        </row>
        <row r="501">
          <cell r="M501">
            <v>1</v>
          </cell>
        </row>
        <row r="502">
          <cell r="M502">
            <v>1</v>
          </cell>
        </row>
        <row r="503">
          <cell r="M503">
            <v>1</v>
          </cell>
        </row>
        <row r="504">
          <cell r="M504">
            <v>1</v>
          </cell>
        </row>
        <row r="505">
          <cell r="M505">
            <v>1</v>
          </cell>
        </row>
        <row r="506">
          <cell r="M506">
            <v>1</v>
          </cell>
        </row>
        <row r="507">
          <cell r="M507">
            <v>1</v>
          </cell>
        </row>
        <row r="508">
          <cell r="M508">
            <v>1</v>
          </cell>
        </row>
        <row r="509">
          <cell r="M509">
            <v>1</v>
          </cell>
        </row>
        <row r="510">
          <cell r="M510">
            <v>1</v>
          </cell>
        </row>
        <row r="511">
          <cell r="M511">
            <v>1</v>
          </cell>
        </row>
        <row r="512">
          <cell r="M512">
            <v>1</v>
          </cell>
        </row>
        <row r="513">
          <cell r="M513">
            <v>1</v>
          </cell>
        </row>
        <row r="514">
          <cell r="M514">
            <v>1</v>
          </cell>
        </row>
        <row r="515">
          <cell r="M515">
            <v>1</v>
          </cell>
        </row>
        <row r="516">
          <cell r="M516">
            <v>1</v>
          </cell>
        </row>
        <row r="517">
          <cell r="M517">
            <v>1</v>
          </cell>
        </row>
        <row r="518">
          <cell r="M518">
            <v>1</v>
          </cell>
        </row>
        <row r="519">
          <cell r="M519">
            <v>1</v>
          </cell>
        </row>
        <row r="520">
          <cell r="M520">
            <v>1</v>
          </cell>
        </row>
        <row r="521">
          <cell r="M521">
            <v>1</v>
          </cell>
        </row>
        <row r="522">
          <cell r="M522">
            <v>1</v>
          </cell>
        </row>
        <row r="523">
          <cell r="M523">
            <v>1</v>
          </cell>
        </row>
        <row r="524">
          <cell r="M524">
            <v>1</v>
          </cell>
        </row>
        <row r="525">
          <cell r="M525">
            <v>1</v>
          </cell>
        </row>
        <row r="526">
          <cell r="M526">
            <v>1</v>
          </cell>
        </row>
        <row r="527">
          <cell r="M527">
            <v>1</v>
          </cell>
        </row>
        <row r="528">
          <cell r="M528">
            <v>1</v>
          </cell>
        </row>
        <row r="529">
          <cell r="M529">
            <v>1</v>
          </cell>
        </row>
        <row r="530">
          <cell r="M530">
            <v>1</v>
          </cell>
        </row>
        <row r="531">
          <cell r="M531">
            <v>1</v>
          </cell>
        </row>
        <row r="532">
          <cell r="M532">
            <v>1</v>
          </cell>
        </row>
        <row r="533">
          <cell r="M533">
            <v>1</v>
          </cell>
        </row>
        <row r="534">
          <cell r="M534">
            <v>1</v>
          </cell>
        </row>
        <row r="535">
          <cell r="M535">
            <v>1</v>
          </cell>
        </row>
        <row r="536">
          <cell r="M536">
            <v>1</v>
          </cell>
        </row>
        <row r="537">
          <cell r="M537">
            <v>1</v>
          </cell>
        </row>
        <row r="538">
          <cell r="M538">
            <v>1</v>
          </cell>
        </row>
        <row r="539">
          <cell r="M539">
            <v>1</v>
          </cell>
        </row>
        <row r="540">
          <cell r="M540">
            <v>1</v>
          </cell>
        </row>
        <row r="541">
          <cell r="M541">
            <v>1</v>
          </cell>
        </row>
        <row r="542">
          <cell r="M542">
            <v>1</v>
          </cell>
        </row>
        <row r="543">
          <cell r="M543">
            <v>1</v>
          </cell>
        </row>
        <row r="544">
          <cell r="M544">
            <v>1</v>
          </cell>
        </row>
        <row r="545">
          <cell r="M545">
            <v>1</v>
          </cell>
        </row>
        <row r="546">
          <cell r="M546">
            <v>1</v>
          </cell>
        </row>
        <row r="547">
          <cell r="M547">
            <v>1</v>
          </cell>
        </row>
        <row r="548">
          <cell r="M548">
            <v>1</v>
          </cell>
        </row>
        <row r="549">
          <cell r="M549">
            <v>1</v>
          </cell>
        </row>
        <row r="550">
          <cell r="M550">
            <v>1</v>
          </cell>
        </row>
        <row r="551">
          <cell r="M551">
            <v>1</v>
          </cell>
        </row>
        <row r="552">
          <cell r="M552">
            <v>1</v>
          </cell>
        </row>
        <row r="553">
          <cell r="M553">
            <v>1</v>
          </cell>
        </row>
        <row r="554">
          <cell r="M554">
            <v>0.8</v>
          </cell>
        </row>
        <row r="555">
          <cell r="M555">
            <v>1</v>
          </cell>
        </row>
        <row r="556">
          <cell r="M556">
            <v>1</v>
          </cell>
        </row>
        <row r="557">
          <cell r="M557">
            <v>1</v>
          </cell>
        </row>
        <row r="558">
          <cell r="M558">
            <v>1</v>
          </cell>
        </row>
        <row r="559">
          <cell r="M559">
            <v>1</v>
          </cell>
        </row>
        <row r="560">
          <cell r="M560">
            <v>1</v>
          </cell>
        </row>
        <row r="561">
          <cell r="M561">
            <v>1</v>
          </cell>
        </row>
        <row r="562">
          <cell r="M562">
            <v>1</v>
          </cell>
        </row>
        <row r="563">
          <cell r="M563">
            <v>1</v>
          </cell>
        </row>
        <row r="564">
          <cell r="M564">
            <v>1</v>
          </cell>
        </row>
        <row r="565">
          <cell r="M565">
            <v>1</v>
          </cell>
        </row>
        <row r="566">
          <cell r="M566">
            <v>1</v>
          </cell>
        </row>
        <row r="567">
          <cell r="M567">
            <v>1</v>
          </cell>
        </row>
        <row r="568">
          <cell r="M568">
            <v>1</v>
          </cell>
        </row>
        <row r="569">
          <cell r="M569">
            <v>1</v>
          </cell>
        </row>
        <row r="570">
          <cell r="M570">
            <v>1</v>
          </cell>
        </row>
        <row r="571">
          <cell r="M571">
            <v>1</v>
          </cell>
        </row>
        <row r="572">
          <cell r="M572">
            <v>1</v>
          </cell>
        </row>
        <row r="573">
          <cell r="M573">
            <v>1</v>
          </cell>
        </row>
        <row r="574">
          <cell r="M574">
            <v>1</v>
          </cell>
        </row>
        <row r="575">
          <cell r="M575">
            <v>1</v>
          </cell>
        </row>
        <row r="576">
          <cell r="M576">
            <v>1</v>
          </cell>
        </row>
        <row r="577">
          <cell r="M577">
            <v>1</v>
          </cell>
        </row>
        <row r="578">
          <cell r="M578">
            <v>1</v>
          </cell>
        </row>
        <row r="579">
          <cell r="M579">
            <v>1</v>
          </cell>
        </row>
        <row r="580">
          <cell r="M580">
            <v>1</v>
          </cell>
        </row>
        <row r="581">
          <cell r="M581">
            <v>1</v>
          </cell>
        </row>
        <row r="582">
          <cell r="M582">
            <v>1</v>
          </cell>
        </row>
        <row r="583">
          <cell r="M583">
            <v>1</v>
          </cell>
        </row>
        <row r="584">
          <cell r="M584">
            <v>1</v>
          </cell>
        </row>
        <row r="585">
          <cell r="M585">
            <v>1</v>
          </cell>
        </row>
        <row r="586">
          <cell r="M586">
            <v>1</v>
          </cell>
        </row>
        <row r="587">
          <cell r="M587">
            <v>1</v>
          </cell>
        </row>
        <row r="588">
          <cell r="M588">
            <v>1</v>
          </cell>
        </row>
        <row r="589">
          <cell r="M589">
            <v>1</v>
          </cell>
        </row>
        <row r="590">
          <cell r="M590">
            <v>1</v>
          </cell>
        </row>
        <row r="591">
          <cell r="M591">
            <v>1</v>
          </cell>
        </row>
        <row r="592">
          <cell r="M592">
            <v>1</v>
          </cell>
        </row>
        <row r="593">
          <cell r="M593">
            <v>1</v>
          </cell>
        </row>
        <row r="594">
          <cell r="M594">
            <v>1</v>
          </cell>
        </row>
        <row r="595">
          <cell r="M595">
            <v>1</v>
          </cell>
        </row>
        <row r="596">
          <cell r="M596">
            <v>1</v>
          </cell>
        </row>
        <row r="597">
          <cell r="M597">
            <v>1</v>
          </cell>
        </row>
        <row r="598">
          <cell r="M598">
            <v>1</v>
          </cell>
        </row>
        <row r="599">
          <cell r="M599">
            <v>1</v>
          </cell>
        </row>
        <row r="600">
          <cell r="M600">
            <v>1</v>
          </cell>
        </row>
        <row r="601">
          <cell r="M601">
            <v>1</v>
          </cell>
        </row>
        <row r="602">
          <cell r="M602">
            <v>1</v>
          </cell>
        </row>
        <row r="603">
          <cell r="M603">
            <v>1</v>
          </cell>
        </row>
        <row r="604">
          <cell r="M604">
            <v>1</v>
          </cell>
        </row>
        <row r="605">
          <cell r="M605">
            <v>1</v>
          </cell>
        </row>
        <row r="606">
          <cell r="M606">
            <v>1</v>
          </cell>
        </row>
        <row r="607">
          <cell r="M607">
            <v>1</v>
          </cell>
        </row>
        <row r="608">
          <cell r="M608">
            <v>1</v>
          </cell>
        </row>
        <row r="609">
          <cell r="M609">
            <v>1</v>
          </cell>
        </row>
        <row r="610">
          <cell r="M610">
            <v>1</v>
          </cell>
        </row>
        <row r="611">
          <cell r="M611">
            <v>1</v>
          </cell>
        </row>
        <row r="612">
          <cell r="M612">
            <v>1</v>
          </cell>
        </row>
        <row r="613">
          <cell r="M613">
            <v>1</v>
          </cell>
        </row>
        <row r="614">
          <cell r="M614">
            <v>1</v>
          </cell>
        </row>
        <row r="615">
          <cell r="M615">
            <v>1</v>
          </cell>
        </row>
        <row r="616">
          <cell r="M616">
            <v>1</v>
          </cell>
        </row>
        <row r="617">
          <cell r="M617">
            <v>1</v>
          </cell>
        </row>
        <row r="618">
          <cell r="M618">
            <v>1</v>
          </cell>
        </row>
        <row r="619">
          <cell r="M619">
            <v>1</v>
          </cell>
        </row>
        <row r="620">
          <cell r="M620">
            <v>1</v>
          </cell>
        </row>
        <row r="621">
          <cell r="M621">
            <v>1</v>
          </cell>
        </row>
        <row r="622">
          <cell r="M622">
            <v>1</v>
          </cell>
        </row>
        <row r="623">
          <cell r="M623">
            <v>1</v>
          </cell>
        </row>
        <row r="624">
          <cell r="M624">
            <v>1</v>
          </cell>
        </row>
        <row r="625">
          <cell r="M625">
            <v>1</v>
          </cell>
        </row>
        <row r="626">
          <cell r="M626">
            <v>1</v>
          </cell>
        </row>
        <row r="627">
          <cell r="M627">
            <v>1</v>
          </cell>
        </row>
        <row r="628">
          <cell r="M628">
            <v>1</v>
          </cell>
        </row>
        <row r="629">
          <cell r="M629">
            <v>1</v>
          </cell>
        </row>
        <row r="630">
          <cell r="M630">
            <v>1</v>
          </cell>
        </row>
        <row r="631">
          <cell r="M631">
            <v>1</v>
          </cell>
        </row>
        <row r="632">
          <cell r="M632">
            <v>1</v>
          </cell>
        </row>
        <row r="633">
          <cell r="M633">
            <v>1</v>
          </cell>
        </row>
        <row r="634">
          <cell r="M634">
            <v>1</v>
          </cell>
        </row>
        <row r="635">
          <cell r="M635">
            <v>1</v>
          </cell>
        </row>
        <row r="636">
          <cell r="M636">
            <v>1</v>
          </cell>
        </row>
        <row r="637">
          <cell r="M637">
            <v>1</v>
          </cell>
        </row>
        <row r="638">
          <cell r="M638">
            <v>1</v>
          </cell>
        </row>
        <row r="639">
          <cell r="M639">
            <v>1</v>
          </cell>
        </row>
        <row r="640">
          <cell r="M640">
            <v>1</v>
          </cell>
        </row>
        <row r="641">
          <cell r="M641">
            <v>1</v>
          </cell>
        </row>
        <row r="642">
          <cell r="M642">
            <v>1</v>
          </cell>
        </row>
        <row r="643">
          <cell r="M643">
            <v>1</v>
          </cell>
        </row>
        <row r="644">
          <cell r="M644">
            <v>1</v>
          </cell>
        </row>
        <row r="645">
          <cell r="M645">
            <v>1</v>
          </cell>
        </row>
        <row r="646">
          <cell r="M646">
            <v>1</v>
          </cell>
        </row>
        <row r="647">
          <cell r="M647">
            <v>1</v>
          </cell>
        </row>
        <row r="648">
          <cell r="M648">
            <v>1</v>
          </cell>
        </row>
        <row r="649">
          <cell r="M649">
            <v>1</v>
          </cell>
        </row>
        <row r="650">
          <cell r="M650">
            <v>1</v>
          </cell>
        </row>
        <row r="651">
          <cell r="M651">
            <v>1</v>
          </cell>
        </row>
        <row r="652">
          <cell r="M652">
            <v>1</v>
          </cell>
        </row>
        <row r="653">
          <cell r="M653">
            <v>1</v>
          </cell>
        </row>
        <row r="654">
          <cell r="M654">
            <v>1</v>
          </cell>
        </row>
        <row r="655">
          <cell r="M655">
            <v>1</v>
          </cell>
        </row>
        <row r="656">
          <cell r="M656">
            <v>1</v>
          </cell>
        </row>
        <row r="657">
          <cell r="M657">
            <v>1</v>
          </cell>
        </row>
        <row r="658">
          <cell r="M658">
            <v>1</v>
          </cell>
        </row>
        <row r="659">
          <cell r="M659">
            <v>1</v>
          </cell>
        </row>
        <row r="660">
          <cell r="M660">
            <v>1</v>
          </cell>
        </row>
        <row r="661">
          <cell r="M661">
            <v>1</v>
          </cell>
        </row>
        <row r="662">
          <cell r="M662">
            <v>1</v>
          </cell>
        </row>
        <row r="663">
          <cell r="M663">
            <v>1</v>
          </cell>
        </row>
        <row r="664">
          <cell r="M664">
            <v>1</v>
          </cell>
        </row>
        <row r="665">
          <cell r="M665">
            <v>1</v>
          </cell>
        </row>
        <row r="666">
          <cell r="M666">
            <v>1</v>
          </cell>
        </row>
        <row r="667">
          <cell r="M667">
            <v>1</v>
          </cell>
        </row>
        <row r="668">
          <cell r="M668">
            <v>1</v>
          </cell>
        </row>
        <row r="669">
          <cell r="M669">
            <v>1</v>
          </cell>
        </row>
        <row r="670">
          <cell r="M670">
            <v>1</v>
          </cell>
        </row>
        <row r="671">
          <cell r="M671">
            <v>1</v>
          </cell>
        </row>
        <row r="672">
          <cell r="M672">
            <v>1</v>
          </cell>
        </row>
        <row r="673">
          <cell r="M673">
            <v>1</v>
          </cell>
        </row>
        <row r="674">
          <cell r="M674">
            <v>1</v>
          </cell>
        </row>
        <row r="675">
          <cell r="M675">
            <v>1</v>
          </cell>
        </row>
        <row r="676">
          <cell r="M676">
            <v>1</v>
          </cell>
        </row>
        <row r="677">
          <cell r="M677">
            <v>1</v>
          </cell>
        </row>
        <row r="678">
          <cell r="M678">
            <v>1</v>
          </cell>
        </row>
        <row r="679">
          <cell r="M679">
            <v>1</v>
          </cell>
        </row>
        <row r="680">
          <cell r="M680">
            <v>1</v>
          </cell>
        </row>
        <row r="681">
          <cell r="M681">
            <v>1</v>
          </cell>
        </row>
        <row r="682">
          <cell r="M682">
            <v>1</v>
          </cell>
        </row>
        <row r="683">
          <cell r="M683">
            <v>1</v>
          </cell>
        </row>
        <row r="684">
          <cell r="M684">
            <v>1</v>
          </cell>
        </row>
        <row r="685">
          <cell r="M685">
            <v>1</v>
          </cell>
        </row>
        <row r="686">
          <cell r="M686">
            <v>1</v>
          </cell>
        </row>
        <row r="687">
          <cell r="M687">
            <v>1</v>
          </cell>
        </row>
        <row r="688">
          <cell r="M688">
            <v>1</v>
          </cell>
        </row>
        <row r="689">
          <cell r="M689">
            <v>1</v>
          </cell>
        </row>
        <row r="690">
          <cell r="M690">
            <v>1</v>
          </cell>
        </row>
        <row r="691">
          <cell r="M691">
            <v>1</v>
          </cell>
        </row>
        <row r="692">
          <cell r="M692">
            <v>1</v>
          </cell>
        </row>
        <row r="693">
          <cell r="M693">
            <v>1</v>
          </cell>
        </row>
        <row r="694">
          <cell r="M694">
            <v>1</v>
          </cell>
        </row>
        <row r="695">
          <cell r="M695">
            <v>1</v>
          </cell>
        </row>
        <row r="696">
          <cell r="M696">
            <v>1</v>
          </cell>
        </row>
        <row r="697">
          <cell r="M697">
            <v>0.8</v>
          </cell>
        </row>
        <row r="698">
          <cell r="M698">
            <v>1</v>
          </cell>
        </row>
        <row r="699">
          <cell r="M699">
            <v>1</v>
          </cell>
        </row>
        <row r="700">
          <cell r="M700">
            <v>1</v>
          </cell>
        </row>
        <row r="701">
          <cell r="M701">
            <v>1</v>
          </cell>
        </row>
        <row r="702">
          <cell r="M702">
            <v>1</v>
          </cell>
        </row>
        <row r="703">
          <cell r="M703">
            <v>1</v>
          </cell>
        </row>
        <row r="704">
          <cell r="M704">
            <v>1</v>
          </cell>
        </row>
        <row r="705">
          <cell r="M705">
            <v>1</v>
          </cell>
        </row>
        <row r="706">
          <cell r="M706">
            <v>1</v>
          </cell>
        </row>
        <row r="707">
          <cell r="M707">
            <v>1</v>
          </cell>
        </row>
        <row r="708">
          <cell r="M708">
            <v>1</v>
          </cell>
        </row>
        <row r="709">
          <cell r="M709">
            <v>1</v>
          </cell>
        </row>
        <row r="710">
          <cell r="M710">
            <v>1</v>
          </cell>
        </row>
        <row r="711">
          <cell r="M711">
            <v>1</v>
          </cell>
        </row>
        <row r="712">
          <cell r="M712">
            <v>1</v>
          </cell>
        </row>
        <row r="713">
          <cell r="M713">
            <v>1</v>
          </cell>
        </row>
        <row r="714">
          <cell r="M714">
            <v>1</v>
          </cell>
        </row>
        <row r="715">
          <cell r="M715">
            <v>1</v>
          </cell>
        </row>
        <row r="716">
          <cell r="M716">
            <v>1</v>
          </cell>
        </row>
        <row r="717">
          <cell r="M717">
            <v>1</v>
          </cell>
        </row>
        <row r="718">
          <cell r="M718">
            <v>1</v>
          </cell>
        </row>
        <row r="719">
          <cell r="M719">
            <v>1</v>
          </cell>
        </row>
        <row r="720">
          <cell r="M720">
            <v>1</v>
          </cell>
        </row>
        <row r="721">
          <cell r="M721">
            <v>1</v>
          </cell>
        </row>
        <row r="722">
          <cell r="M722">
            <v>1</v>
          </cell>
        </row>
        <row r="723">
          <cell r="M723">
            <v>1</v>
          </cell>
        </row>
        <row r="724">
          <cell r="M724">
            <v>1</v>
          </cell>
        </row>
        <row r="725">
          <cell r="M725">
            <v>1</v>
          </cell>
        </row>
        <row r="726">
          <cell r="M726">
            <v>1</v>
          </cell>
        </row>
        <row r="727">
          <cell r="M727">
            <v>1</v>
          </cell>
        </row>
        <row r="728">
          <cell r="M728">
            <v>1</v>
          </cell>
        </row>
        <row r="729">
          <cell r="M729">
            <v>1</v>
          </cell>
        </row>
        <row r="730">
          <cell r="M730">
            <v>1</v>
          </cell>
        </row>
        <row r="731">
          <cell r="M731">
            <v>1</v>
          </cell>
        </row>
        <row r="732">
          <cell r="M732">
            <v>1</v>
          </cell>
        </row>
        <row r="733">
          <cell r="M733">
            <v>1</v>
          </cell>
        </row>
        <row r="734">
          <cell r="M734">
            <v>1</v>
          </cell>
        </row>
        <row r="735">
          <cell r="M735">
            <v>1</v>
          </cell>
        </row>
        <row r="736">
          <cell r="M736">
            <v>1</v>
          </cell>
        </row>
        <row r="737">
          <cell r="M737">
            <v>1</v>
          </cell>
        </row>
        <row r="738">
          <cell r="M738">
            <v>1</v>
          </cell>
        </row>
        <row r="739">
          <cell r="M739">
            <v>1</v>
          </cell>
        </row>
        <row r="740">
          <cell r="M740">
            <v>1</v>
          </cell>
        </row>
        <row r="741">
          <cell r="M741">
            <v>1</v>
          </cell>
        </row>
        <row r="742">
          <cell r="M742">
            <v>1</v>
          </cell>
        </row>
        <row r="743">
          <cell r="M743">
            <v>1</v>
          </cell>
        </row>
        <row r="744">
          <cell r="M744">
            <v>1</v>
          </cell>
        </row>
        <row r="745">
          <cell r="M745">
            <v>1</v>
          </cell>
        </row>
        <row r="746">
          <cell r="M746">
            <v>1</v>
          </cell>
        </row>
        <row r="747">
          <cell r="M747">
            <v>1</v>
          </cell>
        </row>
        <row r="748">
          <cell r="M748">
            <v>1</v>
          </cell>
        </row>
        <row r="749">
          <cell r="M749">
            <v>1</v>
          </cell>
        </row>
        <row r="750">
          <cell r="M750">
            <v>1</v>
          </cell>
        </row>
        <row r="751">
          <cell r="M751">
            <v>1</v>
          </cell>
        </row>
        <row r="752">
          <cell r="M752">
            <v>1</v>
          </cell>
        </row>
        <row r="753">
          <cell r="M753">
            <v>1</v>
          </cell>
        </row>
        <row r="754">
          <cell r="M754">
            <v>1</v>
          </cell>
        </row>
        <row r="755">
          <cell r="M755">
            <v>1</v>
          </cell>
        </row>
        <row r="756">
          <cell r="M756">
            <v>1</v>
          </cell>
        </row>
        <row r="757">
          <cell r="M757">
            <v>1</v>
          </cell>
        </row>
        <row r="758">
          <cell r="M758">
            <v>1</v>
          </cell>
        </row>
        <row r="759">
          <cell r="M759">
            <v>1</v>
          </cell>
        </row>
        <row r="760">
          <cell r="M760">
            <v>1</v>
          </cell>
        </row>
        <row r="761">
          <cell r="M761">
            <v>1</v>
          </cell>
        </row>
        <row r="762">
          <cell r="M762">
            <v>1</v>
          </cell>
        </row>
        <row r="763">
          <cell r="M763">
            <v>1</v>
          </cell>
        </row>
        <row r="764">
          <cell r="M764">
            <v>1</v>
          </cell>
        </row>
        <row r="765">
          <cell r="M765">
            <v>1</v>
          </cell>
        </row>
        <row r="766">
          <cell r="M766">
            <v>1</v>
          </cell>
        </row>
        <row r="767">
          <cell r="M767">
            <v>1</v>
          </cell>
        </row>
        <row r="768">
          <cell r="M768">
            <v>1</v>
          </cell>
        </row>
        <row r="769">
          <cell r="M769">
            <v>1</v>
          </cell>
        </row>
        <row r="770">
          <cell r="M770">
            <v>1</v>
          </cell>
        </row>
        <row r="771">
          <cell r="M771">
            <v>1</v>
          </cell>
        </row>
        <row r="772">
          <cell r="M772">
            <v>1</v>
          </cell>
        </row>
        <row r="773">
          <cell r="M773">
            <v>1</v>
          </cell>
        </row>
        <row r="774">
          <cell r="M774">
            <v>1</v>
          </cell>
        </row>
        <row r="775">
          <cell r="M775">
            <v>1</v>
          </cell>
        </row>
        <row r="776">
          <cell r="M776">
            <v>1</v>
          </cell>
        </row>
        <row r="777">
          <cell r="M777">
            <v>1</v>
          </cell>
        </row>
        <row r="778">
          <cell r="M778">
            <v>1</v>
          </cell>
        </row>
        <row r="779">
          <cell r="M779">
            <v>1</v>
          </cell>
        </row>
        <row r="780">
          <cell r="M780">
            <v>1</v>
          </cell>
        </row>
        <row r="781">
          <cell r="M781">
            <v>1</v>
          </cell>
        </row>
        <row r="782">
          <cell r="M782">
            <v>1</v>
          </cell>
        </row>
        <row r="783">
          <cell r="M783">
            <v>1</v>
          </cell>
        </row>
        <row r="784">
          <cell r="M784">
            <v>1</v>
          </cell>
        </row>
        <row r="785">
          <cell r="M785">
            <v>1</v>
          </cell>
        </row>
        <row r="786">
          <cell r="M786">
            <v>1</v>
          </cell>
        </row>
        <row r="787">
          <cell r="M787">
            <v>1</v>
          </cell>
        </row>
        <row r="788">
          <cell r="M788">
            <v>1</v>
          </cell>
        </row>
        <row r="789">
          <cell r="M789">
            <v>1</v>
          </cell>
        </row>
        <row r="790">
          <cell r="M790">
            <v>1</v>
          </cell>
        </row>
        <row r="791">
          <cell r="M791">
            <v>1</v>
          </cell>
        </row>
        <row r="792">
          <cell r="M792">
            <v>1</v>
          </cell>
        </row>
        <row r="793">
          <cell r="M793">
            <v>1</v>
          </cell>
        </row>
        <row r="794">
          <cell r="M794">
            <v>1</v>
          </cell>
        </row>
        <row r="795">
          <cell r="M795">
            <v>1</v>
          </cell>
        </row>
        <row r="796">
          <cell r="M796">
            <v>1</v>
          </cell>
        </row>
        <row r="797">
          <cell r="M797">
            <v>1</v>
          </cell>
        </row>
        <row r="798">
          <cell r="M798">
            <v>1</v>
          </cell>
        </row>
        <row r="799">
          <cell r="M799">
            <v>1</v>
          </cell>
        </row>
        <row r="800">
          <cell r="M800">
            <v>1</v>
          </cell>
        </row>
        <row r="801">
          <cell r="M801">
            <v>1</v>
          </cell>
        </row>
        <row r="802">
          <cell r="M802">
            <v>1</v>
          </cell>
        </row>
        <row r="803">
          <cell r="M803">
            <v>0.8</v>
          </cell>
        </row>
        <row r="804">
          <cell r="M804">
            <v>1</v>
          </cell>
        </row>
        <row r="805">
          <cell r="M805">
            <v>1</v>
          </cell>
        </row>
        <row r="806">
          <cell r="M806">
            <v>1</v>
          </cell>
        </row>
        <row r="807">
          <cell r="M807">
            <v>1</v>
          </cell>
        </row>
        <row r="808">
          <cell r="M808">
            <v>0.5625</v>
          </cell>
        </row>
        <row r="809">
          <cell r="M809">
            <v>1</v>
          </cell>
        </row>
        <row r="810">
          <cell r="M810">
            <v>1</v>
          </cell>
        </row>
        <row r="811">
          <cell r="M811">
            <v>1</v>
          </cell>
        </row>
        <row r="812">
          <cell r="M812">
            <v>1</v>
          </cell>
        </row>
        <row r="813">
          <cell r="M813">
            <v>1</v>
          </cell>
        </row>
        <row r="814">
          <cell r="M814">
            <v>1</v>
          </cell>
        </row>
        <row r="815">
          <cell r="M815">
            <v>1</v>
          </cell>
        </row>
        <row r="816">
          <cell r="M816">
            <v>1</v>
          </cell>
        </row>
        <row r="817">
          <cell r="M817">
            <v>1</v>
          </cell>
        </row>
        <row r="818">
          <cell r="M818">
            <v>1</v>
          </cell>
        </row>
        <row r="819">
          <cell r="M819">
            <v>1</v>
          </cell>
        </row>
        <row r="820">
          <cell r="M820">
            <v>1</v>
          </cell>
        </row>
        <row r="821">
          <cell r="M821">
            <v>1</v>
          </cell>
        </row>
        <row r="822">
          <cell r="M822">
            <v>1</v>
          </cell>
        </row>
        <row r="823">
          <cell r="M823">
            <v>1</v>
          </cell>
        </row>
        <row r="824">
          <cell r="M824">
            <v>1</v>
          </cell>
        </row>
        <row r="825">
          <cell r="M825">
            <v>1</v>
          </cell>
        </row>
        <row r="826">
          <cell r="M826">
            <v>1</v>
          </cell>
        </row>
        <row r="827">
          <cell r="M827">
            <v>1</v>
          </cell>
        </row>
        <row r="828">
          <cell r="M828">
            <v>1</v>
          </cell>
        </row>
        <row r="829">
          <cell r="M829">
            <v>1</v>
          </cell>
        </row>
        <row r="830">
          <cell r="M830">
            <v>1</v>
          </cell>
        </row>
        <row r="831">
          <cell r="M831">
            <v>1</v>
          </cell>
        </row>
        <row r="832">
          <cell r="M832">
            <v>1</v>
          </cell>
        </row>
        <row r="833">
          <cell r="M833">
            <v>1</v>
          </cell>
        </row>
        <row r="834">
          <cell r="M834">
            <v>1</v>
          </cell>
        </row>
        <row r="835">
          <cell r="M835">
            <v>1</v>
          </cell>
        </row>
        <row r="836">
          <cell r="M836">
            <v>1</v>
          </cell>
        </row>
        <row r="837">
          <cell r="M837">
            <v>1</v>
          </cell>
        </row>
        <row r="838">
          <cell r="M838">
            <v>1</v>
          </cell>
        </row>
        <row r="839">
          <cell r="M839">
            <v>1</v>
          </cell>
        </row>
        <row r="840">
          <cell r="M840">
            <v>1</v>
          </cell>
        </row>
        <row r="841">
          <cell r="M841">
            <v>1</v>
          </cell>
        </row>
        <row r="842">
          <cell r="M842">
            <v>1</v>
          </cell>
        </row>
        <row r="843">
          <cell r="M843">
            <v>1</v>
          </cell>
        </row>
        <row r="844">
          <cell r="M844">
            <v>1</v>
          </cell>
        </row>
        <row r="845">
          <cell r="M845">
            <v>1</v>
          </cell>
        </row>
        <row r="846">
          <cell r="M846">
            <v>1</v>
          </cell>
        </row>
        <row r="847">
          <cell r="M847">
            <v>1</v>
          </cell>
        </row>
        <row r="848">
          <cell r="M848">
            <v>1</v>
          </cell>
        </row>
        <row r="849">
          <cell r="M849">
            <v>1</v>
          </cell>
        </row>
        <row r="850">
          <cell r="M850">
            <v>1</v>
          </cell>
        </row>
        <row r="851">
          <cell r="M851">
            <v>1</v>
          </cell>
        </row>
        <row r="852">
          <cell r="M852">
            <v>1</v>
          </cell>
        </row>
        <row r="853">
          <cell r="M853">
            <v>1</v>
          </cell>
        </row>
        <row r="854">
          <cell r="M854">
            <v>1</v>
          </cell>
        </row>
        <row r="855">
          <cell r="M855">
            <v>1</v>
          </cell>
        </row>
        <row r="856">
          <cell r="M856">
            <v>1</v>
          </cell>
        </row>
        <row r="857">
          <cell r="M857">
            <v>1</v>
          </cell>
        </row>
        <row r="858">
          <cell r="M858">
            <v>1</v>
          </cell>
        </row>
        <row r="859">
          <cell r="M859">
            <v>1</v>
          </cell>
        </row>
        <row r="860">
          <cell r="M860">
            <v>1</v>
          </cell>
        </row>
        <row r="861">
          <cell r="M861">
            <v>1</v>
          </cell>
        </row>
        <row r="862">
          <cell r="M862">
            <v>1</v>
          </cell>
        </row>
        <row r="863">
          <cell r="M863">
            <v>1</v>
          </cell>
        </row>
        <row r="864">
          <cell r="M864">
            <v>1</v>
          </cell>
        </row>
        <row r="865">
          <cell r="M865">
            <v>1</v>
          </cell>
        </row>
        <row r="866">
          <cell r="M866">
            <v>1</v>
          </cell>
        </row>
        <row r="867">
          <cell r="M867">
            <v>1</v>
          </cell>
        </row>
        <row r="868">
          <cell r="M868">
            <v>1</v>
          </cell>
        </row>
        <row r="869">
          <cell r="M869">
            <v>1</v>
          </cell>
        </row>
        <row r="870">
          <cell r="M870">
            <v>1</v>
          </cell>
        </row>
        <row r="871">
          <cell r="M871">
            <v>1</v>
          </cell>
        </row>
        <row r="872">
          <cell r="M872">
            <v>1</v>
          </cell>
        </row>
        <row r="873">
          <cell r="M873">
            <v>1</v>
          </cell>
        </row>
        <row r="874">
          <cell r="M874">
            <v>1</v>
          </cell>
        </row>
        <row r="875">
          <cell r="M875">
            <v>1</v>
          </cell>
        </row>
        <row r="876">
          <cell r="M876">
            <v>1</v>
          </cell>
        </row>
        <row r="877">
          <cell r="M877">
            <v>1</v>
          </cell>
        </row>
        <row r="878">
          <cell r="M878">
            <v>1</v>
          </cell>
        </row>
        <row r="879">
          <cell r="M879">
            <v>1</v>
          </cell>
        </row>
        <row r="880">
          <cell r="M880">
            <v>1</v>
          </cell>
        </row>
        <row r="881">
          <cell r="M881">
            <v>1</v>
          </cell>
        </row>
        <row r="882">
          <cell r="M882">
            <v>1</v>
          </cell>
        </row>
        <row r="883">
          <cell r="M883">
            <v>1</v>
          </cell>
        </row>
        <row r="884">
          <cell r="M884">
            <v>1</v>
          </cell>
        </row>
        <row r="885">
          <cell r="M885">
            <v>1</v>
          </cell>
        </row>
        <row r="886">
          <cell r="M886">
            <v>1</v>
          </cell>
        </row>
        <row r="887">
          <cell r="M887">
            <v>1</v>
          </cell>
        </row>
        <row r="888">
          <cell r="M888">
            <v>1</v>
          </cell>
        </row>
        <row r="889">
          <cell r="M889">
            <v>1</v>
          </cell>
        </row>
        <row r="890">
          <cell r="M890">
            <v>1</v>
          </cell>
        </row>
        <row r="891">
          <cell r="M891">
            <v>1</v>
          </cell>
        </row>
        <row r="892">
          <cell r="M892">
            <v>1</v>
          </cell>
        </row>
        <row r="893">
          <cell r="M893">
            <v>1</v>
          </cell>
        </row>
        <row r="894">
          <cell r="M894">
            <v>1</v>
          </cell>
        </row>
        <row r="895">
          <cell r="M895">
            <v>1</v>
          </cell>
        </row>
        <row r="896">
          <cell r="M896">
            <v>1</v>
          </cell>
        </row>
        <row r="897">
          <cell r="M897">
            <v>1</v>
          </cell>
        </row>
        <row r="898">
          <cell r="M898">
            <v>1</v>
          </cell>
        </row>
        <row r="899">
          <cell r="M899">
            <v>1</v>
          </cell>
        </row>
        <row r="900">
          <cell r="M900">
            <v>1</v>
          </cell>
        </row>
        <row r="901">
          <cell r="M901">
            <v>1</v>
          </cell>
        </row>
        <row r="902">
          <cell r="M902">
            <v>1</v>
          </cell>
        </row>
        <row r="903">
          <cell r="M903">
            <v>1</v>
          </cell>
        </row>
        <row r="904">
          <cell r="M904">
            <v>1</v>
          </cell>
        </row>
        <row r="905">
          <cell r="M905">
            <v>1</v>
          </cell>
        </row>
        <row r="906">
          <cell r="M906">
            <v>1</v>
          </cell>
        </row>
        <row r="907">
          <cell r="M907">
            <v>1</v>
          </cell>
        </row>
        <row r="908">
          <cell r="M908">
            <v>1</v>
          </cell>
        </row>
        <row r="909">
          <cell r="M909">
            <v>1</v>
          </cell>
        </row>
        <row r="910">
          <cell r="M910">
            <v>1</v>
          </cell>
        </row>
        <row r="911">
          <cell r="M911">
            <v>1</v>
          </cell>
        </row>
        <row r="912">
          <cell r="M912">
            <v>1</v>
          </cell>
        </row>
        <row r="913">
          <cell r="M913">
            <v>1</v>
          </cell>
        </row>
        <row r="914">
          <cell r="M914">
            <v>1</v>
          </cell>
        </row>
        <row r="915">
          <cell r="M915">
            <v>1</v>
          </cell>
        </row>
        <row r="916">
          <cell r="M916">
            <v>1</v>
          </cell>
        </row>
        <row r="917">
          <cell r="M917">
            <v>1</v>
          </cell>
        </row>
        <row r="918">
          <cell r="M918">
            <v>1</v>
          </cell>
        </row>
        <row r="919">
          <cell r="M919">
            <v>1</v>
          </cell>
        </row>
        <row r="920">
          <cell r="M920">
            <v>1</v>
          </cell>
        </row>
        <row r="921">
          <cell r="M921">
            <v>1</v>
          </cell>
        </row>
        <row r="922">
          <cell r="M922">
            <v>1</v>
          </cell>
        </row>
        <row r="923">
          <cell r="M923">
            <v>1</v>
          </cell>
        </row>
        <row r="924">
          <cell r="M924">
            <v>1</v>
          </cell>
        </row>
        <row r="925">
          <cell r="M925">
            <v>1</v>
          </cell>
        </row>
        <row r="926">
          <cell r="M926">
            <v>1</v>
          </cell>
        </row>
        <row r="927">
          <cell r="M927">
            <v>1</v>
          </cell>
        </row>
        <row r="928">
          <cell r="M928">
            <v>1</v>
          </cell>
        </row>
        <row r="929">
          <cell r="M929">
            <v>1</v>
          </cell>
        </row>
        <row r="930">
          <cell r="M930">
            <v>1</v>
          </cell>
        </row>
        <row r="931">
          <cell r="M931">
            <v>1</v>
          </cell>
        </row>
        <row r="932">
          <cell r="M932">
            <v>1</v>
          </cell>
        </row>
        <row r="933">
          <cell r="M933">
            <v>1</v>
          </cell>
        </row>
        <row r="934">
          <cell r="M934">
            <v>1</v>
          </cell>
        </row>
        <row r="935">
          <cell r="M935">
            <v>1</v>
          </cell>
        </row>
        <row r="936">
          <cell r="M936">
            <v>1</v>
          </cell>
        </row>
        <row r="937">
          <cell r="M937">
            <v>1</v>
          </cell>
        </row>
        <row r="938">
          <cell r="M938">
            <v>1</v>
          </cell>
        </row>
        <row r="939">
          <cell r="M939">
            <v>1</v>
          </cell>
        </row>
        <row r="940">
          <cell r="M940">
            <v>1</v>
          </cell>
        </row>
        <row r="941">
          <cell r="M941">
            <v>1</v>
          </cell>
        </row>
        <row r="942">
          <cell r="M942">
            <v>1</v>
          </cell>
        </row>
        <row r="943">
          <cell r="M943">
            <v>1</v>
          </cell>
        </row>
        <row r="944">
          <cell r="M944">
            <v>1</v>
          </cell>
        </row>
        <row r="945">
          <cell r="M945">
            <v>1</v>
          </cell>
        </row>
        <row r="946">
          <cell r="M946">
            <v>1</v>
          </cell>
        </row>
        <row r="947">
          <cell r="M947">
            <v>1</v>
          </cell>
        </row>
        <row r="948">
          <cell r="M948">
            <v>1</v>
          </cell>
        </row>
        <row r="949">
          <cell r="M949">
            <v>1</v>
          </cell>
        </row>
        <row r="950">
          <cell r="M950">
            <v>1</v>
          </cell>
        </row>
        <row r="951">
          <cell r="M951">
            <v>1</v>
          </cell>
        </row>
        <row r="952">
          <cell r="M952">
            <v>1</v>
          </cell>
        </row>
        <row r="953">
          <cell r="M953">
            <v>1</v>
          </cell>
        </row>
        <row r="954">
          <cell r="M954">
            <v>1</v>
          </cell>
        </row>
        <row r="955">
          <cell r="M955">
            <v>1</v>
          </cell>
        </row>
        <row r="956">
          <cell r="M956">
            <v>1</v>
          </cell>
        </row>
        <row r="957">
          <cell r="M957">
            <v>1</v>
          </cell>
        </row>
        <row r="958">
          <cell r="M958">
            <v>1</v>
          </cell>
        </row>
        <row r="959">
          <cell r="M959">
            <v>1</v>
          </cell>
        </row>
        <row r="960">
          <cell r="M960">
            <v>1</v>
          </cell>
        </row>
        <row r="961">
          <cell r="M961">
            <v>1</v>
          </cell>
        </row>
        <row r="962">
          <cell r="M962">
            <v>1</v>
          </cell>
        </row>
        <row r="963">
          <cell r="M963">
            <v>1</v>
          </cell>
        </row>
        <row r="964">
          <cell r="M964">
            <v>1</v>
          </cell>
        </row>
        <row r="965">
          <cell r="M965">
            <v>1</v>
          </cell>
        </row>
        <row r="966">
          <cell r="M966">
            <v>1</v>
          </cell>
        </row>
        <row r="967">
          <cell r="M967">
            <v>1</v>
          </cell>
        </row>
        <row r="968">
          <cell r="M968">
            <v>1</v>
          </cell>
        </row>
        <row r="969">
          <cell r="M969">
            <v>1</v>
          </cell>
        </row>
        <row r="970">
          <cell r="M970">
            <v>1</v>
          </cell>
        </row>
        <row r="971">
          <cell r="M971">
            <v>1</v>
          </cell>
        </row>
        <row r="972">
          <cell r="M972">
            <v>1</v>
          </cell>
        </row>
        <row r="973">
          <cell r="M973">
            <v>1</v>
          </cell>
        </row>
        <row r="974">
          <cell r="M974">
            <v>1</v>
          </cell>
        </row>
        <row r="975">
          <cell r="M975">
            <v>1</v>
          </cell>
        </row>
        <row r="976">
          <cell r="M976">
            <v>1</v>
          </cell>
        </row>
        <row r="977">
          <cell r="M977">
            <v>1</v>
          </cell>
        </row>
        <row r="978">
          <cell r="M978">
            <v>1</v>
          </cell>
        </row>
        <row r="979">
          <cell r="M979">
            <v>1</v>
          </cell>
        </row>
        <row r="980">
          <cell r="M980">
            <v>1</v>
          </cell>
        </row>
        <row r="981">
          <cell r="M981">
            <v>1</v>
          </cell>
        </row>
        <row r="982">
          <cell r="M982">
            <v>1</v>
          </cell>
        </row>
        <row r="983">
          <cell r="M983">
            <v>1</v>
          </cell>
        </row>
        <row r="984">
          <cell r="M984">
            <v>1</v>
          </cell>
        </row>
        <row r="985">
          <cell r="M985">
            <v>1</v>
          </cell>
        </row>
        <row r="986">
          <cell r="M986">
            <v>1</v>
          </cell>
        </row>
        <row r="987">
          <cell r="M987">
            <v>0.8</v>
          </cell>
        </row>
        <row r="988">
          <cell r="M988">
            <v>1</v>
          </cell>
        </row>
        <row r="989">
          <cell r="M989">
            <v>1</v>
          </cell>
        </row>
        <row r="990">
          <cell r="M990">
            <v>0.5</v>
          </cell>
        </row>
        <row r="991">
          <cell r="M991">
            <v>1</v>
          </cell>
        </row>
        <row r="992">
          <cell r="M992">
            <v>1</v>
          </cell>
        </row>
        <row r="993">
          <cell r="M993">
            <v>1</v>
          </cell>
        </row>
        <row r="994">
          <cell r="M994">
            <v>1</v>
          </cell>
        </row>
        <row r="995">
          <cell r="M995">
            <v>1</v>
          </cell>
        </row>
        <row r="996">
          <cell r="M996">
            <v>1</v>
          </cell>
        </row>
        <row r="997">
          <cell r="M997">
            <v>1</v>
          </cell>
        </row>
        <row r="998">
          <cell r="M998">
            <v>1</v>
          </cell>
        </row>
        <row r="999">
          <cell r="M999">
            <v>1</v>
          </cell>
        </row>
        <row r="1000">
          <cell r="M1000">
            <v>1</v>
          </cell>
        </row>
        <row r="1001">
          <cell r="M1001">
            <v>1</v>
          </cell>
        </row>
        <row r="1002">
          <cell r="M1002">
            <v>1</v>
          </cell>
        </row>
        <row r="1003">
          <cell r="M1003">
            <v>1</v>
          </cell>
        </row>
        <row r="1004">
          <cell r="M1004">
            <v>1</v>
          </cell>
        </row>
        <row r="1005">
          <cell r="M1005">
            <v>1</v>
          </cell>
        </row>
        <row r="1006">
          <cell r="M1006">
            <v>1</v>
          </cell>
        </row>
        <row r="1007">
          <cell r="M1007">
            <v>1</v>
          </cell>
        </row>
        <row r="1008">
          <cell r="M1008">
            <v>1</v>
          </cell>
        </row>
        <row r="1009">
          <cell r="M1009">
            <v>1</v>
          </cell>
        </row>
        <row r="1010">
          <cell r="M1010">
            <v>1</v>
          </cell>
        </row>
        <row r="1011">
          <cell r="M1011">
            <v>1</v>
          </cell>
        </row>
        <row r="1012">
          <cell r="M1012">
            <v>1</v>
          </cell>
        </row>
        <row r="1013">
          <cell r="M1013">
            <v>1</v>
          </cell>
        </row>
        <row r="1014">
          <cell r="M1014">
            <v>1</v>
          </cell>
        </row>
        <row r="1015">
          <cell r="M1015">
            <v>1</v>
          </cell>
        </row>
        <row r="1016">
          <cell r="M1016">
            <v>0.5</v>
          </cell>
        </row>
        <row r="1017">
          <cell r="M1017">
            <v>1</v>
          </cell>
        </row>
        <row r="1018">
          <cell r="M1018">
            <v>1</v>
          </cell>
        </row>
        <row r="1019">
          <cell r="M1019">
            <v>1</v>
          </cell>
        </row>
        <row r="1020">
          <cell r="M1020">
            <v>1</v>
          </cell>
        </row>
        <row r="1021">
          <cell r="M1021">
            <v>1</v>
          </cell>
        </row>
        <row r="1022">
          <cell r="M1022">
            <v>1</v>
          </cell>
        </row>
        <row r="1023">
          <cell r="M1023">
            <v>1</v>
          </cell>
        </row>
        <row r="1024">
          <cell r="M1024">
            <v>1</v>
          </cell>
        </row>
        <row r="1025">
          <cell r="M1025">
            <v>1</v>
          </cell>
        </row>
        <row r="1026">
          <cell r="M1026">
            <v>1</v>
          </cell>
        </row>
        <row r="1027">
          <cell r="M1027">
            <v>1</v>
          </cell>
        </row>
        <row r="1028">
          <cell r="M1028">
            <v>1</v>
          </cell>
        </row>
        <row r="1029">
          <cell r="M1029">
            <v>1</v>
          </cell>
        </row>
        <row r="1030">
          <cell r="M1030">
            <v>1</v>
          </cell>
        </row>
        <row r="1031">
          <cell r="M1031">
            <v>1</v>
          </cell>
        </row>
        <row r="1032">
          <cell r="M1032">
            <v>1</v>
          </cell>
        </row>
        <row r="1033">
          <cell r="M1033">
            <v>1</v>
          </cell>
        </row>
        <row r="1034">
          <cell r="M1034">
            <v>1</v>
          </cell>
        </row>
        <row r="1035">
          <cell r="M1035">
            <v>1</v>
          </cell>
        </row>
        <row r="1036">
          <cell r="M1036">
            <v>1</v>
          </cell>
        </row>
        <row r="1037">
          <cell r="M1037">
            <v>1</v>
          </cell>
        </row>
        <row r="1038">
          <cell r="M1038">
            <v>1</v>
          </cell>
        </row>
        <row r="1039">
          <cell r="M1039">
            <v>1</v>
          </cell>
        </row>
        <row r="1040">
          <cell r="M1040">
            <v>1</v>
          </cell>
        </row>
        <row r="1041">
          <cell r="M1041">
            <v>1</v>
          </cell>
        </row>
        <row r="1042">
          <cell r="M1042">
            <v>1</v>
          </cell>
        </row>
        <row r="1043">
          <cell r="M1043">
            <v>1</v>
          </cell>
        </row>
        <row r="1044">
          <cell r="M1044">
            <v>1</v>
          </cell>
        </row>
        <row r="1045">
          <cell r="M1045">
            <v>1</v>
          </cell>
        </row>
        <row r="1046">
          <cell r="M1046">
            <v>1</v>
          </cell>
        </row>
        <row r="1047">
          <cell r="M1047">
            <v>1</v>
          </cell>
        </row>
        <row r="1048">
          <cell r="M1048">
            <v>1</v>
          </cell>
        </row>
        <row r="1049">
          <cell r="M1049">
            <v>1</v>
          </cell>
        </row>
        <row r="1050">
          <cell r="M1050">
            <v>1</v>
          </cell>
        </row>
        <row r="1051">
          <cell r="M1051">
            <v>1</v>
          </cell>
        </row>
        <row r="1052">
          <cell r="M1052">
            <v>1</v>
          </cell>
        </row>
        <row r="1053">
          <cell r="M1053">
            <v>1</v>
          </cell>
        </row>
        <row r="1054">
          <cell r="M1054">
            <v>0.5</v>
          </cell>
        </row>
        <row r="1055">
          <cell r="M1055">
            <v>1</v>
          </cell>
        </row>
        <row r="1056">
          <cell r="M1056">
            <v>1</v>
          </cell>
        </row>
        <row r="1057">
          <cell r="M1057">
            <v>1</v>
          </cell>
        </row>
        <row r="1058">
          <cell r="M1058">
            <v>1</v>
          </cell>
        </row>
        <row r="1059">
          <cell r="M1059">
            <v>1</v>
          </cell>
        </row>
        <row r="1060">
          <cell r="M1060">
            <v>1</v>
          </cell>
        </row>
        <row r="1061">
          <cell r="M1061">
            <v>1</v>
          </cell>
        </row>
        <row r="1062">
          <cell r="M1062">
            <v>1</v>
          </cell>
        </row>
        <row r="1063">
          <cell r="M1063">
            <v>1</v>
          </cell>
        </row>
        <row r="1064">
          <cell r="M1064">
            <v>1</v>
          </cell>
        </row>
        <row r="1065">
          <cell r="M1065">
            <v>1</v>
          </cell>
        </row>
        <row r="1066">
          <cell r="M1066">
            <v>1</v>
          </cell>
        </row>
        <row r="1067">
          <cell r="M1067">
            <v>1</v>
          </cell>
        </row>
        <row r="1068">
          <cell r="M1068">
            <v>1</v>
          </cell>
        </row>
        <row r="1069">
          <cell r="M1069">
            <v>1</v>
          </cell>
        </row>
        <row r="1070">
          <cell r="M1070">
            <v>1</v>
          </cell>
        </row>
        <row r="1071">
          <cell r="M1071">
            <v>1</v>
          </cell>
        </row>
        <row r="1072">
          <cell r="M1072">
            <v>1</v>
          </cell>
        </row>
        <row r="1073">
          <cell r="M1073">
            <v>1</v>
          </cell>
        </row>
        <row r="1074">
          <cell r="M1074">
            <v>1</v>
          </cell>
        </row>
        <row r="1075">
          <cell r="M1075">
            <v>1</v>
          </cell>
        </row>
        <row r="1076">
          <cell r="M1076">
            <v>1</v>
          </cell>
        </row>
        <row r="1077">
          <cell r="M1077">
            <v>1</v>
          </cell>
        </row>
        <row r="1078">
          <cell r="M1078">
            <v>1</v>
          </cell>
        </row>
        <row r="1079">
          <cell r="M1079">
            <v>1</v>
          </cell>
        </row>
        <row r="1080">
          <cell r="M1080">
            <v>1</v>
          </cell>
        </row>
        <row r="1081">
          <cell r="M1081">
            <v>1</v>
          </cell>
        </row>
        <row r="1082">
          <cell r="M1082">
            <v>1</v>
          </cell>
        </row>
        <row r="1083">
          <cell r="M1083">
            <v>1</v>
          </cell>
        </row>
        <row r="1084">
          <cell r="M1084">
            <v>1</v>
          </cell>
        </row>
        <row r="1085">
          <cell r="M1085">
            <v>0.5</v>
          </cell>
        </row>
        <row r="1086">
          <cell r="M1086">
            <v>1</v>
          </cell>
        </row>
        <row r="1087">
          <cell r="M1087">
            <v>1</v>
          </cell>
        </row>
        <row r="1088">
          <cell r="M1088">
            <v>1</v>
          </cell>
        </row>
      </sheetData>
      <sheetData sheetId="5"/>
      <sheetData sheetId="6">
        <row r="2">
          <cell r="F2">
            <v>13400</v>
          </cell>
          <cell r="N2">
            <v>1</v>
          </cell>
        </row>
        <row r="3">
          <cell r="F3">
            <v>41040</v>
          </cell>
          <cell r="N3">
            <v>1</v>
          </cell>
        </row>
        <row r="4">
          <cell r="F4">
            <v>13510</v>
          </cell>
          <cell r="N4">
            <v>1</v>
          </cell>
        </row>
        <row r="5">
          <cell r="F5">
            <v>13510</v>
          </cell>
          <cell r="N5">
            <v>1</v>
          </cell>
        </row>
        <row r="6">
          <cell r="F6">
            <v>13400</v>
          </cell>
          <cell r="N6">
            <v>1</v>
          </cell>
        </row>
        <row r="7">
          <cell r="F7">
            <v>41020</v>
          </cell>
          <cell r="N7">
            <v>1</v>
          </cell>
        </row>
        <row r="8">
          <cell r="F8">
            <v>43010</v>
          </cell>
          <cell r="N8">
            <v>1</v>
          </cell>
        </row>
        <row r="9">
          <cell r="F9">
            <v>13520</v>
          </cell>
          <cell r="N9">
            <v>1</v>
          </cell>
        </row>
        <row r="10">
          <cell r="F10">
            <v>13510</v>
          </cell>
          <cell r="N10">
            <v>1</v>
          </cell>
        </row>
        <row r="11">
          <cell r="F11">
            <v>14100</v>
          </cell>
          <cell r="N11">
            <v>1</v>
          </cell>
        </row>
        <row r="12">
          <cell r="F12">
            <v>42030</v>
          </cell>
          <cell r="N12">
            <v>1</v>
          </cell>
        </row>
        <row r="13">
          <cell r="F13">
            <v>16400</v>
          </cell>
          <cell r="N13">
            <v>1</v>
          </cell>
        </row>
        <row r="14">
          <cell r="F14">
            <v>15100</v>
          </cell>
          <cell r="N14">
            <v>1</v>
          </cell>
        </row>
        <row r="15">
          <cell r="F15">
            <v>13400</v>
          </cell>
          <cell r="N15">
            <v>1</v>
          </cell>
        </row>
        <row r="16">
          <cell r="F16">
            <v>42016</v>
          </cell>
          <cell r="N16">
            <v>1</v>
          </cell>
        </row>
        <row r="17">
          <cell r="F17">
            <v>52010</v>
          </cell>
          <cell r="N17">
            <v>1</v>
          </cell>
        </row>
        <row r="18">
          <cell r="F18">
            <v>13510</v>
          </cell>
          <cell r="N18">
            <v>1</v>
          </cell>
        </row>
        <row r="19">
          <cell r="F19">
            <v>79002</v>
          </cell>
          <cell r="N19">
            <v>1</v>
          </cell>
        </row>
        <row r="20">
          <cell r="F20">
            <v>13510</v>
          </cell>
          <cell r="N20">
            <v>1</v>
          </cell>
        </row>
        <row r="21">
          <cell r="F21">
            <v>14109</v>
          </cell>
          <cell r="N21">
            <v>1</v>
          </cell>
        </row>
        <row r="22">
          <cell r="F22">
            <v>14100</v>
          </cell>
          <cell r="N22">
            <v>1</v>
          </cell>
        </row>
        <row r="23">
          <cell r="F23">
            <v>14109</v>
          </cell>
          <cell r="N23">
            <v>1</v>
          </cell>
        </row>
        <row r="24">
          <cell r="F24">
            <v>13510</v>
          </cell>
          <cell r="N24">
            <v>1</v>
          </cell>
        </row>
        <row r="25">
          <cell r="F25">
            <v>14100</v>
          </cell>
          <cell r="N25">
            <v>1</v>
          </cell>
        </row>
        <row r="26">
          <cell r="F26">
            <v>13525</v>
          </cell>
          <cell r="N26">
            <v>1</v>
          </cell>
        </row>
        <row r="27">
          <cell r="F27">
            <v>13520</v>
          </cell>
          <cell r="N27">
            <v>1</v>
          </cell>
        </row>
        <row r="28">
          <cell r="F28">
            <v>13520</v>
          </cell>
          <cell r="N28">
            <v>1</v>
          </cell>
        </row>
        <row r="29">
          <cell r="F29">
            <v>11200</v>
          </cell>
          <cell r="N29">
            <v>1</v>
          </cell>
        </row>
        <row r="30">
          <cell r="F30">
            <v>13510</v>
          </cell>
          <cell r="N30">
            <v>1</v>
          </cell>
        </row>
        <row r="31">
          <cell r="F31">
            <v>14100</v>
          </cell>
          <cell r="N31">
            <v>1</v>
          </cell>
        </row>
        <row r="32">
          <cell r="F32">
            <v>15510</v>
          </cell>
          <cell r="N32">
            <v>1</v>
          </cell>
        </row>
        <row r="33">
          <cell r="F33">
            <v>13510</v>
          </cell>
          <cell r="N33">
            <v>1</v>
          </cell>
        </row>
        <row r="34">
          <cell r="F34">
            <v>14100</v>
          </cell>
          <cell r="N34">
            <v>1</v>
          </cell>
        </row>
        <row r="35">
          <cell r="F35">
            <v>11100</v>
          </cell>
          <cell r="N35">
            <v>1</v>
          </cell>
        </row>
        <row r="36">
          <cell r="F36">
            <v>11200</v>
          </cell>
          <cell r="N36">
            <v>1</v>
          </cell>
        </row>
        <row r="37">
          <cell r="F37">
            <v>54010</v>
          </cell>
          <cell r="N37">
            <v>0.51</v>
          </cell>
        </row>
        <row r="38">
          <cell r="F38">
            <v>13510</v>
          </cell>
          <cell r="N38">
            <v>1</v>
          </cell>
        </row>
        <row r="39">
          <cell r="F39">
            <v>42010</v>
          </cell>
          <cell r="N39">
            <v>1</v>
          </cell>
        </row>
        <row r="40">
          <cell r="F40">
            <v>13100</v>
          </cell>
          <cell r="N40">
            <v>1</v>
          </cell>
        </row>
        <row r="41">
          <cell r="F41">
            <v>79000</v>
          </cell>
          <cell r="N41">
            <v>1</v>
          </cell>
        </row>
        <row r="42">
          <cell r="F42">
            <v>14109</v>
          </cell>
          <cell r="N42">
            <v>1</v>
          </cell>
        </row>
        <row r="43">
          <cell r="F43">
            <v>15520</v>
          </cell>
          <cell r="N43">
            <v>1</v>
          </cell>
        </row>
        <row r="44">
          <cell r="F44">
            <v>13400</v>
          </cell>
          <cell r="N44">
            <v>1</v>
          </cell>
        </row>
        <row r="45">
          <cell r="F45">
            <v>43010</v>
          </cell>
          <cell r="N45">
            <v>1</v>
          </cell>
        </row>
        <row r="46">
          <cell r="F46">
            <v>11330</v>
          </cell>
          <cell r="N46">
            <v>1</v>
          </cell>
        </row>
        <row r="47">
          <cell r="F47">
            <v>13510</v>
          </cell>
          <cell r="N47">
            <v>1</v>
          </cell>
        </row>
        <row r="48">
          <cell r="F48">
            <v>14100</v>
          </cell>
          <cell r="N48">
            <v>1</v>
          </cell>
        </row>
        <row r="49">
          <cell r="F49">
            <v>15520</v>
          </cell>
          <cell r="N49">
            <v>1</v>
          </cell>
        </row>
        <row r="50">
          <cell r="F50">
            <v>15100</v>
          </cell>
          <cell r="N50">
            <v>1</v>
          </cell>
        </row>
        <row r="51">
          <cell r="F51">
            <v>72500</v>
          </cell>
          <cell r="N51">
            <v>1</v>
          </cell>
        </row>
        <row r="52">
          <cell r="F52">
            <v>13510</v>
          </cell>
          <cell r="N52">
            <v>1</v>
          </cell>
        </row>
        <row r="53">
          <cell r="F53">
            <v>16400</v>
          </cell>
          <cell r="N53">
            <v>1</v>
          </cell>
        </row>
        <row r="54">
          <cell r="F54">
            <v>13510</v>
          </cell>
          <cell r="N54">
            <v>1</v>
          </cell>
        </row>
        <row r="55">
          <cell r="F55">
            <v>51040</v>
          </cell>
          <cell r="N55">
            <v>1</v>
          </cell>
        </row>
        <row r="56">
          <cell r="F56">
            <v>52010</v>
          </cell>
          <cell r="N56">
            <v>1</v>
          </cell>
        </row>
        <row r="57">
          <cell r="F57">
            <v>14100</v>
          </cell>
          <cell r="N57">
            <v>1</v>
          </cell>
        </row>
        <row r="58">
          <cell r="F58">
            <v>15505</v>
          </cell>
          <cell r="N58">
            <v>1</v>
          </cell>
        </row>
        <row r="59">
          <cell r="F59">
            <v>14100</v>
          </cell>
          <cell r="N59">
            <v>1</v>
          </cell>
        </row>
        <row r="60">
          <cell r="F60">
            <v>51020</v>
          </cell>
          <cell r="N60">
            <v>1</v>
          </cell>
        </row>
        <row r="61">
          <cell r="F61">
            <v>15506</v>
          </cell>
          <cell r="N61">
            <v>1</v>
          </cell>
        </row>
        <row r="62">
          <cell r="F62">
            <v>13520</v>
          </cell>
          <cell r="N62">
            <v>1</v>
          </cell>
        </row>
        <row r="63">
          <cell r="F63">
            <v>11550</v>
          </cell>
          <cell r="N63">
            <v>1</v>
          </cell>
        </row>
        <row r="64">
          <cell r="F64">
            <v>13510</v>
          </cell>
          <cell r="N64">
            <v>1</v>
          </cell>
        </row>
        <row r="65">
          <cell r="F65">
            <v>13400</v>
          </cell>
          <cell r="N65">
            <v>1</v>
          </cell>
        </row>
        <row r="66">
          <cell r="F66">
            <v>13510</v>
          </cell>
          <cell r="N66">
            <v>1</v>
          </cell>
        </row>
        <row r="67">
          <cell r="F67">
            <v>15506</v>
          </cell>
          <cell r="N67">
            <v>1</v>
          </cell>
        </row>
        <row r="68">
          <cell r="F68">
            <v>14100</v>
          </cell>
          <cell r="N68">
            <v>1</v>
          </cell>
        </row>
        <row r="69">
          <cell r="F69">
            <v>15100</v>
          </cell>
          <cell r="N69">
            <v>1</v>
          </cell>
        </row>
        <row r="70">
          <cell r="F70">
            <v>15506</v>
          </cell>
          <cell r="N70">
            <v>1</v>
          </cell>
        </row>
        <row r="71">
          <cell r="F71">
            <v>15506</v>
          </cell>
          <cell r="N71">
            <v>1</v>
          </cell>
        </row>
        <row r="72">
          <cell r="F72">
            <v>11515</v>
          </cell>
          <cell r="N72">
            <v>1</v>
          </cell>
        </row>
        <row r="73">
          <cell r="F73">
            <v>16200</v>
          </cell>
          <cell r="N73">
            <v>1</v>
          </cell>
        </row>
        <row r="74">
          <cell r="F74">
            <v>13600</v>
          </cell>
          <cell r="N74">
            <v>1</v>
          </cell>
        </row>
        <row r="75">
          <cell r="F75">
            <v>31300</v>
          </cell>
          <cell r="N75">
            <v>1</v>
          </cell>
        </row>
        <row r="76">
          <cell r="F76">
            <v>11410</v>
          </cell>
          <cell r="N76">
            <v>1</v>
          </cell>
        </row>
        <row r="77">
          <cell r="F77">
            <v>41020</v>
          </cell>
          <cell r="N77">
            <v>1</v>
          </cell>
        </row>
        <row r="78">
          <cell r="F78">
            <v>13510</v>
          </cell>
          <cell r="N78">
            <v>1</v>
          </cell>
        </row>
        <row r="79">
          <cell r="F79">
            <v>13400</v>
          </cell>
          <cell r="N79">
            <v>1</v>
          </cell>
        </row>
        <row r="80">
          <cell r="F80">
            <v>41020</v>
          </cell>
          <cell r="N80">
            <v>1</v>
          </cell>
        </row>
        <row r="81">
          <cell r="F81">
            <v>15506</v>
          </cell>
          <cell r="N81">
            <v>1</v>
          </cell>
        </row>
        <row r="82">
          <cell r="F82">
            <v>41040</v>
          </cell>
          <cell r="N82">
            <v>1</v>
          </cell>
        </row>
        <row r="83">
          <cell r="F83">
            <v>14100</v>
          </cell>
          <cell r="N83">
            <v>1</v>
          </cell>
        </row>
        <row r="84">
          <cell r="F84">
            <v>13400</v>
          </cell>
          <cell r="N84">
            <v>1</v>
          </cell>
        </row>
        <row r="85">
          <cell r="F85">
            <v>11348</v>
          </cell>
          <cell r="N85">
            <v>1</v>
          </cell>
        </row>
        <row r="86">
          <cell r="F86">
            <v>15510</v>
          </cell>
          <cell r="N86">
            <v>1</v>
          </cell>
        </row>
        <row r="87">
          <cell r="F87">
            <v>14109</v>
          </cell>
          <cell r="N87">
            <v>1</v>
          </cell>
        </row>
        <row r="88">
          <cell r="F88">
            <v>16400</v>
          </cell>
          <cell r="N88">
            <v>1</v>
          </cell>
        </row>
        <row r="89">
          <cell r="F89">
            <v>15100</v>
          </cell>
          <cell r="N89">
            <v>1</v>
          </cell>
        </row>
        <row r="90">
          <cell r="F90">
            <v>13400</v>
          </cell>
          <cell r="N90">
            <v>1</v>
          </cell>
        </row>
        <row r="91">
          <cell r="F91">
            <v>14100</v>
          </cell>
          <cell r="N91">
            <v>1</v>
          </cell>
        </row>
        <row r="92">
          <cell r="F92">
            <v>42020</v>
          </cell>
          <cell r="N92">
            <v>1</v>
          </cell>
        </row>
        <row r="93">
          <cell r="F93">
            <v>41070</v>
          </cell>
          <cell r="N93">
            <v>1</v>
          </cell>
        </row>
        <row r="94">
          <cell r="F94">
            <v>16300</v>
          </cell>
          <cell r="N94">
            <v>1</v>
          </cell>
        </row>
        <row r="95">
          <cell r="F95">
            <v>13510</v>
          </cell>
          <cell r="N95">
            <v>1</v>
          </cell>
        </row>
        <row r="96">
          <cell r="F96">
            <v>16100</v>
          </cell>
          <cell r="N96">
            <v>1</v>
          </cell>
        </row>
        <row r="97">
          <cell r="F97">
            <v>13400</v>
          </cell>
          <cell r="N97">
            <v>1</v>
          </cell>
        </row>
        <row r="98">
          <cell r="F98">
            <v>13510</v>
          </cell>
          <cell r="N98">
            <v>1</v>
          </cell>
        </row>
        <row r="99">
          <cell r="F99">
            <v>54010</v>
          </cell>
          <cell r="N99">
            <v>1</v>
          </cell>
        </row>
        <row r="100">
          <cell r="F100">
            <v>11370</v>
          </cell>
          <cell r="N100">
            <v>1</v>
          </cell>
        </row>
        <row r="101">
          <cell r="F101">
            <v>11100</v>
          </cell>
          <cell r="N101">
            <v>1</v>
          </cell>
        </row>
        <row r="102">
          <cell r="F102">
            <v>14100</v>
          </cell>
          <cell r="N102">
            <v>1</v>
          </cell>
        </row>
        <row r="103">
          <cell r="F103">
            <v>13520</v>
          </cell>
          <cell r="N103">
            <v>1</v>
          </cell>
        </row>
        <row r="104">
          <cell r="F104">
            <v>13525</v>
          </cell>
          <cell r="N104">
            <v>1</v>
          </cell>
        </row>
        <row r="105">
          <cell r="F105">
            <v>11100</v>
          </cell>
          <cell r="N105">
            <v>1</v>
          </cell>
        </row>
        <row r="106">
          <cell r="F106">
            <v>31300</v>
          </cell>
          <cell r="N106">
            <v>1</v>
          </cell>
        </row>
        <row r="107">
          <cell r="F107">
            <v>14100</v>
          </cell>
          <cell r="N107">
            <v>1</v>
          </cell>
        </row>
        <row r="108">
          <cell r="F108">
            <v>12359</v>
          </cell>
          <cell r="N108">
            <v>1</v>
          </cell>
        </row>
        <row r="109">
          <cell r="F109">
            <v>14100</v>
          </cell>
          <cell r="N109">
            <v>1</v>
          </cell>
        </row>
        <row r="110">
          <cell r="F110">
            <v>42018</v>
          </cell>
          <cell r="N110">
            <v>1</v>
          </cell>
        </row>
        <row r="111">
          <cell r="F111">
            <v>14100</v>
          </cell>
          <cell r="N111">
            <v>1</v>
          </cell>
        </row>
        <row r="112">
          <cell r="F112">
            <v>13520</v>
          </cell>
          <cell r="N112">
            <v>1</v>
          </cell>
        </row>
        <row r="113">
          <cell r="F113">
            <v>15100</v>
          </cell>
          <cell r="N113">
            <v>1</v>
          </cell>
        </row>
        <row r="114">
          <cell r="F114">
            <v>13510</v>
          </cell>
          <cell r="N114">
            <v>1</v>
          </cell>
        </row>
        <row r="115">
          <cell r="F115">
            <v>11410</v>
          </cell>
          <cell r="N115">
            <v>1</v>
          </cell>
        </row>
        <row r="116">
          <cell r="F116">
            <v>13510</v>
          </cell>
          <cell r="N116">
            <v>1</v>
          </cell>
        </row>
        <row r="117">
          <cell r="F117">
            <v>15506</v>
          </cell>
          <cell r="N117">
            <v>1</v>
          </cell>
        </row>
        <row r="118">
          <cell r="F118">
            <v>13510</v>
          </cell>
          <cell r="N118">
            <v>1</v>
          </cell>
        </row>
        <row r="119">
          <cell r="F119">
            <v>15506</v>
          </cell>
          <cell r="N119">
            <v>1</v>
          </cell>
        </row>
        <row r="120">
          <cell r="F120">
            <v>15100</v>
          </cell>
          <cell r="N120">
            <v>1</v>
          </cell>
        </row>
        <row r="121">
          <cell r="F121">
            <v>14100</v>
          </cell>
          <cell r="N121">
            <v>1</v>
          </cell>
        </row>
        <row r="122">
          <cell r="F122">
            <v>13510</v>
          </cell>
          <cell r="N122">
            <v>1</v>
          </cell>
        </row>
        <row r="123">
          <cell r="F123">
            <v>13400</v>
          </cell>
          <cell r="N123">
            <v>1</v>
          </cell>
        </row>
        <row r="124">
          <cell r="F124">
            <v>11330</v>
          </cell>
          <cell r="N124">
            <v>1</v>
          </cell>
        </row>
        <row r="125">
          <cell r="F125">
            <v>52010</v>
          </cell>
          <cell r="N125">
            <v>1</v>
          </cell>
        </row>
        <row r="126">
          <cell r="F126">
            <v>41020</v>
          </cell>
          <cell r="N126">
            <v>1</v>
          </cell>
        </row>
        <row r="127">
          <cell r="F127">
            <v>11515</v>
          </cell>
          <cell r="N127">
            <v>1</v>
          </cell>
        </row>
        <row r="128">
          <cell r="F128">
            <v>11320</v>
          </cell>
          <cell r="N128">
            <v>1</v>
          </cell>
        </row>
        <row r="129">
          <cell r="F129">
            <v>13510</v>
          </cell>
          <cell r="N129">
            <v>1</v>
          </cell>
        </row>
        <row r="130">
          <cell r="F130">
            <v>15100</v>
          </cell>
          <cell r="N130">
            <v>1</v>
          </cell>
        </row>
        <row r="131">
          <cell r="F131">
            <v>13400</v>
          </cell>
          <cell r="N131">
            <v>1</v>
          </cell>
        </row>
        <row r="132">
          <cell r="F132">
            <v>13510</v>
          </cell>
          <cell r="N132">
            <v>1</v>
          </cell>
        </row>
        <row r="133">
          <cell r="F133">
            <v>13100</v>
          </cell>
          <cell r="N133">
            <v>1</v>
          </cell>
        </row>
        <row r="134">
          <cell r="F134">
            <v>15100</v>
          </cell>
          <cell r="N134">
            <v>1</v>
          </cell>
        </row>
        <row r="135">
          <cell r="F135">
            <v>11200</v>
          </cell>
          <cell r="N135">
            <v>1</v>
          </cell>
        </row>
        <row r="136">
          <cell r="F136">
            <v>13520</v>
          </cell>
          <cell r="N136">
            <v>1</v>
          </cell>
        </row>
        <row r="137">
          <cell r="F137">
            <v>15506</v>
          </cell>
          <cell r="N137">
            <v>1</v>
          </cell>
        </row>
        <row r="138">
          <cell r="F138">
            <v>15506</v>
          </cell>
          <cell r="N138">
            <v>1</v>
          </cell>
        </row>
        <row r="139">
          <cell r="F139">
            <v>11330</v>
          </cell>
          <cell r="N139">
            <v>1</v>
          </cell>
        </row>
        <row r="140">
          <cell r="F140">
            <v>14100</v>
          </cell>
          <cell r="N140">
            <v>1</v>
          </cell>
        </row>
        <row r="141">
          <cell r="F141">
            <v>13400</v>
          </cell>
          <cell r="N141">
            <v>1</v>
          </cell>
        </row>
        <row r="142">
          <cell r="F142">
            <v>15400</v>
          </cell>
          <cell r="N142">
            <v>1</v>
          </cell>
        </row>
        <row r="143">
          <cell r="F143">
            <v>14100</v>
          </cell>
          <cell r="N143">
            <v>1</v>
          </cell>
        </row>
        <row r="144">
          <cell r="F144">
            <v>13400</v>
          </cell>
          <cell r="N144">
            <v>1</v>
          </cell>
        </row>
        <row r="145">
          <cell r="F145">
            <v>12013</v>
          </cell>
          <cell r="N145">
            <v>1</v>
          </cell>
        </row>
        <row r="146">
          <cell r="F146">
            <v>11100</v>
          </cell>
          <cell r="N146">
            <v>1</v>
          </cell>
        </row>
        <row r="147">
          <cell r="F147">
            <v>15510</v>
          </cell>
          <cell r="N147">
            <v>1</v>
          </cell>
        </row>
        <row r="148">
          <cell r="F148">
            <v>44010</v>
          </cell>
          <cell r="N148">
            <v>1</v>
          </cell>
        </row>
        <row r="149">
          <cell r="F149">
            <v>11420</v>
          </cell>
          <cell r="N149">
            <v>1</v>
          </cell>
        </row>
        <row r="150">
          <cell r="F150">
            <v>13510</v>
          </cell>
          <cell r="N150">
            <v>1</v>
          </cell>
        </row>
        <row r="151">
          <cell r="F151">
            <v>15506</v>
          </cell>
          <cell r="N151">
            <v>1</v>
          </cell>
        </row>
        <row r="152">
          <cell r="F152">
            <v>15506</v>
          </cell>
          <cell r="N152">
            <v>1</v>
          </cell>
        </row>
        <row r="153">
          <cell r="F153">
            <v>15509</v>
          </cell>
          <cell r="N153">
            <v>1</v>
          </cell>
        </row>
        <row r="154">
          <cell r="F154">
            <v>13520</v>
          </cell>
          <cell r="N154">
            <v>1</v>
          </cell>
        </row>
        <row r="155">
          <cell r="F155">
            <v>11430</v>
          </cell>
          <cell r="N155">
            <v>1</v>
          </cell>
        </row>
        <row r="156">
          <cell r="F156">
            <v>15506</v>
          </cell>
          <cell r="N156">
            <v>1</v>
          </cell>
        </row>
        <row r="157">
          <cell r="F157">
            <v>11320</v>
          </cell>
          <cell r="N157">
            <v>1</v>
          </cell>
        </row>
        <row r="158">
          <cell r="F158">
            <v>13510</v>
          </cell>
          <cell r="N158">
            <v>1</v>
          </cell>
        </row>
        <row r="159">
          <cell r="F159">
            <v>13510</v>
          </cell>
          <cell r="N159">
            <v>1</v>
          </cell>
        </row>
        <row r="160">
          <cell r="F160">
            <v>13510</v>
          </cell>
          <cell r="N160">
            <v>1</v>
          </cell>
        </row>
        <row r="161">
          <cell r="F161">
            <v>42010</v>
          </cell>
          <cell r="N161">
            <v>1</v>
          </cell>
        </row>
        <row r="162">
          <cell r="F162">
            <v>13510</v>
          </cell>
          <cell r="N162">
            <v>1</v>
          </cell>
        </row>
        <row r="163">
          <cell r="F163">
            <v>15100</v>
          </cell>
          <cell r="N163">
            <v>1</v>
          </cell>
        </row>
        <row r="164">
          <cell r="F164">
            <v>13510</v>
          </cell>
          <cell r="N164">
            <v>1</v>
          </cell>
        </row>
        <row r="165">
          <cell r="F165">
            <v>41040</v>
          </cell>
          <cell r="N165">
            <v>1</v>
          </cell>
        </row>
        <row r="166">
          <cell r="F166">
            <v>15506</v>
          </cell>
          <cell r="N166">
            <v>1</v>
          </cell>
        </row>
        <row r="167">
          <cell r="F167">
            <v>13520</v>
          </cell>
          <cell r="N167">
            <v>1</v>
          </cell>
        </row>
        <row r="168">
          <cell r="F168">
            <v>15506</v>
          </cell>
          <cell r="N168">
            <v>1</v>
          </cell>
        </row>
        <row r="169">
          <cell r="F169">
            <v>13400</v>
          </cell>
          <cell r="N169">
            <v>1</v>
          </cell>
        </row>
        <row r="170">
          <cell r="F170">
            <v>11200</v>
          </cell>
          <cell r="N170">
            <v>1</v>
          </cell>
        </row>
        <row r="171">
          <cell r="F171">
            <v>14100</v>
          </cell>
          <cell r="N171">
            <v>1</v>
          </cell>
        </row>
        <row r="172">
          <cell r="F172">
            <v>15505</v>
          </cell>
          <cell r="N172">
            <v>1</v>
          </cell>
        </row>
        <row r="173">
          <cell r="F173">
            <v>11200</v>
          </cell>
          <cell r="N173">
            <v>1</v>
          </cell>
        </row>
        <row r="174">
          <cell r="F174">
            <v>12011</v>
          </cell>
          <cell r="N174">
            <v>1</v>
          </cell>
        </row>
        <row r="175">
          <cell r="F175">
            <v>12012</v>
          </cell>
          <cell r="N175">
            <v>1</v>
          </cell>
        </row>
        <row r="176">
          <cell r="F176">
            <v>54010</v>
          </cell>
          <cell r="N176">
            <v>1</v>
          </cell>
        </row>
        <row r="177">
          <cell r="F177">
            <v>13510</v>
          </cell>
          <cell r="N177">
            <v>1</v>
          </cell>
        </row>
        <row r="178">
          <cell r="F178">
            <v>13510</v>
          </cell>
          <cell r="N178">
            <v>1</v>
          </cell>
        </row>
        <row r="179">
          <cell r="F179">
            <v>11325</v>
          </cell>
          <cell r="N179">
            <v>1</v>
          </cell>
        </row>
        <row r="180">
          <cell r="F180">
            <v>14100</v>
          </cell>
          <cell r="N180">
            <v>1</v>
          </cell>
        </row>
        <row r="181">
          <cell r="F181">
            <v>13510</v>
          </cell>
          <cell r="N181">
            <v>1</v>
          </cell>
        </row>
        <row r="182">
          <cell r="F182">
            <v>13510</v>
          </cell>
          <cell r="N182">
            <v>1</v>
          </cell>
        </row>
        <row r="183">
          <cell r="F183">
            <v>15100</v>
          </cell>
          <cell r="N183">
            <v>1</v>
          </cell>
        </row>
        <row r="184">
          <cell r="F184">
            <v>15100</v>
          </cell>
          <cell r="N184">
            <v>1</v>
          </cell>
        </row>
        <row r="185">
          <cell r="F185">
            <v>13525</v>
          </cell>
          <cell r="N185">
            <v>1</v>
          </cell>
        </row>
        <row r="186">
          <cell r="F186">
            <v>15100</v>
          </cell>
          <cell r="N186">
            <v>1</v>
          </cell>
        </row>
        <row r="187">
          <cell r="F187">
            <v>41040</v>
          </cell>
          <cell r="N187">
            <v>1</v>
          </cell>
        </row>
        <row r="188">
          <cell r="F188">
            <v>41070</v>
          </cell>
          <cell r="N188">
            <v>1</v>
          </cell>
        </row>
        <row r="189">
          <cell r="F189">
            <v>15506</v>
          </cell>
          <cell r="N189">
            <v>1</v>
          </cell>
        </row>
        <row r="190">
          <cell r="F190">
            <v>13400</v>
          </cell>
          <cell r="N190">
            <v>1</v>
          </cell>
        </row>
        <row r="191">
          <cell r="F191">
            <v>16200</v>
          </cell>
          <cell r="N191">
            <v>1</v>
          </cell>
        </row>
        <row r="192">
          <cell r="F192">
            <v>13400</v>
          </cell>
          <cell r="N192">
            <v>1</v>
          </cell>
        </row>
        <row r="193">
          <cell r="F193">
            <v>11200</v>
          </cell>
          <cell r="N193">
            <v>1</v>
          </cell>
        </row>
        <row r="194">
          <cell r="F194">
            <v>13525</v>
          </cell>
          <cell r="N194">
            <v>1</v>
          </cell>
        </row>
        <row r="195">
          <cell r="F195">
            <v>13520</v>
          </cell>
          <cell r="N195">
            <v>1</v>
          </cell>
        </row>
        <row r="196">
          <cell r="F196">
            <v>12359</v>
          </cell>
          <cell r="N196">
            <v>1</v>
          </cell>
        </row>
        <row r="197">
          <cell r="F197">
            <v>11490</v>
          </cell>
          <cell r="N197">
            <v>0.8</v>
          </cell>
        </row>
        <row r="198">
          <cell r="F198">
            <v>14100</v>
          </cell>
          <cell r="N198">
            <v>1</v>
          </cell>
        </row>
        <row r="199">
          <cell r="F199">
            <v>11100</v>
          </cell>
          <cell r="N199">
            <v>1</v>
          </cell>
        </row>
        <row r="200">
          <cell r="F200">
            <v>16200</v>
          </cell>
          <cell r="N200">
            <v>1</v>
          </cell>
        </row>
        <row r="201">
          <cell r="F201">
            <v>13510</v>
          </cell>
          <cell r="N201">
            <v>1</v>
          </cell>
        </row>
        <row r="202">
          <cell r="F202">
            <v>12013</v>
          </cell>
          <cell r="N202">
            <v>1</v>
          </cell>
        </row>
        <row r="203">
          <cell r="F203">
            <v>13100</v>
          </cell>
          <cell r="N203">
            <v>1</v>
          </cell>
        </row>
        <row r="204">
          <cell r="F204">
            <v>11200</v>
          </cell>
          <cell r="N204">
            <v>0.5</v>
          </cell>
        </row>
        <row r="205">
          <cell r="F205">
            <v>13510</v>
          </cell>
          <cell r="N205">
            <v>1</v>
          </cell>
        </row>
        <row r="206">
          <cell r="F206">
            <v>11100</v>
          </cell>
          <cell r="N206">
            <v>1</v>
          </cell>
        </row>
        <row r="207">
          <cell r="F207">
            <v>12013</v>
          </cell>
          <cell r="N207">
            <v>1</v>
          </cell>
        </row>
        <row r="208">
          <cell r="F208">
            <v>11200</v>
          </cell>
          <cell r="N208">
            <v>1</v>
          </cell>
        </row>
        <row r="209">
          <cell r="F209">
            <v>11200</v>
          </cell>
          <cell r="N209">
            <v>1</v>
          </cell>
        </row>
        <row r="210">
          <cell r="F210">
            <v>41040</v>
          </cell>
          <cell r="N210">
            <v>1</v>
          </cell>
        </row>
        <row r="211">
          <cell r="F211">
            <v>13600</v>
          </cell>
          <cell r="N211">
            <v>1</v>
          </cell>
        </row>
        <row r="212">
          <cell r="F212">
            <v>15510</v>
          </cell>
          <cell r="N212">
            <v>1</v>
          </cell>
        </row>
        <row r="213">
          <cell r="F213">
            <v>14109</v>
          </cell>
          <cell r="N213">
            <v>1</v>
          </cell>
        </row>
        <row r="214">
          <cell r="F214">
            <v>15100</v>
          </cell>
          <cell r="N214">
            <v>1</v>
          </cell>
        </row>
        <row r="215">
          <cell r="F215">
            <v>15100</v>
          </cell>
          <cell r="N215">
            <v>1</v>
          </cell>
        </row>
        <row r="216">
          <cell r="F216">
            <v>42014</v>
          </cell>
          <cell r="N216">
            <v>1</v>
          </cell>
        </row>
        <row r="217">
          <cell r="F217">
            <v>13525</v>
          </cell>
          <cell r="N217">
            <v>1</v>
          </cell>
        </row>
        <row r="218">
          <cell r="F218">
            <v>13510</v>
          </cell>
          <cell r="N218">
            <v>1</v>
          </cell>
        </row>
        <row r="219">
          <cell r="F219">
            <v>15506</v>
          </cell>
          <cell r="N219">
            <v>1</v>
          </cell>
        </row>
        <row r="220">
          <cell r="F220">
            <v>13400</v>
          </cell>
          <cell r="N220">
            <v>1</v>
          </cell>
        </row>
        <row r="221">
          <cell r="F221">
            <v>13510</v>
          </cell>
          <cell r="N221">
            <v>1</v>
          </cell>
        </row>
        <row r="222">
          <cell r="F222">
            <v>13400</v>
          </cell>
          <cell r="N222">
            <v>1</v>
          </cell>
        </row>
        <row r="223">
          <cell r="F223">
            <v>14100</v>
          </cell>
          <cell r="N223">
            <v>1</v>
          </cell>
        </row>
        <row r="224">
          <cell r="F224">
            <v>16400</v>
          </cell>
          <cell r="N224">
            <v>1</v>
          </cell>
        </row>
        <row r="225">
          <cell r="F225">
            <v>15506</v>
          </cell>
          <cell r="N225">
            <v>1</v>
          </cell>
        </row>
        <row r="226">
          <cell r="F226">
            <v>11200</v>
          </cell>
          <cell r="N226">
            <v>1</v>
          </cell>
        </row>
        <row r="227">
          <cell r="F227">
            <v>42010</v>
          </cell>
          <cell r="N227">
            <v>1</v>
          </cell>
        </row>
        <row r="228">
          <cell r="F228">
            <v>15509</v>
          </cell>
          <cell r="N228">
            <v>1</v>
          </cell>
        </row>
        <row r="229">
          <cell r="F229">
            <v>13510</v>
          </cell>
          <cell r="N229">
            <v>1</v>
          </cell>
        </row>
        <row r="230">
          <cell r="F230">
            <v>42010</v>
          </cell>
          <cell r="N230">
            <v>1</v>
          </cell>
        </row>
        <row r="231">
          <cell r="F231">
            <v>15100</v>
          </cell>
          <cell r="N231">
            <v>1</v>
          </cell>
        </row>
        <row r="232">
          <cell r="F232">
            <v>14100</v>
          </cell>
          <cell r="N232">
            <v>1</v>
          </cell>
        </row>
        <row r="233">
          <cell r="F233">
            <v>13400</v>
          </cell>
          <cell r="N233">
            <v>1</v>
          </cell>
        </row>
        <row r="234">
          <cell r="F234">
            <v>14100</v>
          </cell>
          <cell r="N234">
            <v>1</v>
          </cell>
        </row>
        <row r="235">
          <cell r="F235">
            <v>13510</v>
          </cell>
          <cell r="N235">
            <v>1</v>
          </cell>
        </row>
        <row r="236">
          <cell r="F236">
            <v>13400</v>
          </cell>
          <cell r="N236">
            <v>1</v>
          </cell>
        </row>
        <row r="237">
          <cell r="F237">
            <v>13400</v>
          </cell>
          <cell r="N237">
            <v>1</v>
          </cell>
        </row>
        <row r="238">
          <cell r="F238">
            <v>13510</v>
          </cell>
          <cell r="N238">
            <v>1</v>
          </cell>
        </row>
        <row r="239">
          <cell r="F239">
            <v>79000</v>
          </cell>
          <cell r="N239">
            <v>1</v>
          </cell>
        </row>
        <row r="240">
          <cell r="F240">
            <v>11200</v>
          </cell>
          <cell r="N240">
            <v>1</v>
          </cell>
        </row>
        <row r="241">
          <cell r="F241">
            <v>11100</v>
          </cell>
          <cell r="N241">
            <v>1</v>
          </cell>
        </row>
        <row r="242">
          <cell r="F242">
            <v>14100</v>
          </cell>
          <cell r="N242">
            <v>1</v>
          </cell>
        </row>
        <row r="243">
          <cell r="F243">
            <v>44010</v>
          </cell>
          <cell r="N243">
            <v>1</v>
          </cell>
        </row>
        <row r="244">
          <cell r="F244">
            <v>13400</v>
          </cell>
          <cell r="N244">
            <v>1</v>
          </cell>
        </row>
        <row r="245">
          <cell r="F245">
            <v>16300</v>
          </cell>
          <cell r="N245">
            <v>1</v>
          </cell>
        </row>
        <row r="246">
          <cell r="F246">
            <v>14100</v>
          </cell>
          <cell r="N246">
            <v>1</v>
          </cell>
        </row>
        <row r="247">
          <cell r="F247">
            <v>14100</v>
          </cell>
          <cell r="N247">
            <v>1</v>
          </cell>
        </row>
        <row r="248">
          <cell r="F248">
            <v>41020</v>
          </cell>
          <cell r="N248">
            <v>1</v>
          </cell>
        </row>
        <row r="249">
          <cell r="F249">
            <v>14100</v>
          </cell>
          <cell r="N249">
            <v>1</v>
          </cell>
        </row>
        <row r="250">
          <cell r="F250">
            <v>13400</v>
          </cell>
          <cell r="N250">
            <v>1</v>
          </cell>
        </row>
        <row r="251">
          <cell r="F251">
            <v>13510</v>
          </cell>
          <cell r="N251">
            <v>1</v>
          </cell>
        </row>
        <row r="252">
          <cell r="F252">
            <v>13100</v>
          </cell>
          <cell r="N252">
            <v>1</v>
          </cell>
        </row>
        <row r="253">
          <cell r="F253">
            <v>42012</v>
          </cell>
          <cell r="N253">
            <v>1</v>
          </cell>
        </row>
        <row r="254">
          <cell r="F254">
            <v>13520</v>
          </cell>
          <cell r="N254">
            <v>1</v>
          </cell>
        </row>
        <row r="255">
          <cell r="F255">
            <v>13510</v>
          </cell>
          <cell r="N255">
            <v>1</v>
          </cell>
        </row>
        <row r="256">
          <cell r="F256">
            <v>15510</v>
          </cell>
          <cell r="N256">
            <v>1</v>
          </cell>
        </row>
        <row r="257">
          <cell r="F257">
            <v>41040</v>
          </cell>
          <cell r="N257">
            <v>1</v>
          </cell>
        </row>
        <row r="258">
          <cell r="F258">
            <v>13400</v>
          </cell>
          <cell r="N258">
            <v>1</v>
          </cell>
        </row>
        <row r="259">
          <cell r="F259">
            <v>11200</v>
          </cell>
          <cell r="N259">
            <v>1</v>
          </cell>
        </row>
        <row r="260">
          <cell r="F260">
            <v>33000</v>
          </cell>
          <cell r="N260">
            <v>1</v>
          </cell>
        </row>
        <row r="261">
          <cell r="F261">
            <v>16100</v>
          </cell>
          <cell r="N261">
            <v>1</v>
          </cell>
        </row>
        <row r="262">
          <cell r="F262">
            <v>13510</v>
          </cell>
          <cell r="N262">
            <v>1</v>
          </cell>
        </row>
        <row r="263">
          <cell r="F263">
            <v>15100</v>
          </cell>
          <cell r="N263">
            <v>1</v>
          </cell>
        </row>
        <row r="264">
          <cell r="F264">
            <v>13510</v>
          </cell>
          <cell r="N264">
            <v>1</v>
          </cell>
        </row>
        <row r="265">
          <cell r="F265">
            <v>11330</v>
          </cell>
          <cell r="N265">
            <v>1</v>
          </cell>
        </row>
        <row r="266">
          <cell r="F266">
            <v>16100</v>
          </cell>
          <cell r="N266">
            <v>1</v>
          </cell>
        </row>
        <row r="267">
          <cell r="F267">
            <v>15520</v>
          </cell>
          <cell r="N267">
            <v>1</v>
          </cell>
        </row>
        <row r="268">
          <cell r="F268">
            <v>13525</v>
          </cell>
          <cell r="N268">
            <v>1</v>
          </cell>
        </row>
        <row r="269">
          <cell r="F269">
            <v>11540</v>
          </cell>
          <cell r="N269">
            <v>1</v>
          </cell>
        </row>
        <row r="270">
          <cell r="F270">
            <v>13100</v>
          </cell>
          <cell r="N270">
            <v>1</v>
          </cell>
        </row>
        <row r="271">
          <cell r="F271">
            <v>79002</v>
          </cell>
          <cell r="N271">
            <v>1</v>
          </cell>
        </row>
        <row r="272">
          <cell r="F272">
            <v>11430</v>
          </cell>
          <cell r="N272">
            <v>1</v>
          </cell>
        </row>
        <row r="273">
          <cell r="F273">
            <v>15506</v>
          </cell>
          <cell r="N273">
            <v>1</v>
          </cell>
        </row>
        <row r="274">
          <cell r="F274">
            <v>13400</v>
          </cell>
          <cell r="N274">
            <v>1</v>
          </cell>
        </row>
        <row r="275">
          <cell r="F275">
            <v>13520</v>
          </cell>
          <cell r="N275">
            <v>1</v>
          </cell>
        </row>
        <row r="276">
          <cell r="F276">
            <v>11410</v>
          </cell>
          <cell r="N276">
            <v>1</v>
          </cell>
        </row>
        <row r="277">
          <cell r="F277">
            <v>13400</v>
          </cell>
          <cell r="N277">
            <v>1</v>
          </cell>
        </row>
        <row r="278">
          <cell r="F278">
            <v>13400</v>
          </cell>
          <cell r="N278">
            <v>1</v>
          </cell>
        </row>
        <row r="279">
          <cell r="F279">
            <v>32000</v>
          </cell>
          <cell r="N279">
            <v>1</v>
          </cell>
        </row>
        <row r="280">
          <cell r="F280">
            <v>15506</v>
          </cell>
          <cell r="N280">
            <v>1</v>
          </cell>
        </row>
        <row r="281">
          <cell r="F281">
            <v>13510</v>
          </cell>
          <cell r="N281">
            <v>1</v>
          </cell>
        </row>
        <row r="282">
          <cell r="F282">
            <v>15400</v>
          </cell>
          <cell r="N282">
            <v>1</v>
          </cell>
        </row>
        <row r="283">
          <cell r="F283">
            <v>15510</v>
          </cell>
          <cell r="N283">
            <v>1</v>
          </cell>
        </row>
        <row r="284">
          <cell r="F284">
            <v>16400</v>
          </cell>
          <cell r="N284">
            <v>0.5</v>
          </cell>
        </row>
        <row r="285">
          <cell r="F285">
            <v>51020</v>
          </cell>
          <cell r="N285">
            <v>1</v>
          </cell>
        </row>
        <row r="286">
          <cell r="F286">
            <v>11200</v>
          </cell>
          <cell r="N286">
            <v>1</v>
          </cell>
        </row>
        <row r="287">
          <cell r="F287">
            <v>14100</v>
          </cell>
          <cell r="N287">
            <v>1</v>
          </cell>
        </row>
        <row r="288">
          <cell r="F288">
            <v>11420</v>
          </cell>
          <cell r="N288">
            <v>1</v>
          </cell>
        </row>
        <row r="289">
          <cell r="F289">
            <v>13400</v>
          </cell>
          <cell r="N289">
            <v>1</v>
          </cell>
        </row>
        <row r="290">
          <cell r="F290">
            <v>13510</v>
          </cell>
          <cell r="N290">
            <v>1</v>
          </cell>
        </row>
        <row r="291">
          <cell r="F291">
            <v>12011</v>
          </cell>
          <cell r="N291">
            <v>1</v>
          </cell>
        </row>
        <row r="292">
          <cell r="F292">
            <v>13520</v>
          </cell>
          <cell r="N292">
            <v>1</v>
          </cell>
        </row>
        <row r="293">
          <cell r="F293">
            <v>31300</v>
          </cell>
          <cell r="N293">
            <v>1</v>
          </cell>
        </row>
        <row r="294">
          <cell r="F294">
            <v>11490</v>
          </cell>
          <cell r="N294">
            <v>0.5</v>
          </cell>
        </row>
        <row r="295">
          <cell r="F295">
            <v>55010</v>
          </cell>
          <cell r="N295">
            <v>1</v>
          </cell>
        </row>
        <row r="296">
          <cell r="F296">
            <v>11100</v>
          </cell>
          <cell r="N296">
            <v>1</v>
          </cell>
        </row>
        <row r="297">
          <cell r="F297">
            <v>32000</v>
          </cell>
          <cell r="N297">
            <v>1</v>
          </cell>
        </row>
        <row r="298">
          <cell r="F298">
            <v>13400</v>
          </cell>
          <cell r="N298">
            <v>1</v>
          </cell>
        </row>
        <row r="299">
          <cell r="F299">
            <v>14100</v>
          </cell>
          <cell r="N299">
            <v>1</v>
          </cell>
        </row>
        <row r="300">
          <cell r="F300">
            <v>11430</v>
          </cell>
          <cell r="N300">
            <v>1</v>
          </cell>
        </row>
        <row r="301">
          <cell r="F301">
            <v>14100</v>
          </cell>
          <cell r="N301">
            <v>1</v>
          </cell>
        </row>
        <row r="302">
          <cell r="F302">
            <v>15100</v>
          </cell>
          <cell r="N302">
            <v>1</v>
          </cell>
        </row>
        <row r="303">
          <cell r="F303">
            <v>14100</v>
          </cell>
          <cell r="N303">
            <v>1</v>
          </cell>
        </row>
        <row r="304">
          <cell r="F304">
            <v>72500</v>
          </cell>
          <cell r="N304">
            <v>0.8</v>
          </cell>
        </row>
        <row r="305">
          <cell r="F305">
            <v>15520</v>
          </cell>
          <cell r="N305">
            <v>1</v>
          </cell>
        </row>
        <row r="306">
          <cell r="F306">
            <v>41070</v>
          </cell>
          <cell r="N306">
            <v>1</v>
          </cell>
        </row>
        <row r="307">
          <cell r="F307">
            <v>51010</v>
          </cell>
          <cell r="N307">
            <v>1</v>
          </cell>
        </row>
        <row r="308">
          <cell r="F308">
            <v>15100</v>
          </cell>
          <cell r="N308">
            <v>1</v>
          </cell>
        </row>
        <row r="309">
          <cell r="F309">
            <v>13600</v>
          </cell>
          <cell r="N309">
            <v>1</v>
          </cell>
        </row>
        <row r="310">
          <cell r="F310">
            <v>42030</v>
          </cell>
          <cell r="N310">
            <v>1</v>
          </cell>
        </row>
        <row r="311">
          <cell r="F311">
            <v>11100</v>
          </cell>
          <cell r="N311">
            <v>1</v>
          </cell>
        </row>
        <row r="312">
          <cell r="F312">
            <v>13400</v>
          </cell>
          <cell r="N312">
            <v>1</v>
          </cell>
        </row>
        <row r="313">
          <cell r="F313">
            <v>15510</v>
          </cell>
          <cell r="N313">
            <v>1</v>
          </cell>
        </row>
        <row r="314">
          <cell r="F314">
            <v>15100</v>
          </cell>
          <cell r="N314">
            <v>1</v>
          </cell>
        </row>
        <row r="315">
          <cell r="F315">
            <v>12012</v>
          </cell>
          <cell r="N315">
            <v>1</v>
          </cell>
        </row>
        <row r="316">
          <cell r="F316">
            <v>14100</v>
          </cell>
          <cell r="N316">
            <v>1</v>
          </cell>
        </row>
        <row r="317">
          <cell r="F317">
            <v>12011</v>
          </cell>
          <cell r="N317">
            <v>1</v>
          </cell>
        </row>
        <row r="318">
          <cell r="F318">
            <v>13600</v>
          </cell>
          <cell r="N318">
            <v>1</v>
          </cell>
        </row>
        <row r="319">
          <cell r="F319">
            <v>11200</v>
          </cell>
          <cell r="N319">
            <v>1</v>
          </cell>
        </row>
        <row r="320">
          <cell r="F320">
            <v>13510</v>
          </cell>
          <cell r="N320">
            <v>1</v>
          </cell>
        </row>
        <row r="321">
          <cell r="F321">
            <v>13400</v>
          </cell>
          <cell r="N321">
            <v>1</v>
          </cell>
        </row>
        <row r="322">
          <cell r="F322">
            <v>15510</v>
          </cell>
          <cell r="N322">
            <v>1</v>
          </cell>
        </row>
        <row r="323">
          <cell r="F323">
            <v>13510</v>
          </cell>
          <cell r="N323">
            <v>1</v>
          </cell>
        </row>
        <row r="324">
          <cell r="F324">
            <v>13510</v>
          </cell>
          <cell r="N324">
            <v>1</v>
          </cell>
        </row>
        <row r="325">
          <cell r="F325">
            <v>15509</v>
          </cell>
          <cell r="N325">
            <v>1</v>
          </cell>
        </row>
        <row r="326">
          <cell r="F326">
            <v>15510</v>
          </cell>
          <cell r="N326">
            <v>1</v>
          </cell>
        </row>
        <row r="327">
          <cell r="F327">
            <v>41040</v>
          </cell>
          <cell r="N327">
            <v>1</v>
          </cell>
        </row>
        <row r="328">
          <cell r="F328">
            <v>14100</v>
          </cell>
          <cell r="N328">
            <v>1</v>
          </cell>
        </row>
        <row r="329">
          <cell r="F329">
            <v>11515</v>
          </cell>
          <cell r="N329">
            <v>1</v>
          </cell>
        </row>
        <row r="330">
          <cell r="F330">
            <v>13100</v>
          </cell>
          <cell r="N330">
            <v>1</v>
          </cell>
        </row>
        <row r="331">
          <cell r="F331">
            <v>42012</v>
          </cell>
          <cell r="N331">
            <v>1</v>
          </cell>
        </row>
        <row r="332">
          <cell r="F332">
            <v>79002</v>
          </cell>
          <cell r="N332">
            <v>1</v>
          </cell>
        </row>
        <row r="333">
          <cell r="F333">
            <v>41020</v>
          </cell>
          <cell r="N333">
            <v>1</v>
          </cell>
        </row>
        <row r="334">
          <cell r="F334">
            <v>15100</v>
          </cell>
          <cell r="N334">
            <v>1</v>
          </cell>
        </row>
        <row r="335">
          <cell r="F335">
            <v>15510</v>
          </cell>
          <cell r="N335">
            <v>1</v>
          </cell>
        </row>
        <row r="336">
          <cell r="F336">
            <v>13510</v>
          </cell>
          <cell r="N336">
            <v>1</v>
          </cell>
        </row>
        <row r="337">
          <cell r="F337">
            <v>41070</v>
          </cell>
          <cell r="N337">
            <v>1</v>
          </cell>
        </row>
        <row r="338">
          <cell r="F338">
            <v>15100</v>
          </cell>
          <cell r="N338">
            <v>1</v>
          </cell>
        </row>
        <row r="339">
          <cell r="F339">
            <v>11320</v>
          </cell>
          <cell r="N339">
            <v>1</v>
          </cell>
        </row>
        <row r="340">
          <cell r="F340">
            <v>15100</v>
          </cell>
          <cell r="N340">
            <v>1</v>
          </cell>
        </row>
        <row r="341">
          <cell r="F341">
            <v>14100</v>
          </cell>
          <cell r="N341">
            <v>1</v>
          </cell>
        </row>
        <row r="342">
          <cell r="F342">
            <v>15100</v>
          </cell>
          <cell r="N342">
            <v>1</v>
          </cell>
        </row>
        <row r="343">
          <cell r="F343">
            <v>13510</v>
          </cell>
          <cell r="N343">
            <v>1</v>
          </cell>
        </row>
        <row r="344">
          <cell r="F344">
            <v>33000</v>
          </cell>
          <cell r="N344">
            <v>1</v>
          </cell>
        </row>
        <row r="345">
          <cell r="F345">
            <v>13400</v>
          </cell>
          <cell r="N345">
            <v>1</v>
          </cell>
        </row>
        <row r="346">
          <cell r="F346">
            <v>13400</v>
          </cell>
          <cell r="N346">
            <v>1</v>
          </cell>
        </row>
        <row r="347">
          <cell r="F347">
            <v>11515</v>
          </cell>
          <cell r="N347">
            <v>1</v>
          </cell>
        </row>
        <row r="348">
          <cell r="F348">
            <v>32000</v>
          </cell>
          <cell r="N348">
            <v>1</v>
          </cell>
        </row>
        <row r="349">
          <cell r="F349">
            <v>11150</v>
          </cell>
          <cell r="N349">
            <v>1</v>
          </cell>
        </row>
        <row r="350">
          <cell r="F350">
            <v>14100</v>
          </cell>
          <cell r="N350">
            <v>1</v>
          </cell>
        </row>
        <row r="351">
          <cell r="F351">
            <v>11100</v>
          </cell>
          <cell r="N351">
            <v>1</v>
          </cell>
        </row>
        <row r="352">
          <cell r="F352">
            <v>13600</v>
          </cell>
          <cell r="N352">
            <v>1</v>
          </cell>
        </row>
        <row r="353">
          <cell r="F353">
            <v>11100</v>
          </cell>
          <cell r="N353">
            <v>1</v>
          </cell>
        </row>
        <row r="354">
          <cell r="F354">
            <v>15100</v>
          </cell>
          <cell r="N354">
            <v>1</v>
          </cell>
        </row>
        <row r="355">
          <cell r="F355">
            <v>42040</v>
          </cell>
          <cell r="N355">
            <v>1</v>
          </cell>
        </row>
        <row r="356">
          <cell r="F356">
            <v>13400</v>
          </cell>
          <cell r="N356">
            <v>1</v>
          </cell>
        </row>
        <row r="357">
          <cell r="F357">
            <v>41020</v>
          </cell>
          <cell r="N357">
            <v>1</v>
          </cell>
        </row>
        <row r="358">
          <cell r="F358">
            <v>16300</v>
          </cell>
          <cell r="N358">
            <v>1</v>
          </cell>
        </row>
        <row r="359">
          <cell r="F359">
            <v>16300</v>
          </cell>
          <cell r="N359">
            <v>1</v>
          </cell>
        </row>
        <row r="360">
          <cell r="F360">
            <v>43010</v>
          </cell>
          <cell r="N360">
            <v>1</v>
          </cell>
        </row>
        <row r="361">
          <cell r="F361">
            <v>15505</v>
          </cell>
          <cell r="N361">
            <v>1</v>
          </cell>
        </row>
        <row r="362">
          <cell r="F362">
            <v>13510</v>
          </cell>
          <cell r="N362">
            <v>1</v>
          </cell>
        </row>
        <row r="363">
          <cell r="F363">
            <v>11513</v>
          </cell>
          <cell r="N363">
            <v>1</v>
          </cell>
        </row>
        <row r="364">
          <cell r="F364">
            <v>15520</v>
          </cell>
          <cell r="N364">
            <v>1</v>
          </cell>
        </row>
        <row r="365">
          <cell r="F365">
            <v>11150</v>
          </cell>
          <cell r="N365">
            <v>1</v>
          </cell>
        </row>
        <row r="366">
          <cell r="F366">
            <v>13510</v>
          </cell>
          <cell r="N366">
            <v>1</v>
          </cell>
        </row>
        <row r="367">
          <cell r="F367">
            <v>14100</v>
          </cell>
          <cell r="N367">
            <v>1</v>
          </cell>
        </row>
        <row r="368">
          <cell r="F368">
            <v>15100</v>
          </cell>
          <cell r="N368">
            <v>1</v>
          </cell>
        </row>
        <row r="369">
          <cell r="F369">
            <v>11100</v>
          </cell>
          <cell r="N369">
            <v>1</v>
          </cell>
        </row>
        <row r="370">
          <cell r="F370">
            <v>14100</v>
          </cell>
          <cell r="N370">
            <v>1</v>
          </cell>
        </row>
        <row r="371">
          <cell r="F371">
            <v>42014</v>
          </cell>
          <cell r="N371">
            <v>1</v>
          </cell>
        </row>
        <row r="372">
          <cell r="F372">
            <v>14100</v>
          </cell>
          <cell r="N372">
            <v>1</v>
          </cell>
        </row>
        <row r="373">
          <cell r="F373">
            <v>42016</v>
          </cell>
          <cell r="N373">
            <v>1</v>
          </cell>
        </row>
        <row r="374">
          <cell r="F374">
            <v>15505</v>
          </cell>
          <cell r="N374">
            <v>1</v>
          </cell>
        </row>
        <row r="375">
          <cell r="F375">
            <v>15520</v>
          </cell>
          <cell r="N375">
            <v>1</v>
          </cell>
        </row>
        <row r="376">
          <cell r="F376">
            <v>41040</v>
          </cell>
          <cell r="N376">
            <v>1</v>
          </cell>
        </row>
        <row r="377">
          <cell r="F377">
            <v>16200</v>
          </cell>
          <cell r="N377">
            <v>1</v>
          </cell>
        </row>
        <row r="378">
          <cell r="F378">
            <v>13510</v>
          </cell>
          <cell r="N378">
            <v>1</v>
          </cell>
        </row>
        <row r="379">
          <cell r="F379">
            <v>13510</v>
          </cell>
          <cell r="N379">
            <v>1</v>
          </cell>
        </row>
        <row r="380">
          <cell r="F380">
            <v>15520</v>
          </cell>
          <cell r="N380">
            <v>1</v>
          </cell>
        </row>
        <row r="381">
          <cell r="F381">
            <v>13400</v>
          </cell>
          <cell r="N381">
            <v>1</v>
          </cell>
        </row>
        <row r="382">
          <cell r="F382">
            <v>31100</v>
          </cell>
          <cell r="N382">
            <v>1</v>
          </cell>
        </row>
        <row r="383">
          <cell r="F383">
            <v>15100</v>
          </cell>
          <cell r="N383">
            <v>1</v>
          </cell>
        </row>
        <row r="384">
          <cell r="F384">
            <v>41020</v>
          </cell>
          <cell r="N384">
            <v>1</v>
          </cell>
        </row>
        <row r="385">
          <cell r="F385">
            <v>14109</v>
          </cell>
          <cell r="N385">
            <v>1</v>
          </cell>
        </row>
        <row r="386">
          <cell r="F386">
            <v>11330</v>
          </cell>
          <cell r="N386">
            <v>1</v>
          </cell>
        </row>
        <row r="387">
          <cell r="F387">
            <v>11540</v>
          </cell>
          <cell r="N387">
            <v>1</v>
          </cell>
        </row>
        <row r="388">
          <cell r="F388">
            <v>14100</v>
          </cell>
          <cell r="N388">
            <v>1</v>
          </cell>
        </row>
        <row r="389">
          <cell r="F389">
            <v>13400</v>
          </cell>
          <cell r="N389">
            <v>1</v>
          </cell>
        </row>
        <row r="390">
          <cell r="F390">
            <v>11540</v>
          </cell>
          <cell r="N390">
            <v>1</v>
          </cell>
        </row>
        <row r="391">
          <cell r="F391">
            <v>15510</v>
          </cell>
          <cell r="N391">
            <v>1</v>
          </cell>
        </row>
        <row r="392">
          <cell r="F392">
            <v>11430</v>
          </cell>
          <cell r="N392">
            <v>1</v>
          </cell>
        </row>
        <row r="393">
          <cell r="F393">
            <v>52040</v>
          </cell>
          <cell r="N393">
            <v>1</v>
          </cell>
        </row>
        <row r="394">
          <cell r="F394">
            <v>11430</v>
          </cell>
          <cell r="N394">
            <v>1</v>
          </cell>
        </row>
        <row r="395">
          <cell r="F395">
            <v>34000</v>
          </cell>
          <cell r="N395">
            <v>1</v>
          </cell>
        </row>
        <row r="396">
          <cell r="F396">
            <v>11325</v>
          </cell>
          <cell r="N396">
            <v>1</v>
          </cell>
        </row>
        <row r="397">
          <cell r="F397">
            <v>14100</v>
          </cell>
          <cell r="N397">
            <v>1</v>
          </cell>
        </row>
        <row r="398">
          <cell r="F398">
            <v>16200</v>
          </cell>
          <cell r="N398">
            <v>1</v>
          </cell>
        </row>
        <row r="399">
          <cell r="F399">
            <v>15506</v>
          </cell>
          <cell r="N399">
            <v>1</v>
          </cell>
        </row>
        <row r="400">
          <cell r="F400">
            <v>15506</v>
          </cell>
          <cell r="N400">
            <v>1</v>
          </cell>
        </row>
        <row r="401">
          <cell r="F401">
            <v>51020</v>
          </cell>
          <cell r="N401">
            <v>1</v>
          </cell>
        </row>
        <row r="402">
          <cell r="F402">
            <v>15506</v>
          </cell>
          <cell r="N402">
            <v>1</v>
          </cell>
        </row>
        <row r="403">
          <cell r="F403">
            <v>15506</v>
          </cell>
          <cell r="N403">
            <v>1</v>
          </cell>
        </row>
        <row r="404">
          <cell r="F404">
            <v>42018</v>
          </cell>
          <cell r="N404">
            <v>1</v>
          </cell>
        </row>
        <row r="405">
          <cell r="F405">
            <v>13400</v>
          </cell>
          <cell r="N405">
            <v>1</v>
          </cell>
        </row>
        <row r="406">
          <cell r="F406">
            <v>13400</v>
          </cell>
          <cell r="N406">
            <v>1</v>
          </cell>
        </row>
        <row r="407">
          <cell r="F407">
            <v>11348</v>
          </cell>
          <cell r="N407">
            <v>1</v>
          </cell>
        </row>
        <row r="408">
          <cell r="F408">
            <v>13520</v>
          </cell>
          <cell r="N408">
            <v>1</v>
          </cell>
        </row>
        <row r="409">
          <cell r="F409">
            <v>13400</v>
          </cell>
          <cell r="N409">
            <v>1</v>
          </cell>
        </row>
        <row r="410">
          <cell r="F410">
            <v>15100</v>
          </cell>
          <cell r="N410">
            <v>1</v>
          </cell>
        </row>
        <row r="411">
          <cell r="F411">
            <v>72500</v>
          </cell>
          <cell r="N411">
            <v>1</v>
          </cell>
        </row>
        <row r="412">
          <cell r="F412">
            <v>11200</v>
          </cell>
          <cell r="N412">
            <v>1</v>
          </cell>
        </row>
        <row r="413">
          <cell r="F413">
            <v>13400</v>
          </cell>
          <cell r="N413">
            <v>1</v>
          </cell>
        </row>
        <row r="414">
          <cell r="F414">
            <v>41040</v>
          </cell>
          <cell r="N414">
            <v>1</v>
          </cell>
        </row>
        <row r="415">
          <cell r="F415">
            <v>13510</v>
          </cell>
          <cell r="N415">
            <v>1</v>
          </cell>
        </row>
        <row r="416">
          <cell r="F416">
            <v>42010</v>
          </cell>
          <cell r="N416">
            <v>1</v>
          </cell>
        </row>
        <row r="417">
          <cell r="F417">
            <v>13510</v>
          </cell>
          <cell r="N417">
            <v>1</v>
          </cell>
        </row>
        <row r="418">
          <cell r="F418">
            <v>41040</v>
          </cell>
          <cell r="N418">
            <v>1</v>
          </cell>
        </row>
        <row r="419">
          <cell r="F419">
            <v>41070</v>
          </cell>
          <cell r="N419">
            <v>1</v>
          </cell>
        </row>
        <row r="420">
          <cell r="F420">
            <v>11100</v>
          </cell>
          <cell r="N420">
            <v>1</v>
          </cell>
        </row>
        <row r="421">
          <cell r="F421">
            <v>14100</v>
          </cell>
          <cell r="N421">
            <v>1</v>
          </cell>
        </row>
        <row r="422">
          <cell r="F422">
            <v>16200</v>
          </cell>
          <cell r="N422">
            <v>1</v>
          </cell>
        </row>
        <row r="423">
          <cell r="F423">
            <v>13400</v>
          </cell>
          <cell r="N423">
            <v>1</v>
          </cell>
        </row>
        <row r="424">
          <cell r="F424">
            <v>11595</v>
          </cell>
          <cell r="N424">
            <v>1</v>
          </cell>
        </row>
        <row r="425">
          <cell r="F425">
            <v>15506</v>
          </cell>
          <cell r="N425">
            <v>1</v>
          </cell>
        </row>
        <row r="426">
          <cell r="F426">
            <v>14100</v>
          </cell>
          <cell r="N426">
            <v>1</v>
          </cell>
        </row>
        <row r="427">
          <cell r="F427">
            <v>14100</v>
          </cell>
          <cell r="N427">
            <v>1</v>
          </cell>
        </row>
        <row r="428">
          <cell r="F428">
            <v>44010</v>
          </cell>
          <cell r="N428">
            <v>1</v>
          </cell>
        </row>
        <row r="429">
          <cell r="F429">
            <v>11515</v>
          </cell>
          <cell r="N429">
            <v>1</v>
          </cell>
        </row>
        <row r="430">
          <cell r="F430">
            <v>15100</v>
          </cell>
          <cell r="N430">
            <v>1</v>
          </cell>
        </row>
        <row r="431">
          <cell r="F431">
            <v>13510</v>
          </cell>
          <cell r="N431">
            <v>1</v>
          </cell>
        </row>
        <row r="432">
          <cell r="F432">
            <v>15100</v>
          </cell>
          <cell r="N432">
            <v>1</v>
          </cell>
        </row>
        <row r="433">
          <cell r="F433">
            <v>14100</v>
          </cell>
          <cell r="N433">
            <v>1</v>
          </cell>
        </row>
        <row r="434">
          <cell r="F434">
            <v>15506</v>
          </cell>
          <cell r="N434">
            <v>1</v>
          </cell>
        </row>
        <row r="435">
          <cell r="F435">
            <v>15506</v>
          </cell>
          <cell r="N435">
            <v>1</v>
          </cell>
        </row>
        <row r="436">
          <cell r="F436">
            <v>51040</v>
          </cell>
          <cell r="N436">
            <v>1</v>
          </cell>
        </row>
        <row r="437">
          <cell r="F437">
            <v>79002</v>
          </cell>
          <cell r="N437">
            <v>1</v>
          </cell>
        </row>
        <row r="438">
          <cell r="F438">
            <v>42020</v>
          </cell>
          <cell r="N438">
            <v>1</v>
          </cell>
        </row>
        <row r="439">
          <cell r="F439">
            <v>15100</v>
          </cell>
          <cell r="N439">
            <v>1</v>
          </cell>
        </row>
        <row r="440">
          <cell r="F440">
            <v>13510</v>
          </cell>
          <cell r="N440">
            <v>1</v>
          </cell>
        </row>
        <row r="441">
          <cell r="F441">
            <v>11200</v>
          </cell>
          <cell r="N441">
            <v>1</v>
          </cell>
        </row>
        <row r="442">
          <cell r="F442">
            <v>11515</v>
          </cell>
          <cell r="N442">
            <v>1</v>
          </cell>
        </row>
        <row r="443">
          <cell r="F443">
            <v>13510</v>
          </cell>
          <cell r="N443">
            <v>1</v>
          </cell>
        </row>
        <row r="444">
          <cell r="F444">
            <v>79002</v>
          </cell>
          <cell r="N444">
            <v>1</v>
          </cell>
        </row>
        <row r="445">
          <cell r="F445">
            <v>16400</v>
          </cell>
          <cell r="N445">
            <v>1</v>
          </cell>
        </row>
        <row r="446">
          <cell r="F446">
            <v>15506</v>
          </cell>
          <cell r="N446">
            <v>1</v>
          </cell>
        </row>
        <row r="447">
          <cell r="F447">
            <v>15506</v>
          </cell>
          <cell r="N447">
            <v>1</v>
          </cell>
        </row>
        <row r="448">
          <cell r="F448">
            <v>13510</v>
          </cell>
          <cell r="N448">
            <v>1</v>
          </cell>
        </row>
        <row r="449">
          <cell r="F449">
            <v>15491</v>
          </cell>
          <cell r="N449">
            <v>1</v>
          </cell>
        </row>
        <row r="450">
          <cell r="F450">
            <v>11420</v>
          </cell>
          <cell r="N450">
            <v>1</v>
          </cell>
        </row>
        <row r="451">
          <cell r="F451">
            <v>13400</v>
          </cell>
          <cell r="N451">
            <v>1</v>
          </cell>
        </row>
        <row r="452">
          <cell r="F452">
            <v>15506</v>
          </cell>
          <cell r="N452">
            <v>1</v>
          </cell>
        </row>
        <row r="453">
          <cell r="F453">
            <v>14100</v>
          </cell>
          <cell r="N453">
            <v>1</v>
          </cell>
        </row>
        <row r="454">
          <cell r="F454">
            <v>41040</v>
          </cell>
          <cell r="N454">
            <v>1</v>
          </cell>
        </row>
        <row r="455">
          <cell r="F455">
            <v>48010</v>
          </cell>
          <cell r="N455">
            <v>1</v>
          </cell>
        </row>
        <row r="456">
          <cell r="F456">
            <v>13400</v>
          </cell>
          <cell r="N456">
            <v>1</v>
          </cell>
        </row>
        <row r="457">
          <cell r="F457">
            <v>41040</v>
          </cell>
          <cell r="N457">
            <v>1</v>
          </cell>
        </row>
        <row r="458">
          <cell r="F458">
            <v>15508</v>
          </cell>
          <cell r="N458">
            <v>1</v>
          </cell>
        </row>
        <row r="459">
          <cell r="F459">
            <v>11200</v>
          </cell>
          <cell r="N459">
            <v>1</v>
          </cell>
        </row>
        <row r="460">
          <cell r="F460">
            <v>15506</v>
          </cell>
          <cell r="N460">
            <v>1</v>
          </cell>
        </row>
        <row r="461">
          <cell r="F461">
            <v>13510</v>
          </cell>
          <cell r="N461">
            <v>1</v>
          </cell>
        </row>
        <row r="462">
          <cell r="F462">
            <v>15506</v>
          </cell>
          <cell r="N462">
            <v>1</v>
          </cell>
        </row>
        <row r="463">
          <cell r="F463">
            <v>41020</v>
          </cell>
          <cell r="N463">
            <v>1</v>
          </cell>
        </row>
        <row r="464">
          <cell r="F464">
            <v>41020</v>
          </cell>
          <cell r="N464">
            <v>1</v>
          </cell>
        </row>
        <row r="465">
          <cell r="F465">
            <v>14100</v>
          </cell>
          <cell r="N465">
            <v>1</v>
          </cell>
        </row>
        <row r="466">
          <cell r="F466">
            <v>42018</v>
          </cell>
          <cell r="N466">
            <v>1</v>
          </cell>
        </row>
        <row r="467">
          <cell r="F467">
            <v>13510</v>
          </cell>
          <cell r="N467">
            <v>1</v>
          </cell>
        </row>
        <row r="468">
          <cell r="F468">
            <v>11200</v>
          </cell>
          <cell r="N468">
            <v>1</v>
          </cell>
        </row>
        <row r="469">
          <cell r="F469">
            <v>13100</v>
          </cell>
          <cell r="N469">
            <v>1</v>
          </cell>
        </row>
        <row r="470">
          <cell r="F470">
            <v>13520</v>
          </cell>
          <cell r="N470">
            <v>1</v>
          </cell>
        </row>
        <row r="471">
          <cell r="F471">
            <v>41040</v>
          </cell>
          <cell r="N471">
            <v>1</v>
          </cell>
        </row>
        <row r="472">
          <cell r="F472">
            <v>15501</v>
          </cell>
          <cell r="N472">
            <v>1</v>
          </cell>
        </row>
        <row r="473">
          <cell r="F473">
            <v>41040</v>
          </cell>
          <cell r="N473">
            <v>1</v>
          </cell>
        </row>
        <row r="474">
          <cell r="F474">
            <v>15506</v>
          </cell>
          <cell r="N474">
            <v>1</v>
          </cell>
        </row>
        <row r="475">
          <cell r="F475">
            <v>13520</v>
          </cell>
          <cell r="N475">
            <v>1</v>
          </cell>
        </row>
        <row r="476">
          <cell r="F476">
            <v>13510</v>
          </cell>
          <cell r="N476">
            <v>1</v>
          </cell>
        </row>
        <row r="477">
          <cell r="F477">
            <v>15100</v>
          </cell>
          <cell r="N477">
            <v>1</v>
          </cell>
        </row>
        <row r="478">
          <cell r="F478">
            <v>13510</v>
          </cell>
          <cell r="N478">
            <v>1</v>
          </cell>
        </row>
        <row r="479">
          <cell r="F479">
            <v>11490</v>
          </cell>
          <cell r="N479">
            <v>0.47499999999999998</v>
          </cell>
        </row>
        <row r="480">
          <cell r="F480">
            <v>13600</v>
          </cell>
          <cell r="N480">
            <v>1</v>
          </cell>
        </row>
        <row r="481">
          <cell r="F481">
            <v>13400</v>
          </cell>
          <cell r="N481">
            <v>1</v>
          </cell>
        </row>
        <row r="482">
          <cell r="F482">
            <v>79002</v>
          </cell>
          <cell r="N482">
            <v>1</v>
          </cell>
        </row>
        <row r="483">
          <cell r="F483">
            <v>13400</v>
          </cell>
          <cell r="N483">
            <v>1</v>
          </cell>
        </row>
        <row r="484">
          <cell r="F484">
            <v>15100</v>
          </cell>
          <cell r="N484">
            <v>1</v>
          </cell>
        </row>
        <row r="485">
          <cell r="F485">
            <v>13520</v>
          </cell>
          <cell r="N485">
            <v>1</v>
          </cell>
        </row>
        <row r="486">
          <cell r="F486">
            <v>13600</v>
          </cell>
          <cell r="N486">
            <v>1</v>
          </cell>
        </row>
        <row r="487">
          <cell r="F487">
            <v>41020</v>
          </cell>
          <cell r="N487">
            <v>1</v>
          </cell>
        </row>
        <row r="488">
          <cell r="F488">
            <v>41020</v>
          </cell>
          <cell r="N488">
            <v>1</v>
          </cell>
        </row>
        <row r="489">
          <cell r="F489">
            <v>11100</v>
          </cell>
          <cell r="N489">
            <v>1</v>
          </cell>
        </row>
        <row r="490">
          <cell r="F490">
            <v>42018</v>
          </cell>
          <cell r="N490">
            <v>1</v>
          </cell>
        </row>
        <row r="491">
          <cell r="F491">
            <v>15100</v>
          </cell>
          <cell r="N491">
            <v>1</v>
          </cell>
        </row>
        <row r="492">
          <cell r="F492">
            <v>41020</v>
          </cell>
          <cell r="N492">
            <v>0.47499999999999998</v>
          </cell>
        </row>
        <row r="493">
          <cell r="F493">
            <v>13400</v>
          </cell>
          <cell r="N493">
            <v>1</v>
          </cell>
        </row>
        <row r="494">
          <cell r="F494">
            <v>13600</v>
          </cell>
          <cell r="N494">
            <v>1</v>
          </cell>
        </row>
        <row r="495">
          <cell r="F495">
            <v>11100</v>
          </cell>
          <cell r="N495">
            <v>1</v>
          </cell>
        </row>
        <row r="496">
          <cell r="F496">
            <v>15506</v>
          </cell>
          <cell r="N496">
            <v>1</v>
          </cell>
        </row>
        <row r="497">
          <cell r="F497">
            <v>83024</v>
          </cell>
          <cell r="N497">
            <v>1</v>
          </cell>
        </row>
        <row r="498">
          <cell r="F498">
            <v>13510</v>
          </cell>
          <cell r="N498">
            <v>1</v>
          </cell>
        </row>
        <row r="499">
          <cell r="F499">
            <v>32000</v>
          </cell>
          <cell r="N499">
            <v>1</v>
          </cell>
        </row>
        <row r="500">
          <cell r="F500">
            <v>13510</v>
          </cell>
          <cell r="N500">
            <v>1</v>
          </cell>
        </row>
        <row r="501">
          <cell r="F501">
            <v>15506</v>
          </cell>
          <cell r="N501">
            <v>1</v>
          </cell>
        </row>
        <row r="502">
          <cell r="F502">
            <v>13520</v>
          </cell>
          <cell r="N502">
            <v>1</v>
          </cell>
        </row>
        <row r="503">
          <cell r="F503">
            <v>13100</v>
          </cell>
          <cell r="N503">
            <v>1</v>
          </cell>
        </row>
        <row r="504">
          <cell r="F504">
            <v>32000</v>
          </cell>
          <cell r="N504">
            <v>1</v>
          </cell>
        </row>
        <row r="505">
          <cell r="F505">
            <v>79000</v>
          </cell>
          <cell r="N505">
            <v>1</v>
          </cell>
        </row>
        <row r="506">
          <cell r="F506">
            <v>14100</v>
          </cell>
          <cell r="N506">
            <v>1</v>
          </cell>
        </row>
        <row r="507">
          <cell r="F507">
            <v>11200</v>
          </cell>
          <cell r="N507">
            <v>1</v>
          </cell>
        </row>
        <row r="508">
          <cell r="F508">
            <v>16400</v>
          </cell>
          <cell r="N508">
            <v>1</v>
          </cell>
        </row>
        <row r="509">
          <cell r="F509">
            <v>14100</v>
          </cell>
          <cell r="N509">
            <v>1</v>
          </cell>
        </row>
        <row r="510">
          <cell r="F510">
            <v>13400</v>
          </cell>
          <cell r="N510">
            <v>1</v>
          </cell>
        </row>
        <row r="511">
          <cell r="F511">
            <v>79002</v>
          </cell>
          <cell r="N511">
            <v>1</v>
          </cell>
        </row>
        <row r="512">
          <cell r="F512">
            <v>51010</v>
          </cell>
          <cell r="N512">
            <v>1</v>
          </cell>
        </row>
        <row r="513">
          <cell r="F513">
            <v>15400</v>
          </cell>
          <cell r="N513">
            <v>1</v>
          </cell>
        </row>
        <row r="514">
          <cell r="F514">
            <v>15520</v>
          </cell>
          <cell r="N514">
            <v>1</v>
          </cell>
        </row>
        <row r="515">
          <cell r="F515">
            <v>15506</v>
          </cell>
          <cell r="N515">
            <v>1</v>
          </cell>
        </row>
        <row r="516">
          <cell r="F516">
            <v>14100</v>
          </cell>
          <cell r="N516">
            <v>1</v>
          </cell>
        </row>
        <row r="517">
          <cell r="F517">
            <v>11100</v>
          </cell>
          <cell r="N517">
            <v>1</v>
          </cell>
        </row>
        <row r="518">
          <cell r="F518">
            <v>15100</v>
          </cell>
          <cell r="N518">
            <v>1</v>
          </cell>
        </row>
        <row r="519">
          <cell r="F519">
            <v>15100</v>
          </cell>
          <cell r="N519">
            <v>1</v>
          </cell>
        </row>
        <row r="520">
          <cell r="F520">
            <v>42016</v>
          </cell>
          <cell r="N520">
            <v>1</v>
          </cell>
        </row>
        <row r="521">
          <cell r="F521">
            <v>41040</v>
          </cell>
          <cell r="N521">
            <v>1</v>
          </cell>
        </row>
        <row r="522">
          <cell r="F522">
            <v>11515</v>
          </cell>
          <cell r="N522">
            <v>1</v>
          </cell>
        </row>
        <row r="523">
          <cell r="F523">
            <v>32000</v>
          </cell>
          <cell r="N523">
            <v>1</v>
          </cell>
        </row>
        <row r="524">
          <cell r="F524">
            <v>16300</v>
          </cell>
          <cell r="N524">
            <v>1</v>
          </cell>
        </row>
        <row r="525">
          <cell r="F525">
            <v>13520</v>
          </cell>
          <cell r="N525">
            <v>1</v>
          </cell>
        </row>
        <row r="526">
          <cell r="F526">
            <v>13400</v>
          </cell>
          <cell r="N526">
            <v>1</v>
          </cell>
        </row>
        <row r="527">
          <cell r="F527">
            <v>13510</v>
          </cell>
          <cell r="N527">
            <v>1</v>
          </cell>
        </row>
        <row r="528">
          <cell r="F528">
            <v>53010</v>
          </cell>
          <cell r="N528">
            <v>1</v>
          </cell>
        </row>
        <row r="529">
          <cell r="F529">
            <v>13400</v>
          </cell>
          <cell r="N529">
            <v>1</v>
          </cell>
        </row>
        <row r="530">
          <cell r="F530">
            <v>41020</v>
          </cell>
          <cell r="N530">
            <v>1</v>
          </cell>
        </row>
        <row r="531">
          <cell r="F531">
            <v>11200</v>
          </cell>
          <cell r="N531">
            <v>1</v>
          </cell>
        </row>
        <row r="532">
          <cell r="F532">
            <v>15506</v>
          </cell>
          <cell r="N532">
            <v>1</v>
          </cell>
        </row>
        <row r="533">
          <cell r="F533">
            <v>79002</v>
          </cell>
          <cell r="N533">
            <v>1</v>
          </cell>
        </row>
        <row r="534">
          <cell r="F534">
            <v>15100</v>
          </cell>
          <cell r="N534">
            <v>1</v>
          </cell>
        </row>
        <row r="535">
          <cell r="F535">
            <v>15100</v>
          </cell>
          <cell r="N535">
            <v>1</v>
          </cell>
        </row>
        <row r="536">
          <cell r="F536">
            <v>41020</v>
          </cell>
          <cell r="N536">
            <v>1</v>
          </cell>
        </row>
        <row r="537">
          <cell r="F537">
            <v>51020</v>
          </cell>
          <cell r="N537">
            <v>1</v>
          </cell>
        </row>
        <row r="538">
          <cell r="F538">
            <v>14100</v>
          </cell>
          <cell r="N538">
            <v>1</v>
          </cell>
        </row>
        <row r="539">
          <cell r="F539">
            <v>13510</v>
          </cell>
          <cell r="N539">
            <v>1</v>
          </cell>
        </row>
        <row r="540">
          <cell r="F540">
            <v>15506</v>
          </cell>
          <cell r="N540">
            <v>1</v>
          </cell>
        </row>
        <row r="541">
          <cell r="F541">
            <v>15506</v>
          </cell>
          <cell r="N541">
            <v>1</v>
          </cell>
        </row>
        <row r="542">
          <cell r="F542">
            <v>13510</v>
          </cell>
          <cell r="N542">
            <v>1</v>
          </cell>
        </row>
        <row r="543">
          <cell r="F543">
            <v>15100</v>
          </cell>
          <cell r="N543">
            <v>1</v>
          </cell>
        </row>
        <row r="544">
          <cell r="F544">
            <v>54010</v>
          </cell>
          <cell r="N544">
            <v>1</v>
          </cell>
        </row>
        <row r="545">
          <cell r="F545">
            <v>14100</v>
          </cell>
          <cell r="N545">
            <v>1</v>
          </cell>
        </row>
        <row r="546">
          <cell r="F546">
            <v>15505</v>
          </cell>
          <cell r="N546">
            <v>1</v>
          </cell>
        </row>
        <row r="547">
          <cell r="F547">
            <v>41040</v>
          </cell>
          <cell r="N547">
            <v>1</v>
          </cell>
        </row>
        <row r="548">
          <cell r="F548">
            <v>51050</v>
          </cell>
          <cell r="N548">
            <v>1</v>
          </cell>
        </row>
        <row r="549">
          <cell r="F549">
            <v>13510</v>
          </cell>
          <cell r="N549">
            <v>1</v>
          </cell>
        </row>
        <row r="550">
          <cell r="F550">
            <v>11100</v>
          </cell>
          <cell r="N550">
            <v>1</v>
          </cell>
        </row>
        <row r="551">
          <cell r="F551">
            <v>41040</v>
          </cell>
          <cell r="N551">
            <v>1</v>
          </cell>
        </row>
        <row r="552">
          <cell r="F552">
            <v>13400</v>
          </cell>
          <cell r="N552">
            <v>1</v>
          </cell>
        </row>
        <row r="553">
          <cell r="F553">
            <v>13100</v>
          </cell>
          <cell r="N553">
            <v>1</v>
          </cell>
        </row>
        <row r="554">
          <cell r="F554">
            <v>15509</v>
          </cell>
          <cell r="N554">
            <v>1</v>
          </cell>
        </row>
        <row r="555">
          <cell r="F555">
            <v>13400</v>
          </cell>
          <cell r="N555">
            <v>1</v>
          </cell>
        </row>
        <row r="556">
          <cell r="F556">
            <v>51010</v>
          </cell>
          <cell r="N556">
            <v>1</v>
          </cell>
        </row>
        <row r="557">
          <cell r="F557">
            <v>41050</v>
          </cell>
          <cell r="N557">
            <v>1</v>
          </cell>
        </row>
        <row r="558">
          <cell r="F558">
            <v>11325</v>
          </cell>
          <cell r="N558">
            <v>1</v>
          </cell>
        </row>
        <row r="559">
          <cell r="F559">
            <v>11490</v>
          </cell>
          <cell r="N559">
            <v>0.8</v>
          </cell>
        </row>
        <row r="560">
          <cell r="F560">
            <v>42010</v>
          </cell>
          <cell r="N560">
            <v>1</v>
          </cell>
        </row>
        <row r="561">
          <cell r="F561">
            <v>16200</v>
          </cell>
          <cell r="N561">
            <v>1</v>
          </cell>
        </row>
        <row r="562">
          <cell r="F562">
            <v>51060</v>
          </cell>
          <cell r="N562">
            <v>1</v>
          </cell>
        </row>
        <row r="563">
          <cell r="F563">
            <v>51020</v>
          </cell>
          <cell r="N563">
            <v>1</v>
          </cell>
        </row>
        <row r="564">
          <cell r="F564">
            <v>13600</v>
          </cell>
          <cell r="N564">
            <v>1</v>
          </cell>
        </row>
        <row r="565">
          <cell r="F565">
            <v>15100</v>
          </cell>
          <cell r="N565">
            <v>1</v>
          </cell>
        </row>
        <row r="566">
          <cell r="F566">
            <v>11100</v>
          </cell>
          <cell r="N566">
            <v>1</v>
          </cell>
        </row>
        <row r="567">
          <cell r="F567">
            <v>15506</v>
          </cell>
          <cell r="N567">
            <v>1</v>
          </cell>
        </row>
        <row r="568">
          <cell r="F568">
            <v>83024</v>
          </cell>
          <cell r="N568">
            <v>1</v>
          </cell>
        </row>
        <row r="569">
          <cell r="F569">
            <v>46010</v>
          </cell>
          <cell r="N569">
            <v>1</v>
          </cell>
        </row>
        <row r="570">
          <cell r="F570">
            <v>11200</v>
          </cell>
          <cell r="N570">
            <v>1</v>
          </cell>
        </row>
        <row r="571">
          <cell r="F571">
            <v>13510</v>
          </cell>
          <cell r="N571">
            <v>1</v>
          </cell>
        </row>
        <row r="572">
          <cell r="F572">
            <v>15506</v>
          </cell>
          <cell r="N572">
            <v>1</v>
          </cell>
        </row>
        <row r="573">
          <cell r="F573">
            <v>13520</v>
          </cell>
          <cell r="N573">
            <v>1</v>
          </cell>
        </row>
        <row r="574">
          <cell r="F574">
            <v>11370</v>
          </cell>
          <cell r="N574">
            <v>1</v>
          </cell>
        </row>
        <row r="575">
          <cell r="F575">
            <v>11550</v>
          </cell>
          <cell r="N575">
            <v>1</v>
          </cell>
        </row>
        <row r="576">
          <cell r="F576">
            <v>13510</v>
          </cell>
          <cell r="N576">
            <v>1</v>
          </cell>
        </row>
        <row r="577">
          <cell r="F577">
            <v>41070</v>
          </cell>
          <cell r="N577">
            <v>1</v>
          </cell>
        </row>
        <row r="578">
          <cell r="F578">
            <v>15100</v>
          </cell>
          <cell r="N578">
            <v>1</v>
          </cell>
        </row>
        <row r="579">
          <cell r="F579">
            <v>12013</v>
          </cell>
          <cell r="N579">
            <v>1</v>
          </cell>
        </row>
        <row r="580">
          <cell r="F580">
            <v>15506</v>
          </cell>
          <cell r="N580">
            <v>1</v>
          </cell>
        </row>
        <row r="581">
          <cell r="F581">
            <v>13510</v>
          </cell>
          <cell r="N581">
            <v>1</v>
          </cell>
        </row>
        <row r="582">
          <cell r="F582">
            <v>16200</v>
          </cell>
          <cell r="N582">
            <v>1</v>
          </cell>
        </row>
        <row r="583">
          <cell r="F583">
            <v>13520</v>
          </cell>
          <cell r="N583">
            <v>1</v>
          </cell>
        </row>
        <row r="584">
          <cell r="F584">
            <v>13510</v>
          </cell>
          <cell r="N584">
            <v>1</v>
          </cell>
        </row>
        <row r="585">
          <cell r="F585">
            <v>15506</v>
          </cell>
          <cell r="N585">
            <v>1</v>
          </cell>
        </row>
        <row r="586">
          <cell r="F586">
            <v>15100</v>
          </cell>
          <cell r="N586">
            <v>1</v>
          </cell>
        </row>
        <row r="587">
          <cell r="F587">
            <v>13510</v>
          </cell>
          <cell r="N587">
            <v>1</v>
          </cell>
        </row>
        <row r="588">
          <cell r="F588">
            <v>45010</v>
          </cell>
          <cell r="N588">
            <v>1</v>
          </cell>
        </row>
        <row r="589">
          <cell r="F589">
            <v>14109</v>
          </cell>
          <cell r="N589">
            <v>1</v>
          </cell>
        </row>
        <row r="590">
          <cell r="F590">
            <v>41020</v>
          </cell>
          <cell r="N590">
            <v>1</v>
          </cell>
        </row>
        <row r="591">
          <cell r="F591">
            <v>42018</v>
          </cell>
          <cell r="N591">
            <v>1</v>
          </cell>
        </row>
        <row r="592">
          <cell r="F592">
            <v>33000</v>
          </cell>
          <cell r="N592">
            <v>1</v>
          </cell>
        </row>
        <row r="593">
          <cell r="F593">
            <v>15400</v>
          </cell>
          <cell r="N593">
            <v>1</v>
          </cell>
        </row>
        <row r="594">
          <cell r="F594">
            <v>13510</v>
          </cell>
          <cell r="N594">
            <v>1</v>
          </cell>
        </row>
        <row r="595">
          <cell r="F595">
            <v>51060</v>
          </cell>
          <cell r="N595">
            <v>1</v>
          </cell>
        </row>
        <row r="596">
          <cell r="F596">
            <v>15100</v>
          </cell>
          <cell r="N596">
            <v>1</v>
          </cell>
        </row>
        <row r="597">
          <cell r="F597">
            <v>13510</v>
          </cell>
          <cell r="N597">
            <v>1</v>
          </cell>
        </row>
        <row r="598">
          <cell r="F598">
            <v>41040</v>
          </cell>
          <cell r="N598">
            <v>1</v>
          </cell>
        </row>
        <row r="599">
          <cell r="F599">
            <v>13100</v>
          </cell>
          <cell r="N599">
            <v>1</v>
          </cell>
        </row>
        <row r="600">
          <cell r="F600">
            <v>13510</v>
          </cell>
          <cell r="N600">
            <v>1</v>
          </cell>
        </row>
        <row r="601">
          <cell r="F601">
            <v>15100</v>
          </cell>
          <cell r="N601">
            <v>1</v>
          </cell>
        </row>
        <row r="602">
          <cell r="F602">
            <v>13400</v>
          </cell>
          <cell r="N602">
            <v>1</v>
          </cell>
        </row>
        <row r="603">
          <cell r="F603">
            <v>15506</v>
          </cell>
          <cell r="N603">
            <v>1</v>
          </cell>
        </row>
        <row r="604">
          <cell r="F604">
            <v>15510</v>
          </cell>
          <cell r="N604">
            <v>1</v>
          </cell>
        </row>
        <row r="605">
          <cell r="F605">
            <v>14100</v>
          </cell>
          <cell r="N605">
            <v>1</v>
          </cell>
        </row>
        <row r="606">
          <cell r="F606">
            <v>13510</v>
          </cell>
          <cell r="N606">
            <v>1</v>
          </cell>
        </row>
        <row r="607">
          <cell r="F607">
            <v>13400</v>
          </cell>
          <cell r="N607">
            <v>1</v>
          </cell>
        </row>
        <row r="608">
          <cell r="F608">
            <v>41020</v>
          </cell>
          <cell r="N608">
            <v>1</v>
          </cell>
        </row>
        <row r="609">
          <cell r="F609">
            <v>14100</v>
          </cell>
          <cell r="N609">
            <v>1</v>
          </cell>
        </row>
        <row r="610">
          <cell r="F610">
            <v>13600</v>
          </cell>
          <cell r="N610">
            <v>1</v>
          </cell>
        </row>
        <row r="611">
          <cell r="F611">
            <v>13510</v>
          </cell>
          <cell r="N611">
            <v>1</v>
          </cell>
        </row>
        <row r="612">
          <cell r="F612">
            <v>13525</v>
          </cell>
          <cell r="N612">
            <v>1</v>
          </cell>
        </row>
        <row r="613">
          <cell r="F613">
            <v>31100</v>
          </cell>
          <cell r="N613">
            <v>1</v>
          </cell>
        </row>
        <row r="614">
          <cell r="F614">
            <v>13520</v>
          </cell>
          <cell r="N614">
            <v>1</v>
          </cell>
        </row>
        <row r="615">
          <cell r="F615">
            <v>13510</v>
          </cell>
          <cell r="N615">
            <v>1</v>
          </cell>
        </row>
        <row r="616">
          <cell r="F616">
            <v>41040</v>
          </cell>
          <cell r="N616">
            <v>1</v>
          </cell>
        </row>
        <row r="617">
          <cell r="F617">
            <v>15520</v>
          </cell>
          <cell r="N617">
            <v>1</v>
          </cell>
        </row>
        <row r="618">
          <cell r="F618">
            <v>41040</v>
          </cell>
          <cell r="N618">
            <v>1</v>
          </cell>
        </row>
        <row r="619">
          <cell r="F619">
            <v>13520</v>
          </cell>
          <cell r="N619">
            <v>1</v>
          </cell>
        </row>
        <row r="620">
          <cell r="F620">
            <v>15100</v>
          </cell>
          <cell r="N620">
            <v>1</v>
          </cell>
        </row>
        <row r="621">
          <cell r="F621">
            <v>13510</v>
          </cell>
          <cell r="N621">
            <v>1</v>
          </cell>
        </row>
        <row r="622">
          <cell r="F622">
            <v>15510</v>
          </cell>
          <cell r="N622">
            <v>1</v>
          </cell>
        </row>
        <row r="623">
          <cell r="F623">
            <v>16400</v>
          </cell>
          <cell r="N623">
            <v>1</v>
          </cell>
        </row>
        <row r="624">
          <cell r="F624">
            <v>13400</v>
          </cell>
          <cell r="N624">
            <v>1</v>
          </cell>
        </row>
        <row r="625">
          <cell r="F625">
            <v>53010</v>
          </cell>
          <cell r="N625">
            <v>1</v>
          </cell>
        </row>
        <row r="626">
          <cell r="F626">
            <v>11100</v>
          </cell>
          <cell r="N626">
            <v>1</v>
          </cell>
        </row>
        <row r="627">
          <cell r="F627">
            <v>14100</v>
          </cell>
          <cell r="N627">
            <v>1</v>
          </cell>
        </row>
        <row r="628">
          <cell r="F628">
            <v>12011</v>
          </cell>
          <cell r="N628">
            <v>1</v>
          </cell>
        </row>
        <row r="629">
          <cell r="F629">
            <v>15100</v>
          </cell>
          <cell r="N629">
            <v>1</v>
          </cell>
        </row>
        <row r="630">
          <cell r="F630">
            <v>13510</v>
          </cell>
          <cell r="N630">
            <v>1</v>
          </cell>
        </row>
        <row r="631">
          <cell r="F631">
            <v>11150</v>
          </cell>
          <cell r="N631">
            <v>1</v>
          </cell>
        </row>
        <row r="632">
          <cell r="F632">
            <v>15510</v>
          </cell>
          <cell r="N632">
            <v>1</v>
          </cell>
        </row>
        <row r="633">
          <cell r="F633">
            <v>13525</v>
          </cell>
          <cell r="N633">
            <v>1</v>
          </cell>
        </row>
        <row r="634">
          <cell r="F634">
            <v>13400</v>
          </cell>
          <cell r="N634">
            <v>1</v>
          </cell>
        </row>
        <row r="635">
          <cell r="F635">
            <v>15506</v>
          </cell>
          <cell r="N635">
            <v>1</v>
          </cell>
        </row>
        <row r="636">
          <cell r="F636">
            <v>14109</v>
          </cell>
          <cell r="N636">
            <v>1</v>
          </cell>
        </row>
        <row r="637">
          <cell r="F637">
            <v>13510</v>
          </cell>
          <cell r="N637">
            <v>1</v>
          </cell>
        </row>
        <row r="638">
          <cell r="F638">
            <v>79000</v>
          </cell>
          <cell r="N638">
            <v>1</v>
          </cell>
        </row>
        <row r="639">
          <cell r="F639">
            <v>14100</v>
          </cell>
          <cell r="N639">
            <v>1</v>
          </cell>
        </row>
        <row r="640">
          <cell r="F640">
            <v>13510</v>
          </cell>
          <cell r="N640">
            <v>1</v>
          </cell>
        </row>
        <row r="641">
          <cell r="F641">
            <v>15100</v>
          </cell>
          <cell r="N641">
            <v>1</v>
          </cell>
        </row>
        <row r="642">
          <cell r="F642">
            <v>51040</v>
          </cell>
          <cell r="N642">
            <v>1</v>
          </cell>
        </row>
        <row r="643">
          <cell r="F643">
            <v>15510</v>
          </cell>
          <cell r="N643">
            <v>1</v>
          </cell>
        </row>
        <row r="644">
          <cell r="F644">
            <v>13510</v>
          </cell>
          <cell r="N644">
            <v>1</v>
          </cell>
        </row>
        <row r="645">
          <cell r="F645">
            <v>13520</v>
          </cell>
          <cell r="N645">
            <v>1</v>
          </cell>
        </row>
        <row r="646">
          <cell r="F646">
            <v>13510</v>
          </cell>
          <cell r="N646">
            <v>1</v>
          </cell>
        </row>
        <row r="647">
          <cell r="F647">
            <v>11200</v>
          </cell>
          <cell r="N647">
            <v>1</v>
          </cell>
        </row>
        <row r="648">
          <cell r="F648">
            <v>13400</v>
          </cell>
          <cell r="N648">
            <v>1</v>
          </cell>
        </row>
        <row r="649">
          <cell r="F649">
            <v>51020</v>
          </cell>
          <cell r="N649">
            <v>1</v>
          </cell>
        </row>
        <row r="650">
          <cell r="F650">
            <v>15100</v>
          </cell>
          <cell r="N650">
            <v>1</v>
          </cell>
        </row>
        <row r="651">
          <cell r="F651">
            <v>13510</v>
          </cell>
          <cell r="N651">
            <v>1</v>
          </cell>
        </row>
        <row r="652">
          <cell r="F652">
            <v>13400</v>
          </cell>
          <cell r="N652">
            <v>1</v>
          </cell>
        </row>
        <row r="653">
          <cell r="F653">
            <v>53010</v>
          </cell>
          <cell r="N653">
            <v>1</v>
          </cell>
        </row>
        <row r="654">
          <cell r="F654">
            <v>13400</v>
          </cell>
          <cell r="N654">
            <v>1</v>
          </cell>
        </row>
        <row r="655">
          <cell r="F655">
            <v>13520</v>
          </cell>
          <cell r="N655">
            <v>1</v>
          </cell>
        </row>
        <row r="656">
          <cell r="F656">
            <v>13520</v>
          </cell>
          <cell r="N656">
            <v>1</v>
          </cell>
        </row>
        <row r="657">
          <cell r="F657">
            <v>15506</v>
          </cell>
          <cell r="N657">
            <v>1</v>
          </cell>
        </row>
        <row r="658">
          <cell r="F658">
            <v>13400</v>
          </cell>
          <cell r="N658">
            <v>1</v>
          </cell>
        </row>
        <row r="659">
          <cell r="F659">
            <v>14109</v>
          </cell>
          <cell r="N659">
            <v>1</v>
          </cell>
        </row>
        <row r="660">
          <cell r="F660">
            <v>11590</v>
          </cell>
          <cell r="N660">
            <v>1</v>
          </cell>
        </row>
        <row r="661">
          <cell r="F661">
            <v>14100</v>
          </cell>
          <cell r="N661">
            <v>1</v>
          </cell>
        </row>
        <row r="662">
          <cell r="F662">
            <v>79002</v>
          </cell>
          <cell r="N662">
            <v>1</v>
          </cell>
        </row>
        <row r="663">
          <cell r="F663">
            <v>13510</v>
          </cell>
          <cell r="N663">
            <v>1</v>
          </cell>
        </row>
        <row r="664">
          <cell r="F664">
            <v>13510</v>
          </cell>
          <cell r="N664">
            <v>1</v>
          </cell>
        </row>
        <row r="665">
          <cell r="F665">
            <v>14100</v>
          </cell>
          <cell r="N665">
            <v>1</v>
          </cell>
        </row>
        <row r="666">
          <cell r="F666">
            <v>11410</v>
          </cell>
          <cell r="N666">
            <v>1</v>
          </cell>
        </row>
        <row r="667">
          <cell r="F667">
            <v>31100</v>
          </cell>
          <cell r="N667">
            <v>1</v>
          </cell>
        </row>
        <row r="668">
          <cell r="F668">
            <v>41040</v>
          </cell>
          <cell r="N668">
            <v>1</v>
          </cell>
        </row>
        <row r="669">
          <cell r="F669">
            <v>13400</v>
          </cell>
          <cell r="N669">
            <v>1</v>
          </cell>
        </row>
        <row r="670">
          <cell r="F670">
            <v>14100</v>
          </cell>
          <cell r="N670">
            <v>1</v>
          </cell>
        </row>
        <row r="671">
          <cell r="F671">
            <v>13400</v>
          </cell>
          <cell r="N671">
            <v>1</v>
          </cell>
        </row>
        <row r="672">
          <cell r="F672">
            <v>55010</v>
          </cell>
          <cell r="N672">
            <v>1</v>
          </cell>
        </row>
        <row r="673">
          <cell r="F673">
            <v>15506</v>
          </cell>
          <cell r="N673">
            <v>1</v>
          </cell>
        </row>
        <row r="674">
          <cell r="F674">
            <v>13510</v>
          </cell>
          <cell r="N674">
            <v>1</v>
          </cell>
        </row>
        <row r="675">
          <cell r="F675">
            <v>32000</v>
          </cell>
          <cell r="N675">
            <v>1</v>
          </cell>
        </row>
        <row r="676">
          <cell r="F676">
            <v>13400</v>
          </cell>
          <cell r="N676">
            <v>1</v>
          </cell>
        </row>
        <row r="677">
          <cell r="F677">
            <v>44010</v>
          </cell>
          <cell r="N677">
            <v>1</v>
          </cell>
        </row>
        <row r="678">
          <cell r="F678">
            <v>13400</v>
          </cell>
          <cell r="N678">
            <v>1</v>
          </cell>
        </row>
        <row r="679">
          <cell r="F679">
            <v>13510</v>
          </cell>
          <cell r="N679">
            <v>1</v>
          </cell>
        </row>
        <row r="680">
          <cell r="F680">
            <v>52040</v>
          </cell>
          <cell r="N680">
            <v>1</v>
          </cell>
        </row>
        <row r="681">
          <cell r="F681">
            <v>13400</v>
          </cell>
          <cell r="N681">
            <v>1</v>
          </cell>
        </row>
        <row r="682">
          <cell r="F682">
            <v>13400</v>
          </cell>
          <cell r="N682">
            <v>1</v>
          </cell>
        </row>
        <row r="683">
          <cell r="F683">
            <v>13400</v>
          </cell>
          <cell r="N683">
            <v>1</v>
          </cell>
        </row>
        <row r="684">
          <cell r="F684">
            <v>14100</v>
          </cell>
          <cell r="N684">
            <v>1</v>
          </cell>
        </row>
        <row r="685">
          <cell r="F685">
            <v>15506</v>
          </cell>
          <cell r="N685">
            <v>1</v>
          </cell>
        </row>
        <row r="686">
          <cell r="F686">
            <v>14109</v>
          </cell>
          <cell r="N686">
            <v>1</v>
          </cell>
        </row>
        <row r="687">
          <cell r="F687">
            <v>34000</v>
          </cell>
          <cell r="N687">
            <v>1</v>
          </cell>
        </row>
        <row r="688">
          <cell r="F688">
            <v>16100</v>
          </cell>
          <cell r="N688">
            <v>1</v>
          </cell>
        </row>
        <row r="689">
          <cell r="F689">
            <v>34000</v>
          </cell>
          <cell r="N689">
            <v>1</v>
          </cell>
        </row>
        <row r="690">
          <cell r="F690">
            <v>41040</v>
          </cell>
          <cell r="N690">
            <v>1</v>
          </cell>
        </row>
        <row r="691">
          <cell r="F691">
            <v>13510</v>
          </cell>
          <cell r="N691">
            <v>1</v>
          </cell>
        </row>
        <row r="692">
          <cell r="F692">
            <v>11150</v>
          </cell>
          <cell r="N692">
            <v>1</v>
          </cell>
        </row>
        <row r="693">
          <cell r="F693">
            <v>14100</v>
          </cell>
          <cell r="N693">
            <v>1</v>
          </cell>
        </row>
        <row r="694">
          <cell r="F694">
            <v>13510</v>
          </cell>
          <cell r="N694">
            <v>1</v>
          </cell>
        </row>
        <row r="695">
          <cell r="F695">
            <v>52010</v>
          </cell>
          <cell r="N695">
            <v>1</v>
          </cell>
        </row>
        <row r="696">
          <cell r="F696">
            <v>13600</v>
          </cell>
          <cell r="N696">
            <v>1</v>
          </cell>
        </row>
        <row r="697">
          <cell r="F697">
            <v>13510</v>
          </cell>
          <cell r="N697">
            <v>1</v>
          </cell>
        </row>
        <row r="698">
          <cell r="F698">
            <v>13510</v>
          </cell>
          <cell r="N698">
            <v>1</v>
          </cell>
        </row>
        <row r="699">
          <cell r="F699">
            <v>79003</v>
          </cell>
          <cell r="N699">
            <v>1</v>
          </cell>
        </row>
        <row r="700">
          <cell r="F700">
            <v>42030</v>
          </cell>
          <cell r="N700">
            <v>1</v>
          </cell>
        </row>
        <row r="701">
          <cell r="F701">
            <v>13400</v>
          </cell>
          <cell r="N701">
            <v>1</v>
          </cell>
        </row>
        <row r="702">
          <cell r="F702">
            <v>14100</v>
          </cell>
          <cell r="N702">
            <v>1</v>
          </cell>
        </row>
        <row r="703">
          <cell r="F703">
            <v>11490</v>
          </cell>
          <cell r="N703">
            <v>0.8</v>
          </cell>
        </row>
        <row r="704">
          <cell r="F704">
            <v>15520</v>
          </cell>
          <cell r="N704">
            <v>1</v>
          </cell>
        </row>
        <row r="705">
          <cell r="F705">
            <v>12359</v>
          </cell>
          <cell r="N705">
            <v>1</v>
          </cell>
        </row>
        <row r="706">
          <cell r="F706">
            <v>14109</v>
          </cell>
          <cell r="N706">
            <v>1</v>
          </cell>
        </row>
        <row r="707">
          <cell r="F707">
            <v>11540</v>
          </cell>
          <cell r="N707">
            <v>1</v>
          </cell>
        </row>
        <row r="708">
          <cell r="F708">
            <v>13400</v>
          </cell>
          <cell r="N708">
            <v>1</v>
          </cell>
        </row>
        <row r="709">
          <cell r="F709">
            <v>11330</v>
          </cell>
          <cell r="N709">
            <v>1</v>
          </cell>
        </row>
        <row r="710">
          <cell r="F710">
            <v>15100</v>
          </cell>
          <cell r="N710">
            <v>1</v>
          </cell>
        </row>
        <row r="711">
          <cell r="F711">
            <v>13510</v>
          </cell>
          <cell r="N711">
            <v>1</v>
          </cell>
        </row>
        <row r="712">
          <cell r="F712">
            <v>79000</v>
          </cell>
          <cell r="N712">
            <v>1</v>
          </cell>
        </row>
        <row r="713">
          <cell r="F713">
            <v>13510</v>
          </cell>
          <cell r="N713">
            <v>1</v>
          </cell>
        </row>
        <row r="714">
          <cell r="F714">
            <v>11490</v>
          </cell>
          <cell r="N714">
            <v>1</v>
          </cell>
        </row>
        <row r="715">
          <cell r="F715">
            <v>15100</v>
          </cell>
          <cell r="N715">
            <v>1</v>
          </cell>
        </row>
        <row r="716">
          <cell r="F716">
            <v>41040</v>
          </cell>
          <cell r="N716">
            <v>1</v>
          </cell>
        </row>
        <row r="717">
          <cell r="F717">
            <v>13510</v>
          </cell>
          <cell r="N717">
            <v>1</v>
          </cell>
        </row>
        <row r="718">
          <cell r="F718">
            <v>14100</v>
          </cell>
          <cell r="N718">
            <v>1</v>
          </cell>
        </row>
        <row r="719">
          <cell r="F719">
            <v>15520</v>
          </cell>
          <cell r="N719">
            <v>1</v>
          </cell>
        </row>
        <row r="720">
          <cell r="F720">
            <v>13400</v>
          </cell>
          <cell r="N720">
            <v>1</v>
          </cell>
        </row>
        <row r="721">
          <cell r="F721">
            <v>13400</v>
          </cell>
          <cell r="N721">
            <v>1</v>
          </cell>
        </row>
        <row r="722">
          <cell r="F722">
            <v>15506</v>
          </cell>
          <cell r="N722">
            <v>1</v>
          </cell>
        </row>
        <row r="723">
          <cell r="F723">
            <v>15100</v>
          </cell>
          <cell r="N723">
            <v>1</v>
          </cell>
        </row>
        <row r="724">
          <cell r="F724">
            <v>15510</v>
          </cell>
          <cell r="N724">
            <v>1</v>
          </cell>
        </row>
        <row r="725">
          <cell r="F725">
            <v>15510</v>
          </cell>
          <cell r="N725">
            <v>1</v>
          </cell>
        </row>
        <row r="726">
          <cell r="F726">
            <v>41020</v>
          </cell>
          <cell r="N726">
            <v>1</v>
          </cell>
        </row>
        <row r="727">
          <cell r="F727">
            <v>12012</v>
          </cell>
          <cell r="N727">
            <v>1</v>
          </cell>
        </row>
        <row r="728">
          <cell r="F728">
            <v>13400</v>
          </cell>
          <cell r="N728">
            <v>1</v>
          </cell>
        </row>
        <row r="729">
          <cell r="F729">
            <v>12011</v>
          </cell>
          <cell r="N729">
            <v>1</v>
          </cell>
        </row>
        <row r="730">
          <cell r="F730">
            <v>13510</v>
          </cell>
          <cell r="N730">
            <v>1</v>
          </cell>
        </row>
        <row r="731">
          <cell r="F731">
            <v>14100</v>
          </cell>
          <cell r="N731">
            <v>1</v>
          </cell>
        </row>
        <row r="732">
          <cell r="F732">
            <v>14109</v>
          </cell>
          <cell r="N732">
            <v>1</v>
          </cell>
        </row>
        <row r="733">
          <cell r="F733">
            <v>13520</v>
          </cell>
          <cell r="N733">
            <v>1</v>
          </cell>
        </row>
        <row r="734">
          <cell r="F734">
            <v>14100</v>
          </cell>
          <cell r="N734">
            <v>1</v>
          </cell>
        </row>
        <row r="735">
          <cell r="F735">
            <v>41020</v>
          </cell>
          <cell r="N735">
            <v>1</v>
          </cell>
        </row>
        <row r="736">
          <cell r="F736">
            <v>14100</v>
          </cell>
          <cell r="N736">
            <v>1</v>
          </cell>
        </row>
        <row r="737">
          <cell r="F737">
            <v>13400</v>
          </cell>
          <cell r="N737">
            <v>1</v>
          </cell>
        </row>
        <row r="738">
          <cell r="F738">
            <v>13400</v>
          </cell>
          <cell r="N738">
            <v>1</v>
          </cell>
        </row>
        <row r="739">
          <cell r="F739">
            <v>41040</v>
          </cell>
          <cell r="N739">
            <v>1</v>
          </cell>
        </row>
        <row r="740">
          <cell r="F740">
            <v>32000</v>
          </cell>
          <cell r="N740">
            <v>1</v>
          </cell>
        </row>
        <row r="741">
          <cell r="F741">
            <v>45010</v>
          </cell>
          <cell r="N741">
            <v>1</v>
          </cell>
        </row>
        <row r="742">
          <cell r="F742">
            <v>15520</v>
          </cell>
          <cell r="N742">
            <v>1</v>
          </cell>
        </row>
        <row r="743">
          <cell r="F743">
            <v>15520</v>
          </cell>
          <cell r="N743">
            <v>1</v>
          </cell>
        </row>
        <row r="744">
          <cell r="F744">
            <v>15505</v>
          </cell>
          <cell r="N744">
            <v>1</v>
          </cell>
        </row>
        <row r="745">
          <cell r="F745">
            <v>15100</v>
          </cell>
          <cell r="N745">
            <v>1</v>
          </cell>
        </row>
        <row r="746">
          <cell r="F746">
            <v>13400</v>
          </cell>
          <cell r="N746">
            <v>1</v>
          </cell>
        </row>
        <row r="747">
          <cell r="F747">
            <v>15100</v>
          </cell>
          <cell r="N747">
            <v>1</v>
          </cell>
        </row>
        <row r="748">
          <cell r="F748">
            <v>13510</v>
          </cell>
          <cell r="N748">
            <v>1</v>
          </cell>
        </row>
        <row r="749">
          <cell r="F749">
            <v>11200</v>
          </cell>
          <cell r="N749">
            <v>1</v>
          </cell>
        </row>
        <row r="750">
          <cell r="F750">
            <v>11320</v>
          </cell>
          <cell r="N750">
            <v>1</v>
          </cell>
        </row>
        <row r="751">
          <cell r="F751">
            <v>15100</v>
          </cell>
          <cell r="N751">
            <v>1</v>
          </cell>
        </row>
        <row r="752">
          <cell r="F752">
            <v>14100</v>
          </cell>
          <cell r="N752">
            <v>1</v>
          </cell>
        </row>
        <row r="753">
          <cell r="F753">
            <v>14100</v>
          </cell>
          <cell r="N753">
            <v>1</v>
          </cell>
        </row>
        <row r="754">
          <cell r="F754">
            <v>14100</v>
          </cell>
          <cell r="N754">
            <v>1</v>
          </cell>
        </row>
        <row r="755">
          <cell r="F755">
            <v>15100</v>
          </cell>
          <cell r="N755">
            <v>1</v>
          </cell>
        </row>
        <row r="756">
          <cell r="F756">
            <v>11100</v>
          </cell>
          <cell r="N756">
            <v>1</v>
          </cell>
        </row>
        <row r="757">
          <cell r="F757">
            <v>15506</v>
          </cell>
          <cell r="N757">
            <v>1</v>
          </cell>
        </row>
        <row r="758">
          <cell r="F758">
            <v>11200</v>
          </cell>
          <cell r="N758">
            <v>1</v>
          </cell>
        </row>
        <row r="759">
          <cell r="F759">
            <v>51050</v>
          </cell>
          <cell r="N759">
            <v>1</v>
          </cell>
        </row>
        <row r="760">
          <cell r="F760">
            <v>13400</v>
          </cell>
          <cell r="N760">
            <v>1</v>
          </cell>
        </row>
        <row r="761">
          <cell r="F761">
            <v>11420</v>
          </cell>
          <cell r="N761">
            <v>1</v>
          </cell>
        </row>
        <row r="762">
          <cell r="F762">
            <v>11200</v>
          </cell>
          <cell r="N762">
            <v>1</v>
          </cell>
        </row>
        <row r="763">
          <cell r="F763">
            <v>16300</v>
          </cell>
          <cell r="N763">
            <v>1</v>
          </cell>
        </row>
        <row r="764">
          <cell r="F764">
            <v>15510</v>
          </cell>
          <cell r="N764">
            <v>1</v>
          </cell>
        </row>
        <row r="765">
          <cell r="F765">
            <v>11200</v>
          </cell>
          <cell r="N765">
            <v>1</v>
          </cell>
        </row>
        <row r="766">
          <cell r="F766">
            <v>15506</v>
          </cell>
          <cell r="N766">
            <v>1</v>
          </cell>
        </row>
        <row r="767">
          <cell r="F767">
            <v>42010</v>
          </cell>
          <cell r="N767">
            <v>1</v>
          </cell>
        </row>
        <row r="768">
          <cell r="F768">
            <v>15505</v>
          </cell>
          <cell r="N768">
            <v>1</v>
          </cell>
        </row>
        <row r="769">
          <cell r="F769">
            <v>13400</v>
          </cell>
          <cell r="N769">
            <v>1</v>
          </cell>
        </row>
        <row r="770">
          <cell r="F770">
            <v>13510</v>
          </cell>
          <cell r="N770">
            <v>1</v>
          </cell>
        </row>
        <row r="771">
          <cell r="F771">
            <v>11490</v>
          </cell>
          <cell r="N771">
            <v>1</v>
          </cell>
        </row>
        <row r="772">
          <cell r="F772">
            <v>11100</v>
          </cell>
          <cell r="N772">
            <v>1</v>
          </cell>
        </row>
        <row r="773">
          <cell r="F773">
            <v>13100</v>
          </cell>
          <cell r="N773">
            <v>1</v>
          </cell>
        </row>
        <row r="774">
          <cell r="F774">
            <v>13400</v>
          </cell>
          <cell r="N774">
            <v>1</v>
          </cell>
        </row>
        <row r="775">
          <cell r="F775">
            <v>13510</v>
          </cell>
          <cell r="N775">
            <v>1</v>
          </cell>
        </row>
        <row r="776">
          <cell r="F776">
            <v>15100</v>
          </cell>
          <cell r="N776">
            <v>1</v>
          </cell>
        </row>
        <row r="777">
          <cell r="F777">
            <v>13400</v>
          </cell>
          <cell r="N777">
            <v>1</v>
          </cell>
        </row>
        <row r="778">
          <cell r="F778">
            <v>13400</v>
          </cell>
          <cell r="N778">
            <v>1</v>
          </cell>
        </row>
        <row r="779">
          <cell r="F779">
            <v>15506</v>
          </cell>
          <cell r="N779">
            <v>1</v>
          </cell>
        </row>
        <row r="780">
          <cell r="F780">
            <v>12011</v>
          </cell>
          <cell r="N780">
            <v>1</v>
          </cell>
        </row>
        <row r="781">
          <cell r="F781">
            <v>14100</v>
          </cell>
          <cell r="N781">
            <v>1</v>
          </cell>
        </row>
        <row r="782">
          <cell r="F782">
            <v>13510</v>
          </cell>
          <cell r="N782">
            <v>1</v>
          </cell>
        </row>
        <row r="783">
          <cell r="F783">
            <v>13525</v>
          </cell>
          <cell r="N783">
            <v>1</v>
          </cell>
        </row>
        <row r="784">
          <cell r="F784">
            <v>15100</v>
          </cell>
          <cell r="N784">
            <v>1</v>
          </cell>
        </row>
        <row r="785">
          <cell r="F785">
            <v>15506</v>
          </cell>
          <cell r="N785">
            <v>1</v>
          </cell>
        </row>
        <row r="786">
          <cell r="F786">
            <v>15100</v>
          </cell>
          <cell r="N786">
            <v>1</v>
          </cell>
        </row>
        <row r="787">
          <cell r="F787">
            <v>15100</v>
          </cell>
          <cell r="N787">
            <v>1</v>
          </cell>
        </row>
        <row r="788">
          <cell r="F788">
            <v>14100</v>
          </cell>
          <cell r="N788">
            <v>1</v>
          </cell>
        </row>
        <row r="789">
          <cell r="F789">
            <v>13510</v>
          </cell>
          <cell r="N789">
            <v>1</v>
          </cell>
        </row>
        <row r="790">
          <cell r="F790">
            <v>51040</v>
          </cell>
          <cell r="N790">
            <v>1</v>
          </cell>
        </row>
        <row r="791">
          <cell r="F791">
            <v>14100</v>
          </cell>
          <cell r="N791">
            <v>1</v>
          </cell>
        </row>
        <row r="792">
          <cell r="F792">
            <v>13400</v>
          </cell>
          <cell r="N792">
            <v>1</v>
          </cell>
        </row>
        <row r="793">
          <cell r="F793">
            <v>13510</v>
          </cell>
          <cell r="N793">
            <v>1</v>
          </cell>
        </row>
        <row r="794">
          <cell r="F794">
            <v>13510</v>
          </cell>
          <cell r="N794">
            <v>1</v>
          </cell>
        </row>
        <row r="795">
          <cell r="F795">
            <v>51020</v>
          </cell>
          <cell r="N795">
            <v>1</v>
          </cell>
        </row>
        <row r="796">
          <cell r="F796">
            <v>16100</v>
          </cell>
          <cell r="N796">
            <v>1</v>
          </cell>
        </row>
        <row r="797">
          <cell r="F797">
            <v>11100</v>
          </cell>
          <cell r="N797">
            <v>1</v>
          </cell>
        </row>
        <row r="798">
          <cell r="F798">
            <v>15510</v>
          </cell>
          <cell r="N798">
            <v>1</v>
          </cell>
        </row>
        <row r="799">
          <cell r="F799">
            <v>13510</v>
          </cell>
          <cell r="N799">
            <v>1</v>
          </cell>
        </row>
        <row r="800">
          <cell r="F800">
            <v>51020</v>
          </cell>
          <cell r="N800">
            <v>1</v>
          </cell>
        </row>
        <row r="801">
          <cell r="F801">
            <v>13520</v>
          </cell>
          <cell r="N801">
            <v>1</v>
          </cell>
        </row>
        <row r="802">
          <cell r="F802">
            <v>44010</v>
          </cell>
          <cell r="N802">
            <v>1</v>
          </cell>
        </row>
        <row r="803">
          <cell r="F803">
            <v>14109</v>
          </cell>
          <cell r="N803">
            <v>1</v>
          </cell>
        </row>
        <row r="804">
          <cell r="F804">
            <v>15510</v>
          </cell>
          <cell r="N804">
            <v>1</v>
          </cell>
        </row>
        <row r="805">
          <cell r="F805">
            <v>41050</v>
          </cell>
          <cell r="N805">
            <v>1</v>
          </cell>
        </row>
        <row r="806">
          <cell r="F806">
            <v>15520</v>
          </cell>
          <cell r="N806">
            <v>1</v>
          </cell>
        </row>
        <row r="807">
          <cell r="F807">
            <v>12012</v>
          </cell>
          <cell r="N807">
            <v>1</v>
          </cell>
        </row>
        <row r="808">
          <cell r="F808">
            <v>15506</v>
          </cell>
          <cell r="N808">
            <v>1</v>
          </cell>
        </row>
        <row r="809">
          <cell r="F809">
            <v>11348</v>
          </cell>
          <cell r="N809">
            <v>1</v>
          </cell>
        </row>
        <row r="810">
          <cell r="F810">
            <v>11490</v>
          </cell>
          <cell r="N810">
            <v>0.8</v>
          </cell>
        </row>
        <row r="811">
          <cell r="F811">
            <v>11100</v>
          </cell>
          <cell r="N811">
            <v>1</v>
          </cell>
        </row>
        <row r="812">
          <cell r="F812">
            <v>13400</v>
          </cell>
          <cell r="N812">
            <v>1</v>
          </cell>
        </row>
        <row r="813">
          <cell r="F813">
            <v>14100</v>
          </cell>
          <cell r="N813">
            <v>1</v>
          </cell>
        </row>
        <row r="814">
          <cell r="F814">
            <v>13510</v>
          </cell>
          <cell r="N814">
            <v>1</v>
          </cell>
        </row>
        <row r="815">
          <cell r="F815">
            <v>13400</v>
          </cell>
          <cell r="N815">
            <v>0.5625</v>
          </cell>
        </row>
        <row r="816">
          <cell r="F816">
            <v>15100</v>
          </cell>
          <cell r="N816">
            <v>1</v>
          </cell>
        </row>
        <row r="817">
          <cell r="F817">
            <v>13400</v>
          </cell>
          <cell r="N817">
            <v>1</v>
          </cell>
        </row>
        <row r="818">
          <cell r="F818">
            <v>11430</v>
          </cell>
          <cell r="N818">
            <v>1</v>
          </cell>
        </row>
        <row r="819">
          <cell r="F819">
            <v>13510</v>
          </cell>
          <cell r="N819">
            <v>1</v>
          </cell>
        </row>
        <row r="820">
          <cell r="F820">
            <v>15506</v>
          </cell>
          <cell r="N820">
            <v>1</v>
          </cell>
        </row>
        <row r="821">
          <cell r="F821">
            <v>15506</v>
          </cell>
          <cell r="N821">
            <v>1</v>
          </cell>
        </row>
        <row r="822">
          <cell r="F822">
            <v>14100</v>
          </cell>
          <cell r="N822">
            <v>1</v>
          </cell>
        </row>
        <row r="823">
          <cell r="F823">
            <v>13400</v>
          </cell>
          <cell r="N823">
            <v>1</v>
          </cell>
        </row>
        <row r="824">
          <cell r="F824">
            <v>54010</v>
          </cell>
          <cell r="N824">
            <v>1</v>
          </cell>
        </row>
        <row r="825">
          <cell r="F825">
            <v>15100</v>
          </cell>
          <cell r="N825">
            <v>1</v>
          </cell>
        </row>
        <row r="826">
          <cell r="F826">
            <v>13510</v>
          </cell>
          <cell r="N826">
            <v>1</v>
          </cell>
        </row>
        <row r="827">
          <cell r="F827">
            <v>13100</v>
          </cell>
          <cell r="N827">
            <v>1</v>
          </cell>
        </row>
        <row r="828">
          <cell r="F828">
            <v>13510</v>
          </cell>
          <cell r="N828">
            <v>1</v>
          </cell>
        </row>
        <row r="829">
          <cell r="F829">
            <v>14100</v>
          </cell>
          <cell r="N829">
            <v>1</v>
          </cell>
        </row>
        <row r="830">
          <cell r="F830">
            <v>12013</v>
          </cell>
          <cell r="N830">
            <v>1</v>
          </cell>
        </row>
        <row r="831">
          <cell r="F831">
            <v>12013</v>
          </cell>
          <cell r="N831">
            <v>1</v>
          </cell>
        </row>
        <row r="832">
          <cell r="F832">
            <v>11348</v>
          </cell>
          <cell r="N832">
            <v>1</v>
          </cell>
        </row>
        <row r="833">
          <cell r="F833">
            <v>15492</v>
          </cell>
          <cell r="N833">
            <v>1</v>
          </cell>
        </row>
        <row r="834">
          <cell r="F834">
            <v>79002</v>
          </cell>
          <cell r="N834">
            <v>1</v>
          </cell>
        </row>
        <row r="835">
          <cell r="F835">
            <v>44010</v>
          </cell>
          <cell r="N835">
            <v>1</v>
          </cell>
        </row>
        <row r="836">
          <cell r="F836">
            <v>11430</v>
          </cell>
          <cell r="N836">
            <v>1</v>
          </cell>
        </row>
        <row r="837">
          <cell r="F837">
            <v>15100</v>
          </cell>
          <cell r="N837">
            <v>1</v>
          </cell>
        </row>
        <row r="838">
          <cell r="F838">
            <v>14100</v>
          </cell>
          <cell r="N838">
            <v>1</v>
          </cell>
        </row>
        <row r="839">
          <cell r="F839">
            <v>11410</v>
          </cell>
          <cell r="N839">
            <v>1</v>
          </cell>
        </row>
        <row r="840">
          <cell r="F840">
            <v>52040</v>
          </cell>
          <cell r="N840">
            <v>1</v>
          </cell>
        </row>
        <row r="841">
          <cell r="F841">
            <v>13510</v>
          </cell>
          <cell r="N841">
            <v>1</v>
          </cell>
        </row>
        <row r="842">
          <cell r="F842">
            <v>34000</v>
          </cell>
          <cell r="N842">
            <v>1</v>
          </cell>
        </row>
        <row r="843">
          <cell r="F843">
            <v>13510</v>
          </cell>
          <cell r="N843">
            <v>1</v>
          </cell>
        </row>
        <row r="844">
          <cell r="F844">
            <v>13510</v>
          </cell>
          <cell r="N844">
            <v>1</v>
          </cell>
        </row>
        <row r="845">
          <cell r="F845">
            <v>13400</v>
          </cell>
          <cell r="N845">
            <v>1</v>
          </cell>
        </row>
        <row r="846">
          <cell r="F846">
            <v>14100</v>
          </cell>
          <cell r="N846">
            <v>1</v>
          </cell>
        </row>
        <row r="847">
          <cell r="F847">
            <v>15506</v>
          </cell>
          <cell r="N847">
            <v>1</v>
          </cell>
        </row>
        <row r="848">
          <cell r="F848">
            <v>13510</v>
          </cell>
          <cell r="N848">
            <v>1</v>
          </cell>
        </row>
        <row r="849">
          <cell r="F849">
            <v>13510</v>
          </cell>
          <cell r="N849">
            <v>1</v>
          </cell>
        </row>
        <row r="850">
          <cell r="F850">
            <v>15510</v>
          </cell>
          <cell r="N850">
            <v>1</v>
          </cell>
        </row>
        <row r="851">
          <cell r="F851">
            <v>11200</v>
          </cell>
          <cell r="N851">
            <v>1</v>
          </cell>
        </row>
        <row r="852">
          <cell r="F852">
            <v>13510</v>
          </cell>
          <cell r="N852">
            <v>1</v>
          </cell>
        </row>
        <row r="853">
          <cell r="F853">
            <v>42016</v>
          </cell>
          <cell r="N853">
            <v>1</v>
          </cell>
        </row>
        <row r="854">
          <cell r="F854">
            <v>15510</v>
          </cell>
          <cell r="N854">
            <v>1</v>
          </cell>
        </row>
        <row r="855">
          <cell r="F855">
            <v>13510</v>
          </cell>
          <cell r="N855">
            <v>1</v>
          </cell>
        </row>
        <row r="856">
          <cell r="F856">
            <v>13510</v>
          </cell>
          <cell r="N856">
            <v>1</v>
          </cell>
        </row>
        <row r="857">
          <cell r="F857">
            <v>13100</v>
          </cell>
          <cell r="N857">
            <v>1</v>
          </cell>
        </row>
        <row r="858">
          <cell r="F858">
            <v>15506</v>
          </cell>
          <cell r="N858">
            <v>1</v>
          </cell>
        </row>
        <row r="859">
          <cell r="F859">
            <v>11325</v>
          </cell>
          <cell r="N859">
            <v>1</v>
          </cell>
        </row>
        <row r="860">
          <cell r="F860">
            <v>15400</v>
          </cell>
          <cell r="N860">
            <v>1</v>
          </cell>
        </row>
        <row r="861">
          <cell r="F861">
            <v>41070</v>
          </cell>
          <cell r="N861">
            <v>1</v>
          </cell>
        </row>
        <row r="862">
          <cell r="F862">
            <v>53010</v>
          </cell>
          <cell r="N862">
            <v>1</v>
          </cell>
        </row>
        <row r="863">
          <cell r="F863">
            <v>13510</v>
          </cell>
          <cell r="N863">
            <v>1</v>
          </cell>
        </row>
        <row r="864">
          <cell r="F864">
            <v>51010</v>
          </cell>
          <cell r="N864">
            <v>1</v>
          </cell>
        </row>
        <row r="865">
          <cell r="F865">
            <v>12013</v>
          </cell>
          <cell r="N865">
            <v>1</v>
          </cell>
        </row>
        <row r="866">
          <cell r="F866">
            <v>11410</v>
          </cell>
          <cell r="N866">
            <v>1</v>
          </cell>
        </row>
        <row r="867">
          <cell r="F867">
            <v>11200</v>
          </cell>
          <cell r="N867">
            <v>1</v>
          </cell>
        </row>
        <row r="868">
          <cell r="F868">
            <v>13520</v>
          </cell>
          <cell r="N868">
            <v>1</v>
          </cell>
        </row>
        <row r="869">
          <cell r="F869">
            <v>11200</v>
          </cell>
          <cell r="N869">
            <v>1</v>
          </cell>
        </row>
        <row r="870">
          <cell r="F870">
            <v>12013</v>
          </cell>
          <cell r="N870">
            <v>1</v>
          </cell>
        </row>
        <row r="871">
          <cell r="F871">
            <v>13520</v>
          </cell>
          <cell r="N871">
            <v>1</v>
          </cell>
        </row>
        <row r="872">
          <cell r="F872">
            <v>15520</v>
          </cell>
          <cell r="N872">
            <v>1</v>
          </cell>
        </row>
        <row r="873">
          <cell r="F873">
            <v>13400</v>
          </cell>
          <cell r="N873">
            <v>1</v>
          </cell>
        </row>
        <row r="874">
          <cell r="F874">
            <v>41020</v>
          </cell>
          <cell r="N874">
            <v>1</v>
          </cell>
        </row>
        <row r="875">
          <cell r="F875">
            <v>13525</v>
          </cell>
          <cell r="N875">
            <v>1</v>
          </cell>
        </row>
        <row r="876">
          <cell r="F876">
            <v>13400</v>
          </cell>
          <cell r="N876">
            <v>1</v>
          </cell>
        </row>
        <row r="877">
          <cell r="F877">
            <v>13400</v>
          </cell>
          <cell r="N877">
            <v>1</v>
          </cell>
        </row>
        <row r="878">
          <cell r="F878">
            <v>13400</v>
          </cell>
          <cell r="N878">
            <v>1</v>
          </cell>
        </row>
        <row r="879">
          <cell r="F879">
            <v>15506</v>
          </cell>
          <cell r="N879">
            <v>1</v>
          </cell>
        </row>
        <row r="880">
          <cell r="F880">
            <v>13510</v>
          </cell>
          <cell r="N880">
            <v>1</v>
          </cell>
        </row>
        <row r="881">
          <cell r="F881">
            <v>15100</v>
          </cell>
          <cell r="N881">
            <v>1</v>
          </cell>
        </row>
        <row r="882">
          <cell r="F882">
            <v>13520</v>
          </cell>
          <cell r="N882">
            <v>1</v>
          </cell>
        </row>
        <row r="883">
          <cell r="F883">
            <v>51010</v>
          </cell>
          <cell r="N883">
            <v>1</v>
          </cell>
        </row>
        <row r="884">
          <cell r="F884">
            <v>13400</v>
          </cell>
          <cell r="N884">
            <v>1</v>
          </cell>
        </row>
        <row r="885">
          <cell r="F885">
            <v>15509</v>
          </cell>
          <cell r="N885">
            <v>1</v>
          </cell>
        </row>
        <row r="886">
          <cell r="F886">
            <v>13600</v>
          </cell>
          <cell r="N886">
            <v>1</v>
          </cell>
        </row>
        <row r="887">
          <cell r="F887">
            <v>11325</v>
          </cell>
          <cell r="N887">
            <v>1</v>
          </cell>
        </row>
        <row r="888">
          <cell r="F888">
            <v>41020</v>
          </cell>
          <cell r="N888">
            <v>1</v>
          </cell>
        </row>
        <row r="889">
          <cell r="F889">
            <v>14100</v>
          </cell>
          <cell r="N889">
            <v>1</v>
          </cell>
        </row>
        <row r="890">
          <cell r="F890">
            <v>41040</v>
          </cell>
          <cell r="N890">
            <v>1</v>
          </cell>
        </row>
        <row r="891">
          <cell r="F891">
            <v>13400</v>
          </cell>
          <cell r="N891">
            <v>1</v>
          </cell>
        </row>
        <row r="892">
          <cell r="F892">
            <v>14100</v>
          </cell>
          <cell r="N892">
            <v>1</v>
          </cell>
        </row>
        <row r="893">
          <cell r="F893">
            <v>14100</v>
          </cell>
          <cell r="N893">
            <v>1</v>
          </cell>
        </row>
        <row r="894">
          <cell r="F894">
            <v>16300</v>
          </cell>
          <cell r="N894">
            <v>1</v>
          </cell>
        </row>
        <row r="895">
          <cell r="F895">
            <v>14100</v>
          </cell>
          <cell r="N895">
            <v>1</v>
          </cell>
        </row>
        <row r="896">
          <cell r="F896">
            <v>13510</v>
          </cell>
          <cell r="N896">
            <v>1</v>
          </cell>
        </row>
        <row r="897">
          <cell r="F897">
            <v>13510</v>
          </cell>
          <cell r="N897">
            <v>1</v>
          </cell>
        </row>
        <row r="898">
          <cell r="F898">
            <v>12013</v>
          </cell>
          <cell r="N898">
            <v>1</v>
          </cell>
        </row>
        <row r="899">
          <cell r="F899">
            <v>13400</v>
          </cell>
          <cell r="N899">
            <v>1</v>
          </cell>
        </row>
        <row r="900">
          <cell r="F900">
            <v>15100</v>
          </cell>
          <cell r="N900">
            <v>1</v>
          </cell>
        </row>
        <row r="901">
          <cell r="F901">
            <v>13510</v>
          </cell>
          <cell r="N901">
            <v>1</v>
          </cell>
        </row>
        <row r="902">
          <cell r="F902">
            <v>15509</v>
          </cell>
          <cell r="N902">
            <v>1</v>
          </cell>
        </row>
        <row r="903">
          <cell r="F903">
            <v>13100</v>
          </cell>
          <cell r="N903">
            <v>1</v>
          </cell>
        </row>
        <row r="904">
          <cell r="F904">
            <v>15510</v>
          </cell>
          <cell r="N904">
            <v>1</v>
          </cell>
        </row>
        <row r="905">
          <cell r="F905">
            <v>15508</v>
          </cell>
          <cell r="N905">
            <v>1</v>
          </cell>
        </row>
        <row r="906">
          <cell r="F906">
            <v>12013</v>
          </cell>
          <cell r="N906">
            <v>1</v>
          </cell>
        </row>
        <row r="907">
          <cell r="F907">
            <v>12013</v>
          </cell>
          <cell r="N907">
            <v>1</v>
          </cell>
        </row>
        <row r="908">
          <cell r="F908">
            <v>42014</v>
          </cell>
          <cell r="N908">
            <v>1</v>
          </cell>
        </row>
        <row r="909">
          <cell r="F909">
            <v>53010</v>
          </cell>
          <cell r="N909">
            <v>1</v>
          </cell>
        </row>
        <row r="910">
          <cell r="F910">
            <v>11550</v>
          </cell>
          <cell r="N910">
            <v>1</v>
          </cell>
        </row>
        <row r="911">
          <cell r="F911">
            <v>15520</v>
          </cell>
          <cell r="N911">
            <v>1</v>
          </cell>
        </row>
        <row r="912">
          <cell r="F912">
            <v>11420</v>
          </cell>
          <cell r="N912">
            <v>1</v>
          </cell>
        </row>
        <row r="913">
          <cell r="F913">
            <v>13400</v>
          </cell>
          <cell r="N913">
            <v>1</v>
          </cell>
        </row>
        <row r="914">
          <cell r="F914">
            <v>42040</v>
          </cell>
          <cell r="N914">
            <v>1</v>
          </cell>
        </row>
        <row r="915">
          <cell r="F915">
            <v>13100</v>
          </cell>
          <cell r="N915">
            <v>1</v>
          </cell>
        </row>
        <row r="916">
          <cell r="F916">
            <v>42016</v>
          </cell>
          <cell r="N916">
            <v>1</v>
          </cell>
        </row>
        <row r="917">
          <cell r="F917">
            <v>13400</v>
          </cell>
          <cell r="N917">
            <v>1</v>
          </cell>
        </row>
        <row r="918">
          <cell r="F918">
            <v>15520</v>
          </cell>
          <cell r="N918">
            <v>1</v>
          </cell>
        </row>
        <row r="919">
          <cell r="F919">
            <v>15100</v>
          </cell>
          <cell r="N919">
            <v>1</v>
          </cell>
        </row>
        <row r="920">
          <cell r="F920">
            <v>13510</v>
          </cell>
          <cell r="N920">
            <v>1</v>
          </cell>
        </row>
        <row r="921">
          <cell r="F921">
            <v>15520</v>
          </cell>
          <cell r="N921">
            <v>1</v>
          </cell>
        </row>
        <row r="922">
          <cell r="F922">
            <v>11420</v>
          </cell>
          <cell r="N922">
            <v>1</v>
          </cell>
        </row>
        <row r="923">
          <cell r="F923">
            <v>11200</v>
          </cell>
          <cell r="N923">
            <v>1</v>
          </cell>
        </row>
        <row r="924">
          <cell r="F924">
            <v>14100</v>
          </cell>
          <cell r="N924">
            <v>1</v>
          </cell>
        </row>
        <row r="925">
          <cell r="F925">
            <v>15100</v>
          </cell>
          <cell r="N925">
            <v>1</v>
          </cell>
        </row>
        <row r="926">
          <cell r="F926">
            <v>14100</v>
          </cell>
          <cell r="N926">
            <v>1</v>
          </cell>
        </row>
        <row r="927">
          <cell r="F927">
            <v>41050</v>
          </cell>
          <cell r="N927">
            <v>1</v>
          </cell>
        </row>
        <row r="928">
          <cell r="F928">
            <v>13510</v>
          </cell>
          <cell r="N928">
            <v>1</v>
          </cell>
        </row>
        <row r="929">
          <cell r="F929">
            <v>11370</v>
          </cell>
          <cell r="N929">
            <v>1</v>
          </cell>
        </row>
        <row r="930">
          <cell r="F930">
            <v>12012</v>
          </cell>
          <cell r="N930">
            <v>1</v>
          </cell>
        </row>
        <row r="931">
          <cell r="F931">
            <v>15506</v>
          </cell>
          <cell r="N931">
            <v>1</v>
          </cell>
        </row>
        <row r="932">
          <cell r="F932">
            <v>31100</v>
          </cell>
          <cell r="N932">
            <v>1</v>
          </cell>
        </row>
        <row r="933">
          <cell r="F933">
            <v>13400</v>
          </cell>
          <cell r="N933">
            <v>1</v>
          </cell>
        </row>
        <row r="934">
          <cell r="F934">
            <v>13510</v>
          </cell>
          <cell r="N934">
            <v>1</v>
          </cell>
        </row>
        <row r="935">
          <cell r="F935">
            <v>13400</v>
          </cell>
          <cell r="N935">
            <v>1</v>
          </cell>
        </row>
        <row r="936">
          <cell r="F936">
            <v>11100</v>
          </cell>
          <cell r="N936">
            <v>1</v>
          </cell>
        </row>
        <row r="937">
          <cell r="F937">
            <v>41020</v>
          </cell>
          <cell r="N937">
            <v>1</v>
          </cell>
        </row>
        <row r="938">
          <cell r="F938">
            <v>43010</v>
          </cell>
          <cell r="N938">
            <v>1</v>
          </cell>
        </row>
        <row r="939">
          <cell r="F939">
            <v>14100</v>
          </cell>
          <cell r="N939">
            <v>1</v>
          </cell>
        </row>
        <row r="940">
          <cell r="F940">
            <v>52020</v>
          </cell>
          <cell r="N940">
            <v>1</v>
          </cell>
        </row>
        <row r="941">
          <cell r="F941">
            <v>13510</v>
          </cell>
          <cell r="N941">
            <v>1</v>
          </cell>
        </row>
        <row r="942">
          <cell r="F942">
            <v>15100</v>
          </cell>
          <cell r="N942">
            <v>1</v>
          </cell>
        </row>
        <row r="943">
          <cell r="F943">
            <v>11490</v>
          </cell>
          <cell r="N943">
            <v>1</v>
          </cell>
        </row>
        <row r="944">
          <cell r="F944">
            <v>14100</v>
          </cell>
          <cell r="N944">
            <v>1</v>
          </cell>
        </row>
        <row r="945">
          <cell r="F945">
            <v>11100</v>
          </cell>
          <cell r="N945">
            <v>1</v>
          </cell>
        </row>
        <row r="946">
          <cell r="F946">
            <v>12013</v>
          </cell>
          <cell r="N946">
            <v>1</v>
          </cell>
        </row>
        <row r="947">
          <cell r="F947">
            <v>13510</v>
          </cell>
          <cell r="N947">
            <v>1</v>
          </cell>
        </row>
        <row r="948">
          <cell r="F948">
            <v>15506</v>
          </cell>
          <cell r="N948">
            <v>1</v>
          </cell>
        </row>
        <row r="949">
          <cell r="F949">
            <v>15100</v>
          </cell>
          <cell r="N949">
            <v>1</v>
          </cell>
        </row>
        <row r="950">
          <cell r="F950">
            <v>41040</v>
          </cell>
          <cell r="N950">
            <v>1</v>
          </cell>
        </row>
        <row r="951">
          <cell r="F951">
            <v>12013</v>
          </cell>
          <cell r="N951">
            <v>1</v>
          </cell>
        </row>
        <row r="952">
          <cell r="F952">
            <v>72500</v>
          </cell>
          <cell r="N952">
            <v>1</v>
          </cell>
        </row>
        <row r="953">
          <cell r="F953">
            <v>15506</v>
          </cell>
          <cell r="N953">
            <v>1</v>
          </cell>
        </row>
        <row r="954">
          <cell r="F954">
            <v>13510</v>
          </cell>
          <cell r="N954">
            <v>1</v>
          </cell>
        </row>
        <row r="955">
          <cell r="F955">
            <v>15506</v>
          </cell>
          <cell r="N955">
            <v>1</v>
          </cell>
        </row>
        <row r="956">
          <cell r="F956">
            <v>15506</v>
          </cell>
          <cell r="N956">
            <v>1</v>
          </cell>
        </row>
        <row r="957">
          <cell r="F957">
            <v>41050</v>
          </cell>
          <cell r="N957">
            <v>1</v>
          </cell>
        </row>
        <row r="958">
          <cell r="F958">
            <v>12013</v>
          </cell>
          <cell r="N958">
            <v>1</v>
          </cell>
        </row>
        <row r="959">
          <cell r="F959">
            <v>53010</v>
          </cell>
          <cell r="N959">
            <v>1</v>
          </cell>
        </row>
        <row r="960">
          <cell r="F960">
            <v>15506</v>
          </cell>
          <cell r="N960">
            <v>1</v>
          </cell>
        </row>
        <row r="961">
          <cell r="F961">
            <v>13400</v>
          </cell>
          <cell r="N961">
            <v>1</v>
          </cell>
        </row>
        <row r="962">
          <cell r="F962">
            <v>33000</v>
          </cell>
          <cell r="N962">
            <v>1</v>
          </cell>
        </row>
        <row r="963">
          <cell r="F963">
            <v>15520</v>
          </cell>
          <cell r="N963">
            <v>1</v>
          </cell>
        </row>
        <row r="964">
          <cell r="F964">
            <v>13510</v>
          </cell>
          <cell r="N964">
            <v>1</v>
          </cell>
        </row>
        <row r="965">
          <cell r="F965">
            <v>11320</v>
          </cell>
          <cell r="N965">
            <v>1</v>
          </cell>
        </row>
        <row r="966">
          <cell r="F966">
            <v>11200</v>
          </cell>
          <cell r="N966">
            <v>1</v>
          </cell>
        </row>
        <row r="967">
          <cell r="F967">
            <v>15100</v>
          </cell>
          <cell r="N967">
            <v>1</v>
          </cell>
        </row>
        <row r="968">
          <cell r="F968">
            <v>13510</v>
          </cell>
          <cell r="N968">
            <v>1</v>
          </cell>
        </row>
        <row r="969">
          <cell r="F969">
            <v>13510</v>
          </cell>
          <cell r="N969">
            <v>1</v>
          </cell>
        </row>
        <row r="970">
          <cell r="F970">
            <v>51010</v>
          </cell>
          <cell r="N970">
            <v>1</v>
          </cell>
        </row>
        <row r="971">
          <cell r="F971">
            <v>13400</v>
          </cell>
          <cell r="N971">
            <v>1</v>
          </cell>
        </row>
        <row r="972">
          <cell r="F972">
            <v>13400</v>
          </cell>
          <cell r="N972">
            <v>1</v>
          </cell>
        </row>
        <row r="973">
          <cell r="F973">
            <v>13400</v>
          </cell>
          <cell r="N973">
            <v>1</v>
          </cell>
        </row>
        <row r="974">
          <cell r="F974">
            <v>41040</v>
          </cell>
          <cell r="N974">
            <v>1</v>
          </cell>
        </row>
        <row r="975">
          <cell r="F975">
            <v>15100</v>
          </cell>
          <cell r="N975">
            <v>1</v>
          </cell>
        </row>
        <row r="976">
          <cell r="F976">
            <v>13520</v>
          </cell>
          <cell r="N976">
            <v>1</v>
          </cell>
        </row>
        <row r="977">
          <cell r="F977">
            <v>15509</v>
          </cell>
          <cell r="N977">
            <v>1</v>
          </cell>
        </row>
        <row r="978">
          <cell r="F978">
            <v>15505</v>
          </cell>
          <cell r="N978">
            <v>1</v>
          </cell>
        </row>
        <row r="979">
          <cell r="F979">
            <v>13600</v>
          </cell>
          <cell r="N979">
            <v>1</v>
          </cell>
        </row>
        <row r="980">
          <cell r="F980">
            <v>15100</v>
          </cell>
          <cell r="N980">
            <v>1</v>
          </cell>
        </row>
        <row r="981">
          <cell r="F981">
            <v>15520</v>
          </cell>
          <cell r="N981">
            <v>1</v>
          </cell>
        </row>
        <row r="982">
          <cell r="F982">
            <v>41040</v>
          </cell>
          <cell r="N982">
            <v>1</v>
          </cell>
        </row>
        <row r="983">
          <cell r="F983">
            <v>72500</v>
          </cell>
          <cell r="N983">
            <v>1</v>
          </cell>
        </row>
        <row r="984">
          <cell r="F984">
            <v>35000</v>
          </cell>
          <cell r="N984">
            <v>1</v>
          </cell>
        </row>
        <row r="985">
          <cell r="F985">
            <v>13400</v>
          </cell>
          <cell r="N985">
            <v>1</v>
          </cell>
        </row>
        <row r="986">
          <cell r="F986">
            <v>79000</v>
          </cell>
          <cell r="N986">
            <v>1</v>
          </cell>
        </row>
        <row r="987">
          <cell r="F987">
            <v>13400</v>
          </cell>
          <cell r="N987">
            <v>1</v>
          </cell>
        </row>
        <row r="988">
          <cell r="F988">
            <v>16100</v>
          </cell>
          <cell r="N988">
            <v>1</v>
          </cell>
        </row>
        <row r="989">
          <cell r="F989">
            <v>13400</v>
          </cell>
          <cell r="N989">
            <v>1</v>
          </cell>
        </row>
        <row r="990">
          <cell r="F990">
            <v>14100</v>
          </cell>
          <cell r="N990">
            <v>1</v>
          </cell>
        </row>
        <row r="991">
          <cell r="F991">
            <v>13100</v>
          </cell>
          <cell r="N991">
            <v>1</v>
          </cell>
        </row>
        <row r="992">
          <cell r="F992">
            <v>15100</v>
          </cell>
          <cell r="N992">
            <v>1</v>
          </cell>
        </row>
        <row r="993">
          <cell r="F993">
            <v>11200</v>
          </cell>
          <cell r="N993">
            <v>1</v>
          </cell>
        </row>
        <row r="994">
          <cell r="F994">
            <v>11490</v>
          </cell>
          <cell r="N994">
            <v>0.8</v>
          </cell>
        </row>
        <row r="995">
          <cell r="F995">
            <v>13400</v>
          </cell>
          <cell r="N995">
            <v>1</v>
          </cell>
        </row>
        <row r="996">
          <cell r="F996">
            <v>13510</v>
          </cell>
          <cell r="N996">
            <v>1</v>
          </cell>
        </row>
        <row r="997">
          <cell r="F997">
            <v>32000</v>
          </cell>
          <cell r="N997">
            <v>0.5</v>
          </cell>
        </row>
        <row r="998">
          <cell r="F998">
            <v>11200</v>
          </cell>
          <cell r="N998">
            <v>1</v>
          </cell>
        </row>
        <row r="999">
          <cell r="F999">
            <v>14100</v>
          </cell>
          <cell r="N999">
            <v>1</v>
          </cell>
        </row>
        <row r="1000">
          <cell r="F1000">
            <v>12013</v>
          </cell>
          <cell r="N1000">
            <v>1</v>
          </cell>
        </row>
        <row r="1001">
          <cell r="F1001">
            <v>15100</v>
          </cell>
          <cell r="N1001">
            <v>1</v>
          </cell>
        </row>
        <row r="1002">
          <cell r="F1002">
            <v>15505</v>
          </cell>
          <cell r="N1002">
            <v>1</v>
          </cell>
        </row>
        <row r="1003">
          <cell r="F1003">
            <v>41040</v>
          </cell>
          <cell r="N1003">
            <v>1</v>
          </cell>
        </row>
        <row r="1004">
          <cell r="F1004">
            <v>13400</v>
          </cell>
          <cell r="N1004">
            <v>1</v>
          </cell>
        </row>
        <row r="1005">
          <cell r="F1005">
            <v>15508</v>
          </cell>
          <cell r="N1005">
            <v>1</v>
          </cell>
        </row>
        <row r="1006">
          <cell r="F1006">
            <v>15520</v>
          </cell>
          <cell r="N1006">
            <v>1</v>
          </cell>
        </row>
        <row r="1007">
          <cell r="F1007">
            <v>15506</v>
          </cell>
          <cell r="N1007">
            <v>1</v>
          </cell>
        </row>
        <row r="1008">
          <cell r="F1008">
            <v>13510</v>
          </cell>
          <cell r="N1008">
            <v>1</v>
          </cell>
        </row>
        <row r="1009">
          <cell r="F1009">
            <v>13510</v>
          </cell>
          <cell r="N1009">
            <v>1</v>
          </cell>
        </row>
        <row r="1010">
          <cell r="F1010">
            <v>79000</v>
          </cell>
          <cell r="N1010">
            <v>1</v>
          </cell>
        </row>
        <row r="1011">
          <cell r="F1011">
            <v>15506</v>
          </cell>
          <cell r="N1011">
            <v>1</v>
          </cell>
        </row>
        <row r="1012">
          <cell r="F1012">
            <v>15100</v>
          </cell>
          <cell r="N1012">
            <v>1</v>
          </cell>
        </row>
        <row r="1013">
          <cell r="F1013">
            <v>15508</v>
          </cell>
          <cell r="N1013">
            <v>1</v>
          </cell>
        </row>
        <row r="1014">
          <cell r="F1014">
            <v>13510</v>
          </cell>
          <cell r="N1014">
            <v>1</v>
          </cell>
        </row>
        <row r="1015">
          <cell r="F1015">
            <v>14100</v>
          </cell>
          <cell r="N1015">
            <v>1</v>
          </cell>
        </row>
        <row r="1016">
          <cell r="F1016">
            <v>13400</v>
          </cell>
          <cell r="N1016">
            <v>1</v>
          </cell>
        </row>
        <row r="1017">
          <cell r="F1017">
            <v>14100</v>
          </cell>
          <cell r="N1017">
            <v>1</v>
          </cell>
        </row>
        <row r="1018">
          <cell r="F1018">
            <v>53010</v>
          </cell>
          <cell r="N1018">
            <v>1</v>
          </cell>
        </row>
        <row r="1019">
          <cell r="F1019">
            <v>14100</v>
          </cell>
          <cell r="N1019">
            <v>1</v>
          </cell>
        </row>
        <row r="1020">
          <cell r="F1020">
            <v>16200</v>
          </cell>
          <cell r="N1020">
            <v>1</v>
          </cell>
        </row>
        <row r="1021">
          <cell r="F1021">
            <v>51010</v>
          </cell>
          <cell r="N1021">
            <v>1</v>
          </cell>
        </row>
        <row r="1022">
          <cell r="F1022">
            <v>14100</v>
          </cell>
          <cell r="N1022">
            <v>1</v>
          </cell>
        </row>
        <row r="1023">
          <cell r="F1023">
            <v>42018</v>
          </cell>
          <cell r="N1023">
            <v>0.5</v>
          </cell>
        </row>
        <row r="1024">
          <cell r="F1024">
            <v>11200</v>
          </cell>
          <cell r="N1024">
            <v>1</v>
          </cell>
        </row>
        <row r="1025">
          <cell r="F1025">
            <v>51020</v>
          </cell>
          <cell r="N1025">
            <v>1</v>
          </cell>
        </row>
        <row r="1026">
          <cell r="F1026">
            <v>15506</v>
          </cell>
          <cell r="N1026">
            <v>1</v>
          </cell>
        </row>
        <row r="1027">
          <cell r="F1027">
            <v>13510</v>
          </cell>
          <cell r="N1027">
            <v>1</v>
          </cell>
        </row>
        <row r="1028">
          <cell r="F1028">
            <v>51020</v>
          </cell>
          <cell r="N1028">
            <v>1</v>
          </cell>
        </row>
        <row r="1029">
          <cell r="F1029">
            <v>14100</v>
          </cell>
          <cell r="N1029">
            <v>1</v>
          </cell>
        </row>
        <row r="1030">
          <cell r="F1030">
            <v>13600</v>
          </cell>
          <cell r="N1030">
            <v>1</v>
          </cell>
        </row>
        <row r="1031">
          <cell r="F1031">
            <v>15506</v>
          </cell>
          <cell r="N1031">
            <v>1</v>
          </cell>
        </row>
        <row r="1032">
          <cell r="F1032">
            <v>13400</v>
          </cell>
          <cell r="N1032">
            <v>1</v>
          </cell>
        </row>
        <row r="1033">
          <cell r="F1033">
            <v>13400</v>
          </cell>
          <cell r="N1033">
            <v>1</v>
          </cell>
        </row>
        <row r="1034">
          <cell r="F1034">
            <v>13400</v>
          </cell>
          <cell r="N1034">
            <v>1</v>
          </cell>
        </row>
        <row r="1035">
          <cell r="F1035">
            <v>15520</v>
          </cell>
          <cell r="N1035">
            <v>1</v>
          </cell>
        </row>
        <row r="1036">
          <cell r="F1036">
            <v>13510</v>
          </cell>
          <cell r="N1036">
            <v>1</v>
          </cell>
        </row>
        <row r="1037">
          <cell r="F1037">
            <v>13520</v>
          </cell>
          <cell r="N1037">
            <v>1</v>
          </cell>
        </row>
        <row r="1038">
          <cell r="F1038">
            <v>42014</v>
          </cell>
          <cell r="N1038">
            <v>1</v>
          </cell>
        </row>
        <row r="1039">
          <cell r="F1039">
            <v>16400</v>
          </cell>
          <cell r="N1039">
            <v>1</v>
          </cell>
        </row>
        <row r="1040">
          <cell r="F1040">
            <v>79003</v>
          </cell>
          <cell r="N1040">
            <v>1</v>
          </cell>
        </row>
        <row r="1041">
          <cell r="F1041">
            <v>13400</v>
          </cell>
          <cell r="N1041">
            <v>1</v>
          </cell>
        </row>
        <row r="1042">
          <cell r="F1042">
            <v>13400</v>
          </cell>
          <cell r="N1042">
            <v>1</v>
          </cell>
        </row>
        <row r="1043">
          <cell r="F1043">
            <v>14100</v>
          </cell>
          <cell r="N1043">
            <v>1</v>
          </cell>
        </row>
        <row r="1044">
          <cell r="F1044">
            <v>15520</v>
          </cell>
          <cell r="N1044">
            <v>1</v>
          </cell>
        </row>
        <row r="1045">
          <cell r="F1045">
            <v>15505</v>
          </cell>
          <cell r="N1045">
            <v>1</v>
          </cell>
        </row>
        <row r="1046">
          <cell r="F1046">
            <v>15506</v>
          </cell>
          <cell r="N1046">
            <v>1</v>
          </cell>
        </row>
        <row r="1047">
          <cell r="F1047">
            <v>41020</v>
          </cell>
          <cell r="N1047">
            <v>1</v>
          </cell>
        </row>
        <row r="1048">
          <cell r="F1048">
            <v>14109</v>
          </cell>
          <cell r="N1048">
            <v>1</v>
          </cell>
        </row>
        <row r="1049">
          <cell r="F1049">
            <v>79003</v>
          </cell>
          <cell r="N1049">
            <v>1</v>
          </cell>
        </row>
        <row r="1050">
          <cell r="F1050">
            <v>15506</v>
          </cell>
          <cell r="N1050">
            <v>1</v>
          </cell>
        </row>
        <row r="1051">
          <cell r="F1051">
            <v>31100</v>
          </cell>
          <cell r="N1051">
            <v>1</v>
          </cell>
        </row>
        <row r="1052">
          <cell r="F1052">
            <v>13510</v>
          </cell>
          <cell r="N1052">
            <v>1</v>
          </cell>
        </row>
        <row r="1053">
          <cell r="F1053">
            <v>15506</v>
          </cell>
          <cell r="N1053">
            <v>1</v>
          </cell>
        </row>
        <row r="1054">
          <cell r="F1054">
            <v>15100</v>
          </cell>
          <cell r="N1054">
            <v>1</v>
          </cell>
        </row>
        <row r="1055">
          <cell r="F1055">
            <v>15505</v>
          </cell>
          <cell r="N1055">
            <v>1</v>
          </cell>
        </row>
        <row r="1056">
          <cell r="F1056">
            <v>11200</v>
          </cell>
          <cell r="N1056">
            <v>1</v>
          </cell>
        </row>
        <row r="1057">
          <cell r="F1057">
            <v>79002</v>
          </cell>
          <cell r="N1057">
            <v>1</v>
          </cell>
        </row>
        <row r="1058">
          <cell r="F1058">
            <v>15506</v>
          </cell>
          <cell r="N1058">
            <v>1</v>
          </cell>
        </row>
        <row r="1059">
          <cell r="F1059">
            <v>15506</v>
          </cell>
          <cell r="N1059">
            <v>1</v>
          </cell>
        </row>
        <row r="1060">
          <cell r="F1060">
            <v>11200</v>
          </cell>
          <cell r="N1060">
            <v>1</v>
          </cell>
        </row>
        <row r="1061">
          <cell r="F1061">
            <v>11490</v>
          </cell>
          <cell r="N1061">
            <v>0.5</v>
          </cell>
        </row>
        <row r="1062">
          <cell r="F1062">
            <v>13510</v>
          </cell>
          <cell r="N1062">
            <v>1</v>
          </cell>
        </row>
        <row r="1063">
          <cell r="F1063">
            <v>13520</v>
          </cell>
          <cell r="N1063">
            <v>1</v>
          </cell>
        </row>
        <row r="1064">
          <cell r="F1064">
            <v>16400</v>
          </cell>
          <cell r="N1064">
            <v>1</v>
          </cell>
        </row>
        <row r="1065">
          <cell r="F1065">
            <v>12013</v>
          </cell>
          <cell r="N1065">
            <v>1</v>
          </cell>
        </row>
        <row r="1066">
          <cell r="F1066">
            <v>13520</v>
          </cell>
          <cell r="N1066">
            <v>1</v>
          </cell>
        </row>
        <row r="1067">
          <cell r="F1067">
            <v>16400</v>
          </cell>
          <cell r="N1067">
            <v>1</v>
          </cell>
        </row>
        <row r="1068">
          <cell r="F1068">
            <v>79002</v>
          </cell>
          <cell r="N1068">
            <v>1</v>
          </cell>
        </row>
        <row r="1069">
          <cell r="F1069">
            <v>51060</v>
          </cell>
          <cell r="N1069">
            <v>1</v>
          </cell>
        </row>
        <row r="1070">
          <cell r="F1070">
            <v>72500</v>
          </cell>
          <cell r="N1070">
            <v>1</v>
          </cell>
        </row>
        <row r="1071">
          <cell r="F1071">
            <v>41020</v>
          </cell>
          <cell r="N1071">
            <v>1</v>
          </cell>
        </row>
        <row r="1072">
          <cell r="F1072">
            <v>13510</v>
          </cell>
          <cell r="N1072">
            <v>1</v>
          </cell>
        </row>
        <row r="1073">
          <cell r="F1073">
            <v>12013</v>
          </cell>
          <cell r="N1073">
            <v>1</v>
          </cell>
        </row>
        <row r="1074">
          <cell r="F1074">
            <v>41020</v>
          </cell>
          <cell r="N1074">
            <v>1</v>
          </cell>
        </row>
        <row r="1075">
          <cell r="F1075">
            <v>15100</v>
          </cell>
          <cell r="N1075">
            <v>1</v>
          </cell>
        </row>
        <row r="1076">
          <cell r="F1076">
            <v>15100</v>
          </cell>
          <cell r="N1076">
            <v>1</v>
          </cell>
        </row>
        <row r="1077">
          <cell r="F1077">
            <v>13510</v>
          </cell>
          <cell r="N1077">
            <v>1</v>
          </cell>
        </row>
        <row r="1078">
          <cell r="F1078">
            <v>14100</v>
          </cell>
          <cell r="N1078">
            <v>1</v>
          </cell>
        </row>
        <row r="1079">
          <cell r="F1079">
            <v>15100</v>
          </cell>
          <cell r="N1079">
            <v>1</v>
          </cell>
        </row>
        <row r="1080">
          <cell r="F1080">
            <v>11150</v>
          </cell>
          <cell r="N1080">
            <v>1</v>
          </cell>
        </row>
        <row r="1081">
          <cell r="F1081">
            <v>15506</v>
          </cell>
          <cell r="N1081">
            <v>1</v>
          </cell>
        </row>
        <row r="1082">
          <cell r="F1082">
            <v>51040</v>
          </cell>
          <cell r="N1082">
            <v>1</v>
          </cell>
        </row>
        <row r="1083">
          <cell r="F1083">
            <v>15520</v>
          </cell>
          <cell r="N1083">
            <v>1</v>
          </cell>
        </row>
        <row r="1084">
          <cell r="F1084">
            <v>41040</v>
          </cell>
          <cell r="N1084">
            <v>1</v>
          </cell>
        </row>
        <row r="1085">
          <cell r="F1085">
            <v>79002</v>
          </cell>
          <cell r="N1085">
            <v>1</v>
          </cell>
        </row>
        <row r="1086">
          <cell r="F1086">
            <v>13510</v>
          </cell>
          <cell r="N1086">
            <v>1</v>
          </cell>
        </row>
        <row r="1087">
          <cell r="F1087">
            <v>14100</v>
          </cell>
          <cell r="N1087">
            <v>1</v>
          </cell>
        </row>
        <row r="1088">
          <cell r="F1088">
            <v>13510</v>
          </cell>
          <cell r="N1088">
            <v>1</v>
          </cell>
        </row>
        <row r="1089">
          <cell r="F1089">
            <v>15100</v>
          </cell>
          <cell r="N1089">
            <v>1</v>
          </cell>
        </row>
        <row r="1090">
          <cell r="F1090">
            <v>13510</v>
          </cell>
          <cell r="N1090">
            <v>1</v>
          </cell>
        </row>
        <row r="1091">
          <cell r="F1091">
            <v>14100</v>
          </cell>
          <cell r="N1091">
            <v>1</v>
          </cell>
        </row>
        <row r="1092">
          <cell r="F1092">
            <v>11490</v>
          </cell>
          <cell r="N1092">
            <v>0.5</v>
          </cell>
        </row>
        <row r="1093">
          <cell r="F1093">
            <v>15100</v>
          </cell>
          <cell r="N1093">
            <v>1</v>
          </cell>
        </row>
        <row r="1094">
          <cell r="F1094">
            <v>13510</v>
          </cell>
          <cell r="N1094">
            <v>1</v>
          </cell>
        </row>
        <row r="1095">
          <cell r="F1095">
            <v>51060</v>
          </cell>
          <cell r="N1095">
            <v>1</v>
          </cell>
        </row>
      </sheetData>
      <sheetData sheetId="7">
        <row r="2">
          <cell r="F2">
            <v>13400</v>
          </cell>
          <cell r="N2">
            <v>1</v>
          </cell>
        </row>
        <row r="3">
          <cell r="F3">
            <v>41040</v>
          </cell>
          <cell r="N3">
            <v>1</v>
          </cell>
        </row>
        <row r="4">
          <cell r="F4">
            <v>13510</v>
          </cell>
          <cell r="N4">
            <v>1</v>
          </cell>
        </row>
        <row r="5">
          <cell r="F5">
            <v>13510</v>
          </cell>
          <cell r="N5">
            <v>1</v>
          </cell>
        </row>
        <row r="6">
          <cell r="F6">
            <v>13400</v>
          </cell>
          <cell r="N6">
            <v>1</v>
          </cell>
        </row>
        <row r="7">
          <cell r="F7">
            <v>41020</v>
          </cell>
          <cell r="N7">
            <v>1</v>
          </cell>
        </row>
        <row r="8">
          <cell r="F8">
            <v>43010</v>
          </cell>
          <cell r="N8">
            <v>1</v>
          </cell>
        </row>
        <row r="9">
          <cell r="F9">
            <v>13520</v>
          </cell>
          <cell r="N9">
            <v>1</v>
          </cell>
        </row>
        <row r="10">
          <cell r="F10">
            <v>13510</v>
          </cell>
          <cell r="N10">
            <v>1</v>
          </cell>
        </row>
        <row r="11">
          <cell r="F11">
            <v>14100</v>
          </cell>
          <cell r="N11">
            <v>1</v>
          </cell>
        </row>
        <row r="12">
          <cell r="F12">
            <v>42030</v>
          </cell>
          <cell r="N12">
            <v>1</v>
          </cell>
        </row>
        <row r="13">
          <cell r="F13">
            <v>16400</v>
          </cell>
          <cell r="N13">
            <v>1</v>
          </cell>
        </row>
        <row r="14">
          <cell r="F14">
            <v>15100</v>
          </cell>
          <cell r="N14">
            <v>1</v>
          </cell>
        </row>
        <row r="15">
          <cell r="F15">
            <v>13400</v>
          </cell>
          <cell r="N15">
            <v>1</v>
          </cell>
        </row>
        <row r="16">
          <cell r="F16">
            <v>42016</v>
          </cell>
          <cell r="N16">
            <v>1</v>
          </cell>
        </row>
        <row r="17">
          <cell r="F17">
            <v>52010</v>
          </cell>
          <cell r="N17">
            <v>1</v>
          </cell>
        </row>
        <row r="18">
          <cell r="F18">
            <v>13510</v>
          </cell>
          <cell r="N18">
            <v>1</v>
          </cell>
        </row>
        <row r="19">
          <cell r="F19">
            <v>79002</v>
          </cell>
          <cell r="N19">
            <v>1</v>
          </cell>
        </row>
        <row r="20">
          <cell r="F20">
            <v>13510</v>
          </cell>
          <cell r="N20">
            <v>1</v>
          </cell>
        </row>
        <row r="21">
          <cell r="F21">
            <v>14109</v>
          </cell>
          <cell r="N21">
            <v>1</v>
          </cell>
        </row>
        <row r="22">
          <cell r="F22">
            <v>14100</v>
          </cell>
          <cell r="N22">
            <v>1</v>
          </cell>
        </row>
        <row r="23">
          <cell r="F23">
            <v>14109</v>
          </cell>
          <cell r="N23">
            <v>1</v>
          </cell>
        </row>
        <row r="24">
          <cell r="F24">
            <v>13510</v>
          </cell>
          <cell r="N24">
            <v>1</v>
          </cell>
        </row>
        <row r="25">
          <cell r="F25">
            <v>14100</v>
          </cell>
          <cell r="N25">
            <v>1</v>
          </cell>
        </row>
        <row r="26">
          <cell r="F26">
            <v>13525</v>
          </cell>
          <cell r="N26">
            <v>1</v>
          </cell>
        </row>
        <row r="27">
          <cell r="F27">
            <v>13520</v>
          </cell>
          <cell r="N27">
            <v>1</v>
          </cell>
        </row>
        <row r="28">
          <cell r="F28">
            <v>13520</v>
          </cell>
          <cell r="N28">
            <v>1</v>
          </cell>
        </row>
        <row r="29">
          <cell r="F29">
            <v>11200</v>
          </cell>
          <cell r="N29">
            <v>1</v>
          </cell>
        </row>
        <row r="30">
          <cell r="F30">
            <v>13510</v>
          </cell>
          <cell r="N30">
            <v>1</v>
          </cell>
        </row>
        <row r="31">
          <cell r="F31">
            <v>14100</v>
          </cell>
          <cell r="N31">
            <v>1</v>
          </cell>
        </row>
        <row r="32">
          <cell r="F32">
            <v>15510</v>
          </cell>
          <cell r="N32">
            <v>1</v>
          </cell>
        </row>
        <row r="33">
          <cell r="F33">
            <v>13510</v>
          </cell>
          <cell r="N33">
            <v>1</v>
          </cell>
        </row>
        <row r="34">
          <cell r="F34">
            <v>14100</v>
          </cell>
          <cell r="N34">
            <v>1</v>
          </cell>
        </row>
        <row r="35">
          <cell r="F35">
            <v>11100</v>
          </cell>
          <cell r="N35">
            <v>1</v>
          </cell>
        </row>
        <row r="36">
          <cell r="F36">
            <v>11200</v>
          </cell>
          <cell r="N36">
            <v>1</v>
          </cell>
        </row>
        <row r="37">
          <cell r="F37">
            <v>54010</v>
          </cell>
          <cell r="N37">
            <v>1</v>
          </cell>
        </row>
        <row r="38">
          <cell r="F38">
            <v>13510</v>
          </cell>
          <cell r="N38">
            <v>1</v>
          </cell>
        </row>
        <row r="39">
          <cell r="F39">
            <v>42010</v>
          </cell>
          <cell r="N39">
            <v>1</v>
          </cell>
        </row>
        <row r="40">
          <cell r="F40">
            <v>13100</v>
          </cell>
          <cell r="N40">
            <v>1</v>
          </cell>
        </row>
        <row r="41">
          <cell r="F41">
            <v>79000</v>
          </cell>
          <cell r="N41">
            <v>1</v>
          </cell>
        </row>
        <row r="42">
          <cell r="F42">
            <v>14109</v>
          </cell>
          <cell r="N42">
            <v>1</v>
          </cell>
        </row>
        <row r="43">
          <cell r="F43">
            <v>15520</v>
          </cell>
          <cell r="N43">
            <v>1</v>
          </cell>
        </row>
        <row r="44">
          <cell r="F44">
            <v>13400</v>
          </cell>
          <cell r="N44">
            <v>1</v>
          </cell>
        </row>
        <row r="45">
          <cell r="F45">
            <v>43010</v>
          </cell>
          <cell r="N45">
            <v>1</v>
          </cell>
        </row>
        <row r="46">
          <cell r="F46">
            <v>11330</v>
          </cell>
          <cell r="N46">
            <v>1</v>
          </cell>
        </row>
        <row r="47">
          <cell r="F47">
            <v>13510</v>
          </cell>
          <cell r="N47">
            <v>1</v>
          </cell>
        </row>
        <row r="48">
          <cell r="F48">
            <v>14100</v>
          </cell>
          <cell r="N48">
            <v>1</v>
          </cell>
        </row>
        <row r="49">
          <cell r="F49">
            <v>15520</v>
          </cell>
          <cell r="N49">
            <v>1</v>
          </cell>
        </row>
        <row r="50">
          <cell r="F50">
            <v>15100</v>
          </cell>
          <cell r="N50">
            <v>1</v>
          </cell>
        </row>
        <row r="51">
          <cell r="F51">
            <v>72500</v>
          </cell>
          <cell r="N51">
            <v>1</v>
          </cell>
        </row>
        <row r="52">
          <cell r="F52">
            <v>13510</v>
          </cell>
          <cell r="N52">
            <v>1</v>
          </cell>
        </row>
        <row r="53">
          <cell r="F53">
            <v>16400</v>
          </cell>
          <cell r="N53">
            <v>1</v>
          </cell>
        </row>
        <row r="54">
          <cell r="F54">
            <v>13510</v>
          </cell>
          <cell r="N54">
            <v>1</v>
          </cell>
        </row>
        <row r="55">
          <cell r="F55">
            <v>51040</v>
          </cell>
          <cell r="N55">
            <v>1</v>
          </cell>
        </row>
        <row r="56">
          <cell r="F56">
            <v>52010</v>
          </cell>
          <cell r="N56">
            <v>1</v>
          </cell>
        </row>
        <row r="57">
          <cell r="F57">
            <v>14100</v>
          </cell>
          <cell r="N57">
            <v>1</v>
          </cell>
        </row>
        <row r="58">
          <cell r="F58">
            <v>15505</v>
          </cell>
          <cell r="N58">
            <v>1</v>
          </cell>
        </row>
        <row r="59">
          <cell r="F59">
            <v>14100</v>
          </cell>
          <cell r="N59">
            <v>1</v>
          </cell>
        </row>
        <row r="60">
          <cell r="F60">
            <v>51020</v>
          </cell>
          <cell r="N60">
            <v>1</v>
          </cell>
        </row>
        <row r="61">
          <cell r="F61">
            <v>15506</v>
          </cell>
          <cell r="N61">
            <v>1</v>
          </cell>
        </row>
        <row r="62">
          <cell r="F62">
            <v>13520</v>
          </cell>
          <cell r="N62">
            <v>1</v>
          </cell>
        </row>
        <row r="63">
          <cell r="F63">
            <v>11550</v>
          </cell>
          <cell r="N63">
            <v>1</v>
          </cell>
        </row>
        <row r="64">
          <cell r="F64">
            <v>13510</v>
          </cell>
          <cell r="N64">
            <v>1</v>
          </cell>
        </row>
        <row r="65">
          <cell r="F65">
            <v>13400</v>
          </cell>
          <cell r="N65">
            <v>1</v>
          </cell>
        </row>
        <row r="66">
          <cell r="F66">
            <v>13510</v>
          </cell>
          <cell r="N66">
            <v>1</v>
          </cell>
        </row>
        <row r="67">
          <cell r="F67">
            <v>15506</v>
          </cell>
          <cell r="N67">
            <v>1</v>
          </cell>
        </row>
        <row r="68">
          <cell r="F68">
            <v>14100</v>
          </cell>
          <cell r="N68">
            <v>1</v>
          </cell>
        </row>
        <row r="69">
          <cell r="F69">
            <v>15100</v>
          </cell>
          <cell r="N69">
            <v>1</v>
          </cell>
        </row>
        <row r="70">
          <cell r="F70">
            <v>15506</v>
          </cell>
          <cell r="N70">
            <v>1</v>
          </cell>
        </row>
        <row r="71">
          <cell r="F71">
            <v>15506</v>
          </cell>
          <cell r="N71">
            <v>1</v>
          </cell>
        </row>
        <row r="72">
          <cell r="F72">
            <v>11515</v>
          </cell>
          <cell r="N72">
            <v>1</v>
          </cell>
        </row>
        <row r="73">
          <cell r="F73">
            <v>16200</v>
          </cell>
          <cell r="N73">
            <v>1</v>
          </cell>
        </row>
        <row r="74">
          <cell r="F74">
            <v>13600</v>
          </cell>
          <cell r="N74">
            <v>1</v>
          </cell>
        </row>
        <row r="75">
          <cell r="F75">
            <v>31300</v>
          </cell>
          <cell r="N75">
            <v>1</v>
          </cell>
        </row>
        <row r="76">
          <cell r="F76">
            <v>11410</v>
          </cell>
          <cell r="N76">
            <v>1</v>
          </cell>
        </row>
        <row r="77">
          <cell r="F77">
            <v>41020</v>
          </cell>
          <cell r="N77">
            <v>1</v>
          </cell>
        </row>
        <row r="78">
          <cell r="F78">
            <v>13510</v>
          </cell>
          <cell r="N78">
            <v>1</v>
          </cell>
        </row>
        <row r="79">
          <cell r="F79">
            <v>13400</v>
          </cell>
          <cell r="N79">
            <v>1</v>
          </cell>
        </row>
        <row r="80">
          <cell r="F80">
            <v>41020</v>
          </cell>
          <cell r="N80">
            <v>1</v>
          </cell>
        </row>
        <row r="81">
          <cell r="F81">
            <v>15506</v>
          </cell>
          <cell r="N81">
            <v>1</v>
          </cell>
        </row>
        <row r="82">
          <cell r="F82">
            <v>41040</v>
          </cell>
          <cell r="N82">
            <v>1</v>
          </cell>
        </row>
        <row r="83">
          <cell r="F83">
            <v>14100</v>
          </cell>
          <cell r="N83">
            <v>1</v>
          </cell>
        </row>
        <row r="84">
          <cell r="F84">
            <v>13400</v>
          </cell>
          <cell r="N84">
            <v>1</v>
          </cell>
        </row>
        <row r="85">
          <cell r="F85">
            <v>11348</v>
          </cell>
          <cell r="N85">
            <v>1</v>
          </cell>
        </row>
        <row r="86">
          <cell r="F86">
            <v>15510</v>
          </cell>
          <cell r="N86">
            <v>1</v>
          </cell>
        </row>
        <row r="87">
          <cell r="F87">
            <v>14109</v>
          </cell>
          <cell r="N87">
            <v>1</v>
          </cell>
        </row>
        <row r="88">
          <cell r="F88">
            <v>16400</v>
          </cell>
          <cell r="N88">
            <v>1</v>
          </cell>
        </row>
        <row r="89">
          <cell r="F89">
            <v>15100</v>
          </cell>
          <cell r="N89">
            <v>1</v>
          </cell>
        </row>
        <row r="90">
          <cell r="F90">
            <v>13400</v>
          </cell>
          <cell r="N90">
            <v>1</v>
          </cell>
        </row>
        <row r="91">
          <cell r="F91">
            <v>14100</v>
          </cell>
          <cell r="N91">
            <v>1</v>
          </cell>
        </row>
        <row r="92">
          <cell r="F92">
            <v>42020</v>
          </cell>
          <cell r="N92">
            <v>1</v>
          </cell>
        </row>
        <row r="93">
          <cell r="F93">
            <v>41070</v>
          </cell>
          <cell r="N93">
            <v>1</v>
          </cell>
        </row>
        <row r="94">
          <cell r="F94">
            <v>16300</v>
          </cell>
          <cell r="N94">
            <v>1</v>
          </cell>
        </row>
        <row r="95">
          <cell r="F95">
            <v>13510</v>
          </cell>
          <cell r="N95">
            <v>1</v>
          </cell>
        </row>
        <row r="96">
          <cell r="F96">
            <v>16100</v>
          </cell>
          <cell r="N96">
            <v>1</v>
          </cell>
        </row>
        <row r="97">
          <cell r="F97">
            <v>13400</v>
          </cell>
          <cell r="N97">
            <v>1</v>
          </cell>
        </row>
        <row r="98">
          <cell r="F98">
            <v>13510</v>
          </cell>
          <cell r="N98">
            <v>1</v>
          </cell>
        </row>
        <row r="99">
          <cell r="F99">
            <v>54010</v>
          </cell>
          <cell r="N99">
            <v>1</v>
          </cell>
        </row>
        <row r="100">
          <cell r="F100">
            <v>11370</v>
          </cell>
          <cell r="N100">
            <v>1</v>
          </cell>
        </row>
        <row r="101">
          <cell r="F101">
            <v>11100</v>
          </cell>
          <cell r="N101">
            <v>1</v>
          </cell>
        </row>
        <row r="102">
          <cell r="F102">
            <v>14100</v>
          </cell>
          <cell r="N102">
            <v>1</v>
          </cell>
        </row>
        <row r="103">
          <cell r="F103">
            <v>13520</v>
          </cell>
          <cell r="N103">
            <v>1</v>
          </cell>
        </row>
        <row r="104">
          <cell r="F104">
            <v>13525</v>
          </cell>
          <cell r="N104">
            <v>1</v>
          </cell>
        </row>
        <row r="105">
          <cell r="F105">
            <v>11100</v>
          </cell>
          <cell r="N105">
            <v>1</v>
          </cell>
        </row>
        <row r="106">
          <cell r="F106">
            <v>31300</v>
          </cell>
          <cell r="N106">
            <v>1</v>
          </cell>
        </row>
        <row r="107">
          <cell r="F107">
            <v>14100</v>
          </cell>
          <cell r="N107">
            <v>1</v>
          </cell>
        </row>
        <row r="108">
          <cell r="F108">
            <v>12359</v>
          </cell>
          <cell r="N108">
            <v>1</v>
          </cell>
        </row>
        <row r="109">
          <cell r="F109">
            <v>14100</v>
          </cell>
          <cell r="N109">
            <v>1</v>
          </cell>
        </row>
        <row r="110">
          <cell r="F110">
            <v>42018</v>
          </cell>
          <cell r="N110">
            <v>1</v>
          </cell>
        </row>
        <row r="111">
          <cell r="F111">
            <v>14100</v>
          </cell>
          <cell r="N111">
            <v>1</v>
          </cell>
        </row>
        <row r="112">
          <cell r="F112">
            <v>13520</v>
          </cell>
          <cell r="N112">
            <v>1</v>
          </cell>
        </row>
        <row r="113">
          <cell r="F113">
            <v>15100</v>
          </cell>
          <cell r="N113">
            <v>1</v>
          </cell>
        </row>
        <row r="114">
          <cell r="F114">
            <v>13510</v>
          </cell>
          <cell r="N114">
            <v>1</v>
          </cell>
        </row>
        <row r="115">
          <cell r="F115">
            <v>11410</v>
          </cell>
          <cell r="N115">
            <v>1</v>
          </cell>
        </row>
        <row r="116">
          <cell r="F116">
            <v>13510</v>
          </cell>
          <cell r="N116">
            <v>1</v>
          </cell>
        </row>
        <row r="117">
          <cell r="F117">
            <v>15506</v>
          </cell>
          <cell r="N117">
            <v>1</v>
          </cell>
        </row>
        <row r="118">
          <cell r="F118">
            <v>13510</v>
          </cell>
          <cell r="N118">
            <v>1</v>
          </cell>
        </row>
        <row r="119">
          <cell r="F119">
            <v>15506</v>
          </cell>
          <cell r="N119">
            <v>1</v>
          </cell>
        </row>
        <row r="120">
          <cell r="F120">
            <v>15100</v>
          </cell>
          <cell r="N120">
            <v>1</v>
          </cell>
        </row>
        <row r="121">
          <cell r="F121">
            <v>14100</v>
          </cell>
          <cell r="N121">
            <v>1</v>
          </cell>
        </row>
        <row r="122">
          <cell r="F122">
            <v>13510</v>
          </cell>
          <cell r="N122">
            <v>1</v>
          </cell>
        </row>
        <row r="123">
          <cell r="F123">
            <v>13400</v>
          </cell>
          <cell r="N123">
            <v>1</v>
          </cell>
        </row>
        <row r="124">
          <cell r="F124">
            <v>11330</v>
          </cell>
          <cell r="N124">
            <v>1</v>
          </cell>
        </row>
        <row r="125">
          <cell r="F125">
            <v>52010</v>
          </cell>
          <cell r="N125">
            <v>1</v>
          </cell>
        </row>
        <row r="126">
          <cell r="F126">
            <v>41020</v>
          </cell>
          <cell r="N126">
            <v>1</v>
          </cell>
        </row>
        <row r="127">
          <cell r="F127">
            <v>11515</v>
          </cell>
          <cell r="N127">
            <v>1</v>
          </cell>
        </row>
        <row r="128">
          <cell r="F128">
            <v>11320</v>
          </cell>
          <cell r="N128">
            <v>1</v>
          </cell>
        </row>
        <row r="129">
          <cell r="F129">
            <v>13510</v>
          </cell>
          <cell r="N129">
            <v>1</v>
          </cell>
        </row>
        <row r="130">
          <cell r="F130">
            <v>15100</v>
          </cell>
          <cell r="N130">
            <v>1</v>
          </cell>
        </row>
        <row r="131">
          <cell r="F131">
            <v>13400</v>
          </cell>
          <cell r="N131">
            <v>1</v>
          </cell>
        </row>
        <row r="132">
          <cell r="F132">
            <v>13510</v>
          </cell>
          <cell r="N132">
            <v>1</v>
          </cell>
        </row>
        <row r="133">
          <cell r="F133">
            <v>13100</v>
          </cell>
          <cell r="N133">
            <v>1</v>
          </cell>
        </row>
        <row r="134">
          <cell r="F134">
            <v>15100</v>
          </cell>
          <cell r="N134">
            <v>1</v>
          </cell>
        </row>
        <row r="135">
          <cell r="F135">
            <v>11200</v>
          </cell>
          <cell r="N135">
            <v>1</v>
          </cell>
        </row>
        <row r="136">
          <cell r="F136">
            <v>13520</v>
          </cell>
          <cell r="N136">
            <v>1</v>
          </cell>
        </row>
        <row r="137">
          <cell r="F137">
            <v>15506</v>
          </cell>
          <cell r="N137">
            <v>1</v>
          </cell>
        </row>
        <row r="138">
          <cell r="F138">
            <v>15506</v>
          </cell>
          <cell r="N138">
            <v>1</v>
          </cell>
        </row>
        <row r="139">
          <cell r="F139">
            <v>11330</v>
          </cell>
          <cell r="N139">
            <v>1</v>
          </cell>
        </row>
        <row r="140">
          <cell r="F140">
            <v>14100</v>
          </cell>
          <cell r="N140">
            <v>1</v>
          </cell>
        </row>
        <row r="141">
          <cell r="F141">
            <v>13400</v>
          </cell>
          <cell r="N141">
            <v>1</v>
          </cell>
        </row>
        <row r="142">
          <cell r="F142">
            <v>15400</v>
          </cell>
          <cell r="N142">
            <v>1</v>
          </cell>
        </row>
        <row r="143">
          <cell r="F143">
            <v>14100</v>
          </cell>
          <cell r="N143">
            <v>1</v>
          </cell>
        </row>
        <row r="144">
          <cell r="F144">
            <v>13400</v>
          </cell>
          <cell r="N144">
            <v>1</v>
          </cell>
        </row>
        <row r="145">
          <cell r="F145">
            <v>12013</v>
          </cell>
          <cell r="N145">
            <v>1</v>
          </cell>
        </row>
        <row r="146">
          <cell r="F146">
            <v>11100</v>
          </cell>
          <cell r="N146">
            <v>1</v>
          </cell>
        </row>
        <row r="147">
          <cell r="F147">
            <v>15510</v>
          </cell>
          <cell r="N147">
            <v>1</v>
          </cell>
        </row>
        <row r="148">
          <cell r="F148">
            <v>44010</v>
          </cell>
          <cell r="N148">
            <v>1</v>
          </cell>
        </row>
        <row r="149">
          <cell r="F149">
            <v>11420</v>
          </cell>
          <cell r="N149">
            <v>1</v>
          </cell>
        </row>
        <row r="150">
          <cell r="F150">
            <v>13510</v>
          </cell>
          <cell r="N150">
            <v>1</v>
          </cell>
        </row>
        <row r="151">
          <cell r="F151">
            <v>15506</v>
          </cell>
          <cell r="N151">
            <v>1</v>
          </cell>
        </row>
        <row r="152">
          <cell r="F152">
            <v>15506</v>
          </cell>
          <cell r="N152">
            <v>1</v>
          </cell>
        </row>
        <row r="153">
          <cell r="F153">
            <v>15509</v>
          </cell>
          <cell r="N153">
            <v>1</v>
          </cell>
        </row>
        <row r="154">
          <cell r="F154">
            <v>13520</v>
          </cell>
          <cell r="N154">
            <v>1</v>
          </cell>
        </row>
        <row r="155">
          <cell r="F155">
            <v>11430</v>
          </cell>
          <cell r="N155">
            <v>1</v>
          </cell>
        </row>
        <row r="156">
          <cell r="F156">
            <v>15506</v>
          </cell>
          <cell r="N156">
            <v>1</v>
          </cell>
        </row>
        <row r="157">
          <cell r="F157">
            <v>11320</v>
          </cell>
          <cell r="N157">
            <v>1</v>
          </cell>
        </row>
        <row r="158">
          <cell r="F158">
            <v>13510</v>
          </cell>
          <cell r="N158">
            <v>1</v>
          </cell>
        </row>
        <row r="159">
          <cell r="F159">
            <v>13510</v>
          </cell>
          <cell r="N159">
            <v>1</v>
          </cell>
        </row>
        <row r="160">
          <cell r="F160">
            <v>13510</v>
          </cell>
          <cell r="N160">
            <v>1</v>
          </cell>
        </row>
        <row r="161">
          <cell r="F161">
            <v>42010</v>
          </cell>
          <cell r="N161">
            <v>1</v>
          </cell>
        </row>
        <row r="162">
          <cell r="F162">
            <v>13510</v>
          </cell>
          <cell r="N162">
            <v>1</v>
          </cell>
        </row>
        <row r="163">
          <cell r="F163">
            <v>15100</v>
          </cell>
          <cell r="N163">
            <v>1</v>
          </cell>
        </row>
        <row r="164">
          <cell r="F164">
            <v>13510</v>
          </cell>
          <cell r="N164">
            <v>1</v>
          </cell>
        </row>
        <row r="165">
          <cell r="F165">
            <v>41040</v>
          </cell>
          <cell r="N165">
            <v>1</v>
          </cell>
        </row>
        <row r="166">
          <cell r="F166">
            <v>15506</v>
          </cell>
          <cell r="N166">
            <v>1</v>
          </cell>
        </row>
        <row r="167">
          <cell r="F167">
            <v>13520</v>
          </cell>
          <cell r="N167">
            <v>1</v>
          </cell>
        </row>
        <row r="168">
          <cell r="F168">
            <v>15506</v>
          </cell>
          <cell r="N168">
            <v>1</v>
          </cell>
        </row>
        <row r="169">
          <cell r="F169">
            <v>13400</v>
          </cell>
          <cell r="N169">
            <v>1</v>
          </cell>
        </row>
        <row r="170">
          <cell r="F170">
            <v>11200</v>
          </cell>
          <cell r="N170">
            <v>1</v>
          </cell>
        </row>
        <row r="171">
          <cell r="F171">
            <v>14100</v>
          </cell>
          <cell r="N171">
            <v>1</v>
          </cell>
        </row>
        <row r="172">
          <cell r="F172">
            <v>15505</v>
          </cell>
          <cell r="N172">
            <v>1</v>
          </cell>
        </row>
        <row r="173">
          <cell r="F173">
            <v>11200</v>
          </cell>
          <cell r="N173">
            <v>1</v>
          </cell>
        </row>
        <row r="174">
          <cell r="F174">
            <v>12011</v>
          </cell>
          <cell r="N174">
            <v>1</v>
          </cell>
        </row>
        <row r="175">
          <cell r="F175">
            <v>12012</v>
          </cell>
          <cell r="N175">
            <v>1</v>
          </cell>
        </row>
        <row r="176">
          <cell r="F176">
            <v>54010</v>
          </cell>
          <cell r="N176">
            <v>1</v>
          </cell>
        </row>
        <row r="177">
          <cell r="F177">
            <v>13510</v>
          </cell>
          <cell r="N177">
            <v>1</v>
          </cell>
        </row>
        <row r="178">
          <cell r="F178">
            <v>13510</v>
          </cell>
          <cell r="N178">
            <v>1</v>
          </cell>
        </row>
        <row r="179">
          <cell r="F179">
            <v>11325</v>
          </cell>
          <cell r="N179">
            <v>1</v>
          </cell>
        </row>
        <row r="180">
          <cell r="F180">
            <v>14100</v>
          </cell>
          <cell r="N180">
            <v>1</v>
          </cell>
        </row>
        <row r="181">
          <cell r="F181">
            <v>13510</v>
          </cell>
          <cell r="N181">
            <v>1</v>
          </cell>
        </row>
        <row r="182">
          <cell r="F182">
            <v>13510</v>
          </cell>
          <cell r="N182">
            <v>1</v>
          </cell>
        </row>
        <row r="183">
          <cell r="F183">
            <v>15100</v>
          </cell>
          <cell r="N183">
            <v>1</v>
          </cell>
        </row>
        <row r="184">
          <cell r="F184">
            <v>15100</v>
          </cell>
          <cell r="N184">
            <v>1</v>
          </cell>
        </row>
        <row r="185">
          <cell r="F185">
            <v>13525</v>
          </cell>
          <cell r="N185">
            <v>1</v>
          </cell>
        </row>
        <row r="186">
          <cell r="F186">
            <v>15100</v>
          </cell>
          <cell r="N186">
            <v>1</v>
          </cell>
        </row>
        <row r="187">
          <cell r="F187">
            <v>41040</v>
          </cell>
          <cell r="N187">
            <v>1</v>
          </cell>
        </row>
        <row r="188">
          <cell r="F188">
            <v>41070</v>
          </cell>
          <cell r="N188">
            <v>1</v>
          </cell>
        </row>
        <row r="189">
          <cell r="F189">
            <v>15506</v>
          </cell>
          <cell r="N189">
            <v>1</v>
          </cell>
        </row>
        <row r="190">
          <cell r="F190">
            <v>13400</v>
          </cell>
          <cell r="N190">
            <v>1</v>
          </cell>
        </row>
        <row r="191">
          <cell r="F191">
            <v>16200</v>
          </cell>
          <cell r="N191">
            <v>1</v>
          </cell>
        </row>
        <row r="192">
          <cell r="F192">
            <v>13400</v>
          </cell>
          <cell r="N192">
            <v>1</v>
          </cell>
        </row>
        <row r="193">
          <cell r="F193">
            <v>11200</v>
          </cell>
          <cell r="N193">
            <v>1</v>
          </cell>
        </row>
        <row r="194">
          <cell r="F194">
            <v>13525</v>
          </cell>
          <cell r="N194">
            <v>1</v>
          </cell>
        </row>
        <row r="195">
          <cell r="F195">
            <v>13520</v>
          </cell>
          <cell r="N195">
            <v>1</v>
          </cell>
        </row>
        <row r="196">
          <cell r="F196">
            <v>12359</v>
          </cell>
          <cell r="N196">
            <v>1</v>
          </cell>
        </row>
        <row r="197">
          <cell r="F197">
            <v>11490</v>
          </cell>
          <cell r="N197">
            <v>0.8</v>
          </cell>
        </row>
        <row r="198">
          <cell r="F198">
            <v>14100</v>
          </cell>
          <cell r="N198">
            <v>1</v>
          </cell>
        </row>
        <row r="199">
          <cell r="F199">
            <v>11100</v>
          </cell>
          <cell r="N199">
            <v>1</v>
          </cell>
        </row>
        <row r="200">
          <cell r="F200">
            <v>16200</v>
          </cell>
          <cell r="N200">
            <v>1</v>
          </cell>
        </row>
        <row r="201">
          <cell r="F201">
            <v>13510</v>
          </cell>
          <cell r="N201">
            <v>1</v>
          </cell>
        </row>
        <row r="202">
          <cell r="F202">
            <v>12013</v>
          </cell>
          <cell r="N202">
            <v>1</v>
          </cell>
        </row>
        <row r="203">
          <cell r="F203">
            <v>13100</v>
          </cell>
          <cell r="N203">
            <v>1</v>
          </cell>
        </row>
        <row r="204">
          <cell r="F204">
            <v>11200</v>
          </cell>
          <cell r="N204">
            <v>0.5</v>
          </cell>
        </row>
        <row r="205">
          <cell r="F205">
            <v>13510</v>
          </cell>
          <cell r="N205">
            <v>1</v>
          </cell>
        </row>
        <row r="206">
          <cell r="F206">
            <v>11100</v>
          </cell>
          <cell r="N206">
            <v>1</v>
          </cell>
        </row>
        <row r="207">
          <cell r="F207">
            <v>12013</v>
          </cell>
          <cell r="N207">
            <v>1</v>
          </cell>
        </row>
        <row r="208">
          <cell r="F208">
            <v>11200</v>
          </cell>
          <cell r="N208">
            <v>1</v>
          </cell>
        </row>
        <row r="209">
          <cell r="F209">
            <v>11200</v>
          </cell>
          <cell r="N209">
            <v>1</v>
          </cell>
        </row>
        <row r="210">
          <cell r="F210">
            <v>13600</v>
          </cell>
          <cell r="N210">
            <v>1</v>
          </cell>
        </row>
        <row r="211">
          <cell r="F211">
            <v>15510</v>
          </cell>
          <cell r="N211">
            <v>1</v>
          </cell>
        </row>
        <row r="212">
          <cell r="F212">
            <v>14109</v>
          </cell>
          <cell r="N212">
            <v>1</v>
          </cell>
        </row>
        <row r="213">
          <cell r="F213">
            <v>15100</v>
          </cell>
          <cell r="N213">
            <v>1</v>
          </cell>
        </row>
        <row r="214">
          <cell r="F214">
            <v>15100</v>
          </cell>
          <cell r="N214">
            <v>1</v>
          </cell>
        </row>
        <row r="215">
          <cell r="F215">
            <v>42014</v>
          </cell>
          <cell r="N215">
            <v>1</v>
          </cell>
        </row>
        <row r="216">
          <cell r="F216">
            <v>13525</v>
          </cell>
          <cell r="N216">
            <v>1</v>
          </cell>
        </row>
        <row r="217">
          <cell r="F217">
            <v>13510</v>
          </cell>
          <cell r="N217">
            <v>1</v>
          </cell>
        </row>
        <row r="218">
          <cell r="F218">
            <v>15506</v>
          </cell>
          <cell r="N218">
            <v>1</v>
          </cell>
        </row>
        <row r="219">
          <cell r="F219">
            <v>13400</v>
          </cell>
          <cell r="N219">
            <v>1</v>
          </cell>
        </row>
        <row r="220">
          <cell r="F220">
            <v>13510</v>
          </cell>
          <cell r="N220">
            <v>1</v>
          </cell>
        </row>
        <row r="221">
          <cell r="F221">
            <v>13400</v>
          </cell>
          <cell r="N221">
            <v>1</v>
          </cell>
        </row>
        <row r="222">
          <cell r="F222">
            <v>14100</v>
          </cell>
          <cell r="N222">
            <v>1</v>
          </cell>
        </row>
        <row r="223">
          <cell r="F223">
            <v>16400</v>
          </cell>
          <cell r="N223">
            <v>1</v>
          </cell>
        </row>
        <row r="224">
          <cell r="F224">
            <v>15506</v>
          </cell>
          <cell r="N224">
            <v>1</v>
          </cell>
        </row>
        <row r="225">
          <cell r="F225">
            <v>11200</v>
          </cell>
          <cell r="N225">
            <v>1</v>
          </cell>
        </row>
        <row r="226">
          <cell r="F226">
            <v>42010</v>
          </cell>
          <cell r="N226">
            <v>1</v>
          </cell>
        </row>
        <row r="227">
          <cell r="F227">
            <v>15509</v>
          </cell>
          <cell r="N227">
            <v>1</v>
          </cell>
        </row>
        <row r="228">
          <cell r="F228">
            <v>13510</v>
          </cell>
          <cell r="N228">
            <v>1</v>
          </cell>
        </row>
        <row r="229">
          <cell r="F229">
            <v>42010</v>
          </cell>
          <cell r="N229">
            <v>1</v>
          </cell>
        </row>
        <row r="230">
          <cell r="F230">
            <v>15100</v>
          </cell>
          <cell r="N230">
            <v>1</v>
          </cell>
        </row>
        <row r="231">
          <cell r="F231">
            <v>14100</v>
          </cell>
          <cell r="N231">
            <v>1</v>
          </cell>
        </row>
        <row r="232">
          <cell r="F232">
            <v>13400</v>
          </cell>
          <cell r="N232">
            <v>1</v>
          </cell>
        </row>
        <row r="233">
          <cell r="F233">
            <v>14100</v>
          </cell>
          <cell r="N233">
            <v>1</v>
          </cell>
        </row>
        <row r="234">
          <cell r="F234">
            <v>13510</v>
          </cell>
          <cell r="N234">
            <v>1</v>
          </cell>
        </row>
        <row r="235">
          <cell r="F235">
            <v>13400</v>
          </cell>
          <cell r="N235">
            <v>1</v>
          </cell>
        </row>
        <row r="236">
          <cell r="F236">
            <v>13400</v>
          </cell>
          <cell r="N236">
            <v>1</v>
          </cell>
        </row>
        <row r="237">
          <cell r="F237">
            <v>13510</v>
          </cell>
          <cell r="N237">
            <v>1</v>
          </cell>
        </row>
        <row r="238">
          <cell r="F238">
            <v>79000</v>
          </cell>
          <cell r="N238">
            <v>1</v>
          </cell>
        </row>
        <row r="239">
          <cell r="F239">
            <v>11200</v>
          </cell>
          <cell r="N239">
            <v>1</v>
          </cell>
        </row>
        <row r="240">
          <cell r="F240">
            <v>11100</v>
          </cell>
          <cell r="N240">
            <v>1</v>
          </cell>
        </row>
        <row r="241">
          <cell r="F241">
            <v>14100</v>
          </cell>
          <cell r="N241">
            <v>1</v>
          </cell>
        </row>
        <row r="242">
          <cell r="F242">
            <v>44010</v>
          </cell>
          <cell r="N242">
            <v>1</v>
          </cell>
        </row>
        <row r="243">
          <cell r="F243">
            <v>13400</v>
          </cell>
          <cell r="N243">
            <v>1</v>
          </cell>
        </row>
        <row r="244">
          <cell r="F244">
            <v>16300</v>
          </cell>
          <cell r="N244">
            <v>1</v>
          </cell>
        </row>
        <row r="245">
          <cell r="F245">
            <v>14100</v>
          </cell>
          <cell r="N245">
            <v>1</v>
          </cell>
        </row>
        <row r="246">
          <cell r="F246">
            <v>14100</v>
          </cell>
          <cell r="N246">
            <v>1</v>
          </cell>
        </row>
        <row r="247">
          <cell r="F247">
            <v>41020</v>
          </cell>
          <cell r="N247">
            <v>1</v>
          </cell>
        </row>
        <row r="248">
          <cell r="F248">
            <v>14100</v>
          </cell>
          <cell r="N248">
            <v>1</v>
          </cell>
        </row>
        <row r="249">
          <cell r="F249">
            <v>13400</v>
          </cell>
          <cell r="N249">
            <v>1</v>
          </cell>
        </row>
        <row r="250">
          <cell r="F250">
            <v>13510</v>
          </cell>
          <cell r="N250">
            <v>1</v>
          </cell>
        </row>
        <row r="251">
          <cell r="F251">
            <v>13100</v>
          </cell>
          <cell r="N251">
            <v>1</v>
          </cell>
        </row>
        <row r="252">
          <cell r="F252">
            <v>42012</v>
          </cell>
          <cell r="N252">
            <v>1</v>
          </cell>
        </row>
        <row r="253">
          <cell r="F253">
            <v>13520</v>
          </cell>
          <cell r="N253">
            <v>1</v>
          </cell>
        </row>
        <row r="254">
          <cell r="F254">
            <v>13510</v>
          </cell>
          <cell r="N254">
            <v>1</v>
          </cell>
        </row>
        <row r="255">
          <cell r="F255">
            <v>15510</v>
          </cell>
          <cell r="N255">
            <v>1</v>
          </cell>
        </row>
        <row r="256">
          <cell r="F256">
            <v>41040</v>
          </cell>
          <cell r="N256">
            <v>1</v>
          </cell>
        </row>
        <row r="257">
          <cell r="F257">
            <v>13400</v>
          </cell>
          <cell r="N257">
            <v>1</v>
          </cell>
        </row>
        <row r="258">
          <cell r="F258">
            <v>11200</v>
          </cell>
          <cell r="N258">
            <v>1</v>
          </cell>
        </row>
        <row r="259">
          <cell r="F259">
            <v>33000</v>
          </cell>
          <cell r="N259">
            <v>1</v>
          </cell>
        </row>
        <row r="260">
          <cell r="F260">
            <v>16100</v>
          </cell>
          <cell r="N260">
            <v>1</v>
          </cell>
        </row>
        <row r="261">
          <cell r="F261">
            <v>13510</v>
          </cell>
          <cell r="N261">
            <v>1</v>
          </cell>
        </row>
        <row r="262">
          <cell r="F262">
            <v>15100</v>
          </cell>
          <cell r="N262">
            <v>1</v>
          </cell>
        </row>
        <row r="263">
          <cell r="F263">
            <v>13510</v>
          </cell>
          <cell r="N263">
            <v>1</v>
          </cell>
        </row>
        <row r="264">
          <cell r="F264">
            <v>11330</v>
          </cell>
          <cell r="N264">
            <v>1</v>
          </cell>
        </row>
        <row r="265">
          <cell r="F265">
            <v>16100</v>
          </cell>
          <cell r="N265">
            <v>1</v>
          </cell>
        </row>
        <row r="266">
          <cell r="F266">
            <v>15520</v>
          </cell>
          <cell r="N266">
            <v>1</v>
          </cell>
        </row>
        <row r="267">
          <cell r="F267">
            <v>13525</v>
          </cell>
          <cell r="N267">
            <v>1</v>
          </cell>
        </row>
        <row r="268">
          <cell r="F268">
            <v>11540</v>
          </cell>
          <cell r="N268">
            <v>1</v>
          </cell>
        </row>
        <row r="269">
          <cell r="F269">
            <v>41040</v>
          </cell>
          <cell r="N269">
            <v>1</v>
          </cell>
        </row>
        <row r="270">
          <cell r="F270">
            <v>79002</v>
          </cell>
          <cell r="N270">
            <v>1</v>
          </cell>
        </row>
        <row r="271">
          <cell r="F271">
            <v>11430</v>
          </cell>
          <cell r="N271">
            <v>1</v>
          </cell>
        </row>
        <row r="272">
          <cell r="F272">
            <v>15506</v>
          </cell>
          <cell r="N272">
            <v>1</v>
          </cell>
        </row>
        <row r="273">
          <cell r="F273">
            <v>13400</v>
          </cell>
          <cell r="N273">
            <v>1</v>
          </cell>
        </row>
        <row r="274">
          <cell r="F274">
            <v>13520</v>
          </cell>
          <cell r="N274">
            <v>1</v>
          </cell>
        </row>
        <row r="275">
          <cell r="F275">
            <v>11410</v>
          </cell>
          <cell r="N275">
            <v>1</v>
          </cell>
        </row>
        <row r="276">
          <cell r="F276">
            <v>13400</v>
          </cell>
          <cell r="N276">
            <v>1</v>
          </cell>
        </row>
        <row r="277">
          <cell r="F277">
            <v>13400</v>
          </cell>
          <cell r="N277">
            <v>1</v>
          </cell>
        </row>
        <row r="278">
          <cell r="F278">
            <v>32000</v>
          </cell>
          <cell r="N278">
            <v>1</v>
          </cell>
        </row>
        <row r="279">
          <cell r="F279">
            <v>15506</v>
          </cell>
          <cell r="N279">
            <v>1</v>
          </cell>
        </row>
        <row r="280">
          <cell r="F280">
            <v>13510</v>
          </cell>
          <cell r="N280">
            <v>1</v>
          </cell>
        </row>
        <row r="281">
          <cell r="F281">
            <v>15400</v>
          </cell>
          <cell r="N281">
            <v>1</v>
          </cell>
        </row>
        <row r="282">
          <cell r="F282">
            <v>15510</v>
          </cell>
          <cell r="N282">
            <v>1</v>
          </cell>
        </row>
        <row r="283">
          <cell r="F283">
            <v>16400</v>
          </cell>
          <cell r="N283">
            <v>0.75</v>
          </cell>
        </row>
        <row r="284">
          <cell r="F284">
            <v>51020</v>
          </cell>
          <cell r="N284">
            <v>1</v>
          </cell>
        </row>
        <row r="285">
          <cell r="F285">
            <v>11200</v>
          </cell>
          <cell r="N285">
            <v>1</v>
          </cell>
        </row>
        <row r="286">
          <cell r="F286">
            <v>14100</v>
          </cell>
          <cell r="N286">
            <v>1</v>
          </cell>
        </row>
        <row r="287">
          <cell r="F287">
            <v>11420</v>
          </cell>
          <cell r="N287">
            <v>1</v>
          </cell>
        </row>
        <row r="288">
          <cell r="F288">
            <v>13400</v>
          </cell>
          <cell r="N288">
            <v>1</v>
          </cell>
        </row>
        <row r="289">
          <cell r="F289">
            <v>13510</v>
          </cell>
          <cell r="N289">
            <v>1</v>
          </cell>
        </row>
        <row r="290">
          <cell r="F290">
            <v>12011</v>
          </cell>
          <cell r="N290">
            <v>1</v>
          </cell>
        </row>
        <row r="291">
          <cell r="F291">
            <v>13520</v>
          </cell>
          <cell r="N291">
            <v>1</v>
          </cell>
        </row>
        <row r="292">
          <cell r="F292">
            <v>31300</v>
          </cell>
          <cell r="N292">
            <v>1</v>
          </cell>
        </row>
        <row r="293">
          <cell r="F293">
            <v>11490</v>
          </cell>
          <cell r="N293">
            <v>0.5</v>
          </cell>
        </row>
        <row r="294">
          <cell r="F294">
            <v>55010</v>
          </cell>
          <cell r="N294">
            <v>1</v>
          </cell>
        </row>
        <row r="295">
          <cell r="F295">
            <v>11100</v>
          </cell>
          <cell r="N295">
            <v>1</v>
          </cell>
        </row>
        <row r="296">
          <cell r="F296">
            <v>32000</v>
          </cell>
          <cell r="N296">
            <v>1</v>
          </cell>
        </row>
        <row r="297">
          <cell r="F297">
            <v>13400</v>
          </cell>
          <cell r="N297">
            <v>1</v>
          </cell>
        </row>
        <row r="298">
          <cell r="F298">
            <v>14100</v>
          </cell>
          <cell r="N298">
            <v>1</v>
          </cell>
        </row>
        <row r="299">
          <cell r="F299">
            <v>11430</v>
          </cell>
          <cell r="N299">
            <v>1</v>
          </cell>
        </row>
        <row r="300">
          <cell r="F300">
            <v>14100</v>
          </cell>
          <cell r="N300">
            <v>1</v>
          </cell>
        </row>
        <row r="301">
          <cell r="F301">
            <v>15100</v>
          </cell>
          <cell r="N301">
            <v>1</v>
          </cell>
        </row>
        <row r="302">
          <cell r="F302">
            <v>14100</v>
          </cell>
          <cell r="N302">
            <v>1</v>
          </cell>
        </row>
        <row r="303">
          <cell r="F303">
            <v>72500</v>
          </cell>
          <cell r="N303">
            <v>0.8</v>
          </cell>
        </row>
        <row r="304">
          <cell r="F304">
            <v>15520</v>
          </cell>
          <cell r="N304">
            <v>1</v>
          </cell>
        </row>
        <row r="305">
          <cell r="F305">
            <v>41040</v>
          </cell>
          <cell r="N305">
            <v>1</v>
          </cell>
        </row>
        <row r="306">
          <cell r="F306">
            <v>51010</v>
          </cell>
          <cell r="N306">
            <v>1</v>
          </cell>
        </row>
        <row r="307">
          <cell r="F307">
            <v>15100</v>
          </cell>
          <cell r="N307">
            <v>1</v>
          </cell>
        </row>
        <row r="308">
          <cell r="F308">
            <v>13600</v>
          </cell>
          <cell r="N308">
            <v>1</v>
          </cell>
        </row>
        <row r="309">
          <cell r="F309">
            <v>42030</v>
          </cell>
          <cell r="N309">
            <v>1</v>
          </cell>
        </row>
        <row r="310">
          <cell r="F310">
            <v>11100</v>
          </cell>
          <cell r="N310">
            <v>1</v>
          </cell>
        </row>
        <row r="311">
          <cell r="F311">
            <v>13400</v>
          </cell>
          <cell r="N311">
            <v>1</v>
          </cell>
        </row>
        <row r="312">
          <cell r="F312">
            <v>15510</v>
          </cell>
          <cell r="N312">
            <v>1</v>
          </cell>
        </row>
        <row r="313">
          <cell r="F313">
            <v>15100</v>
          </cell>
          <cell r="N313">
            <v>1</v>
          </cell>
        </row>
        <row r="314">
          <cell r="F314">
            <v>12012</v>
          </cell>
          <cell r="N314">
            <v>1</v>
          </cell>
        </row>
        <row r="315">
          <cell r="F315">
            <v>14100</v>
          </cell>
          <cell r="N315">
            <v>1</v>
          </cell>
        </row>
        <row r="316">
          <cell r="F316">
            <v>12011</v>
          </cell>
          <cell r="N316">
            <v>1</v>
          </cell>
        </row>
        <row r="317">
          <cell r="F317">
            <v>13600</v>
          </cell>
          <cell r="N317">
            <v>1</v>
          </cell>
        </row>
        <row r="318">
          <cell r="F318">
            <v>11200</v>
          </cell>
          <cell r="N318">
            <v>1</v>
          </cell>
        </row>
        <row r="319">
          <cell r="F319">
            <v>13510</v>
          </cell>
          <cell r="N319">
            <v>1</v>
          </cell>
        </row>
        <row r="320">
          <cell r="F320">
            <v>13400</v>
          </cell>
          <cell r="N320">
            <v>1</v>
          </cell>
        </row>
        <row r="321">
          <cell r="F321">
            <v>15510</v>
          </cell>
          <cell r="N321">
            <v>1</v>
          </cell>
        </row>
        <row r="322">
          <cell r="F322">
            <v>13510</v>
          </cell>
          <cell r="N322">
            <v>1</v>
          </cell>
        </row>
        <row r="323">
          <cell r="F323">
            <v>13510</v>
          </cell>
          <cell r="N323">
            <v>1</v>
          </cell>
        </row>
        <row r="324">
          <cell r="F324">
            <v>15509</v>
          </cell>
          <cell r="N324">
            <v>1</v>
          </cell>
        </row>
        <row r="325">
          <cell r="F325">
            <v>15510</v>
          </cell>
          <cell r="N325">
            <v>1</v>
          </cell>
        </row>
        <row r="326">
          <cell r="F326">
            <v>41040</v>
          </cell>
          <cell r="N326">
            <v>1</v>
          </cell>
        </row>
        <row r="327">
          <cell r="F327">
            <v>14100</v>
          </cell>
          <cell r="N327">
            <v>1</v>
          </cell>
        </row>
        <row r="328">
          <cell r="F328">
            <v>11515</v>
          </cell>
          <cell r="N328">
            <v>1</v>
          </cell>
        </row>
        <row r="329">
          <cell r="F329">
            <v>13100</v>
          </cell>
          <cell r="N329">
            <v>1</v>
          </cell>
        </row>
        <row r="330">
          <cell r="F330">
            <v>42012</v>
          </cell>
          <cell r="N330">
            <v>1</v>
          </cell>
        </row>
        <row r="331">
          <cell r="F331">
            <v>79002</v>
          </cell>
          <cell r="N331">
            <v>1</v>
          </cell>
        </row>
        <row r="332">
          <cell r="F332">
            <v>79002</v>
          </cell>
          <cell r="N332">
            <v>1</v>
          </cell>
        </row>
        <row r="333">
          <cell r="F333">
            <v>41020</v>
          </cell>
          <cell r="N333">
            <v>1</v>
          </cell>
        </row>
        <row r="334">
          <cell r="F334">
            <v>15100</v>
          </cell>
          <cell r="N334">
            <v>1</v>
          </cell>
        </row>
        <row r="335">
          <cell r="F335">
            <v>15510</v>
          </cell>
          <cell r="N335">
            <v>1</v>
          </cell>
        </row>
        <row r="336">
          <cell r="F336">
            <v>13510</v>
          </cell>
          <cell r="N336">
            <v>1</v>
          </cell>
        </row>
        <row r="337">
          <cell r="F337">
            <v>41070</v>
          </cell>
          <cell r="N337">
            <v>1</v>
          </cell>
        </row>
        <row r="338">
          <cell r="F338">
            <v>15100</v>
          </cell>
          <cell r="N338">
            <v>1</v>
          </cell>
        </row>
        <row r="339">
          <cell r="F339">
            <v>11320</v>
          </cell>
          <cell r="N339">
            <v>1</v>
          </cell>
        </row>
        <row r="340">
          <cell r="F340">
            <v>15100</v>
          </cell>
          <cell r="N340">
            <v>1</v>
          </cell>
        </row>
        <row r="341">
          <cell r="F341">
            <v>14100</v>
          </cell>
          <cell r="N341">
            <v>1</v>
          </cell>
        </row>
        <row r="342">
          <cell r="F342">
            <v>15100</v>
          </cell>
          <cell r="N342">
            <v>1</v>
          </cell>
        </row>
        <row r="343">
          <cell r="F343">
            <v>13510</v>
          </cell>
          <cell r="N343">
            <v>1</v>
          </cell>
        </row>
        <row r="344">
          <cell r="F344">
            <v>33000</v>
          </cell>
          <cell r="N344">
            <v>1</v>
          </cell>
        </row>
        <row r="345">
          <cell r="F345">
            <v>13400</v>
          </cell>
          <cell r="N345">
            <v>1</v>
          </cell>
        </row>
        <row r="346">
          <cell r="F346">
            <v>13400</v>
          </cell>
          <cell r="N346">
            <v>1</v>
          </cell>
        </row>
        <row r="347">
          <cell r="F347">
            <v>11515</v>
          </cell>
          <cell r="N347">
            <v>1</v>
          </cell>
        </row>
        <row r="348">
          <cell r="F348">
            <v>32000</v>
          </cell>
          <cell r="N348">
            <v>1</v>
          </cell>
        </row>
        <row r="349">
          <cell r="F349">
            <v>11150</v>
          </cell>
          <cell r="N349">
            <v>1</v>
          </cell>
        </row>
        <row r="350">
          <cell r="F350">
            <v>14100</v>
          </cell>
          <cell r="N350">
            <v>1</v>
          </cell>
        </row>
        <row r="351">
          <cell r="F351">
            <v>11100</v>
          </cell>
          <cell r="N351">
            <v>1</v>
          </cell>
        </row>
        <row r="352">
          <cell r="F352">
            <v>13600</v>
          </cell>
          <cell r="N352">
            <v>1</v>
          </cell>
        </row>
        <row r="353">
          <cell r="F353">
            <v>11100</v>
          </cell>
          <cell r="N353">
            <v>1</v>
          </cell>
        </row>
        <row r="354">
          <cell r="F354">
            <v>15100</v>
          </cell>
          <cell r="N354">
            <v>1</v>
          </cell>
        </row>
        <row r="355">
          <cell r="F355">
            <v>42040</v>
          </cell>
          <cell r="N355">
            <v>1</v>
          </cell>
        </row>
        <row r="356">
          <cell r="F356">
            <v>13400</v>
          </cell>
          <cell r="N356">
            <v>1</v>
          </cell>
        </row>
        <row r="357">
          <cell r="F357">
            <v>41020</v>
          </cell>
          <cell r="N357">
            <v>1</v>
          </cell>
        </row>
        <row r="358">
          <cell r="F358">
            <v>16300</v>
          </cell>
          <cell r="N358">
            <v>1</v>
          </cell>
        </row>
        <row r="359">
          <cell r="F359">
            <v>16300</v>
          </cell>
          <cell r="N359">
            <v>1</v>
          </cell>
        </row>
        <row r="360">
          <cell r="F360">
            <v>43010</v>
          </cell>
          <cell r="N360">
            <v>1</v>
          </cell>
        </row>
        <row r="361">
          <cell r="F361">
            <v>15505</v>
          </cell>
          <cell r="N361">
            <v>1</v>
          </cell>
        </row>
        <row r="362">
          <cell r="F362">
            <v>13510</v>
          </cell>
          <cell r="N362">
            <v>1</v>
          </cell>
        </row>
        <row r="363">
          <cell r="F363">
            <v>11513</v>
          </cell>
          <cell r="N363">
            <v>1</v>
          </cell>
        </row>
        <row r="364">
          <cell r="F364">
            <v>15520</v>
          </cell>
          <cell r="N364">
            <v>1</v>
          </cell>
        </row>
        <row r="365">
          <cell r="F365">
            <v>11150</v>
          </cell>
          <cell r="N365">
            <v>1</v>
          </cell>
        </row>
        <row r="366">
          <cell r="F366">
            <v>13510</v>
          </cell>
          <cell r="N366">
            <v>1</v>
          </cell>
        </row>
        <row r="367">
          <cell r="F367">
            <v>14100</v>
          </cell>
          <cell r="N367">
            <v>1</v>
          </cell>
        </row>
        <row r="368">
          <cell r="F368">
            <v>11100</v>
          </cell>
          <cell r="N368">
            <v>1</v>
          </cell>
        </row>
        <row r="369">
          <cell r="F369">
            <v>14100</v>
          </cell>
          <cell r="N369">
            <v>1</v>
          </cell>
        </row>
        <row r="370">
          <cell r="F370">
            <v>42014</v>
          </cell>
          <cell r="N370">
            <v>1</v>
          </cell>
        </row>
        <row r="371">
          <cell r="F371">
            <v>14100</v>
          </cell>
          <cell r="N371">
            <v>1</v>
          </cell>
        </row>
        <row r="372">
          <cell r="F372">
            <v>42016</v>
          </cell>
          <cell r="N372">
            <v>1</v>
          </cell>
        </row>
        <row r="373">
          <cell r="F373">
            <v>15505</v>
          </cell>
          <cell r="N373">
            <v>1</v>
          </cell>
        </row>
        <row r="374">
          <cell r="F374">
            <v>15520</v>
          </cell>
          <cell r="N374">
            <v>1</v>
          </cell>
        </row>
        <row r="375">
          <cell r="F375">
            <v>41040</v>
          </cell>
          <cell r="N375">
            <v>1</v>
          </cell>
        </row>
        <row r="376">
          <cell r="F376">
            <v>16200</v>
          </cell>
          <cell r="N376">
            <v>1</v>
          </cell>
        </row>
        <row r="377">
          <cell r="F377">
            <v>13510</v>
          </cell>
          <cell r="N377">
            <v>1</v>
          </cell>
        </row>
        <row r="378">
          <cell r="F378">
            <v>13510</v>
          </cell>
          <cell r="N378">
            <v>1</v>
          </cell>
        </row>
        <row r="379">
          <cell r="F379">
            <v>15520</v>
          </cell>
          <cell r="N379">
            <v>1</v>
          </cell>
        </row>
        <row r="380">
          <cell r="F380">
            <v>15508</v>
          </cell>
          <cell r="N380">
            <v>1</v>
          </cell>
        </row>
        <row r="381">
          <cell r="F381">
            <v>13400</v>
          </cell>
          <cell r="N381">
            <v>1</v>
          </cell>
        </row>
        <row r="382">
          <cell r="F382">
            <v>31100</v>
          </cell>
          <cell r="N382">
            <v>1</v>
          </cell>
        </row>
        <row r="383">
          <cell r="F383">
            <v>15100</v>
          </cell>
          <cell r="N383">
            <v>1</v>
          </cell>
        </row>
        <row r="384">
          <cell r="F384">
            <v>41020</v>
          </cell>
          <cell r="N384">
            <v>1</v>
          </cell>
        </row>
        <row r="385">
          <cell r="F385">
            <v>14109</v>
          </cell>
          <cell r="N385">
            <v>1</v>
          </cell>
        </row>
        <row r="386">
          <cell r="F386">
            <v>11330</v>
          </cell>
          <cell r="N386">
            <v>1</v>
          </cell>
        </row>
        <row r="387">
          <cell r="F387">
            <v>11540</v>
          </cell>
          <cell r="N387">
            <v>1</v>
          </cell>
        </row>
        <row r="388">
          <cell r="F388">
            <v>14100</v>
          </cell>
          <cell r="N388">
            <v>1</v>
          </cell>
        </row>
        <row r="389">
          <cell r="F389">
            <v>13400</v>
          </cell>
          <cell r="N389">
            <v>1</v>
          </cell>
        </row>
        <row r="390">
          <cell r="F390">
            <v>11540</v>
          </cell>
          <cell r="N390">
            <v>1</v>
          </cell>
        </row>
        <row r="391">
          <cell r="F391">
            <v>15510</v>
          </cell>
          <cell r="N391">
            <v>1</v>
          </cell>
        </row>
        <row r="392">
          <cell r="F392">
            <v>11430</v>
          </cell>
          <cell r="N392">
            <v>1</v>
          </cell>
        </row>
        <row r="393">
          <cell r="F393">
            <v>52040</v>
          </cell>
          <cell r="N393">
            <v>1</v>
          </cell>
        </row>
        <row r="394">
          <cell r="F394">
            <v>11430</v>
          </cell>
          <cell r="N394">
            <v>1</v>
          </cell>
        </row>
        <row r="395">
          <cell r="F395">
            <v>34000</v>
          </cell>
          <cell r="N395">
            <v>1</v>
          </cell>
        </row>
        <row r="396">
          <cell r="F396">
            <v>11325</v>
          </cell>
          <cell r="N396">
            <v>1</v>
          </cell>
        </row>
        <row r="397">
          <cell r="F397">
            <v>14100</v>
          </cell>
          <cell r="N397">
            <v>1</v>
          </cell>
        </row>
        <row r="398">
          <cell r="F398">
            <v>16200</v>
          </cell>
          <cell r="N398">
            <v>1</v>
          </cell>
        </row>
        <row r="399">
          <cell r="F399">
            <v>15506</v>
          </cell>
          <cell r="N399">
            <v>1</v>
          </cell>
        </row>
        <row r="400">
          <cell r="F400">
            <v>15506</v>
          </cell>
          <cell r="N400">
            <v>1</v>
          </cell>
        </row>
        <row r="401">
          <cell r="F401">
            <v>51020</v>
          </cell>
          <cell r="N401">
            <v>1</v>
          </cell>
        </row>
        <row r="402">
          <cell r="F402">
            <v>15506</v>
          </cell>
          <cell r="N402">
            <v>1</v>
          </cell>
        </row>
        <row r="403">
          <cell r="F403">
            <v>15506</v>
          </cell>
          <cell r="N403">
            <v>1</v>
          </cell>
        </row>
        <row r="404">
          <cell r="F404">
            <v>42018</v>
          </cell>
          <cell r="N404">
            <v>1</v>
          </cell>
        </row>
        <row r="405">
          <cell r="F405">
            <v>13400</v>
          </cell>
          <cell r="N405">
            <v>1</v>
          </cell>
        </row>
        <row r="406">
          <cell r="F406">
            <v>13400</v>
          </cell>
          <cell r="N406">
            <v>1</v>
          </cell>
        </row>
        <row r="407">
          <cell r="F407">
            <v>11348</v>
          </cell>
          <cell r="N407">
            <v>1</v>
          </cell>
        </row>
        <row r="408">
          <cell r="F408">
            <v>16400</v>
          </cell>
          <cell r="N408">
            <v>1</v>
          </cell>
        </row>
        <row r="409">
          <cell r="F409">
            <v>13400</v>
          </cell>
          <cell r="N409">
            <v>1</v>
          </cell>
        </row>
        <row r="410">
          <cell r="F410">
            <v>15100</v>
          </cell>
          <cell r="N410">
            <v>1</v>
          </cell>
        </row>
        <row r="411">
          <cell r="F411">
            <v>13520</v>
          </cell>
          <cell r="N411">
            <v>1</v>
          </cell>
        </row>
        <row r="412">
          <cell r="F412">
            <v>72500</v>
          </cell>
          <cell r="N412">
            <v>1</v>
          </cell>
        </row>
        <row r="413">
          <cell r="F413">
            <v>11200</v>
          </cell>
          <cell r="N413">
            <v>1</v>
          </cell>
        </row>
        <row r="414">
          <cell r="F414">
            <v>13400</v>
          </cell>
          <cell r="N414">
            <v>1</v>
          </cell>
        </row>
        <row r="415">
          <cell r="F415">
            <v>41040</v>
          </cell>
          <cell r="N415">
            <v>1</v>
          </cell>
        </row>
        <row r="416">
          <cell r="F416">
            <v>13510</v>
          </cell>
          <cell r="N416">
            <v>1</v>
          </cell>
        </row>
        <row r="417">
          <cell r="F417">
            <v>42010</v>
          </cell>
          <cell r="N417">
            <v>1</v>
          </cell>
        </row>
        <row r="418">
          <cell r="F418">
            <v>13510</v>
          </cell>
          <cell r="N418">
            <v>1</v>
          </cell>
        </row>
        <row r="419">
          <cell r="F419">
            <v>41040</v>
          </cell>
          <cell r="N419">
            <v>1</v>
          </cell>
        </row>
        <row r="420">
          <cell r="F420">
            <v>41040</v>
          </cell>
          <cell r="N420">
            <v>1</v>
          </cell>
        </row>
        <row r="421">
          <cell r="F421">
            <v>11100</v>
          </cell>
          <cell r="N421">
            <v>1</v>
          </cell>
        </row>
        <row r="422">
          <cell r="F422">
            <v>14100</v>
          </cell>
          <cell r="N422">
            <v>1</v>
          </cell>
        </row>
        <row r="423">
          <cell r="F423">
            <v>16200</v>
          </cell>
          <cell r="N423">
            <v>1</v>
          </cell>
        </row>
        <row r="424">
          <cell r="F424">
            <v>13400</v>
          </cell>
          <cell r="N424">
            <v>1</v>
          </cell>
        </row>
        <row r="425">
          <cell r="F425">
            <v>11595</v>
          </cell>
          <cell r="N425">
            <v>1</v>
          </cell>
        </row>
        <row r="426">
          <cell r="F426">
            <v>15506</v>
          </cell>
          <cell r="N426">
            <v>1</v>
          </cell>
        </row>
        <row r="427">
          <cell r="F427">
            <v>14100</v>
          </cell>
          <cell r="N427">
            <v>1</v>
          </cell>
        </row>
        <row r="428">
          <cell r="F428">
            <v>14100</v>
          </cell>
          <cell r="N428">
            <v>1</v>
          </cell>
        </row>
        <row r="429">
          <cell r="F429">
            <v>44010</v>
          </cell>
          <cell r="N429">
            <v>1</v>
          </cell>
        </row>
        <row r="430">
          <cell r="F430">
            <v>11515</v>
          </cell>
          <cell r="N430">
            <v>1</v>
          </cell>
        </row>
        <row r="431">
          <cell r="F431">
            <v>15100</v>
          </cell>
          <cell r="N431">
            <v>1</v>
          </cell>
        </row>
        <row r="432">
          <cell r="F432">
            <v>13510</v>
          </cell>
          <cell r="N432">
            <v>1</v>
          </cell>
        </row>
        <row r="433">
          <cell r="F433">
            <v>15100</v>
          </cell>
          <cell r="N433">
            <v>1</v>
          </cell>
        </row>
        <row r="434">
          <cell r="F434">
            <v>14100</v>
          </cell>
          <cell r="N434">
            <v>1</v>
          </cell>
        </row>
        <row r="435">
          <cell r="F435">
            <v>15506</v>
          </cell>
          <cell r="N435">
            <v>1</v>
          </cell>
        </row>
        <row r="436">
          <cell r="F436">
            <v>15506</v>
          </cell>
          <cell r="N436">
            <v>1</v>
          </cell>
        </row>
        <row r="437">
          <cell r="F437">
            <v>51040</v>
          </cell>
          <cell r="N437">
            <v>1</v>
          </cell>
        </row>
        <row r="438">
          <cell r="F438">
            <v>42020</v>
          </cell>
          <cell r="N438">
            <v>1</v>
          </cell>
        </row>
        <row r="439">
          <cell r="F439">
            <v>15100</v>
          </cell>
          <cell r="N439">
            <v>1</v>
          </cell>
        </row>
        <row r="440">
          <cell r="F440">
            <v>13510</v>
          </cell>
          <cell r="N440">
            <v>1</v>
          </cell>
        </row>
        <row r="441">
          <cell r="F441">
            <v>11200</v>
          </cell>
          <cell r="N441">
            <v>1</v>
          </cell>
        </row>
        <row r="442">
          <cell r="F442">
            <v>11515</v>
          </cell>
          <cell r="N442">
            <v>1</v>
          </cell>
        </row>
        <row r="443">
          <cell r="F443">
            <v>13510</v>
          </cell>
          <cell r="N443">
            <v>1</v>
          </cell>
        </row>
        <row r="444">
          <cell r="F444">
            <v>79002</v>
          </cell>
          <cell r="N444">
            <v>1</v>
          </cell>
        </row>
        <row r="445">
          <cell r="F445">
            <v>16400</v>
          </cell>
          <cell r="N445">
            <v>1</v>
          </cell>
        </row>
        <row r="446">
          <cell r="F446">
            <v>15506</v>
          </cell>
          <cell r="N446">
            <v>1</v>
          </cell>
        </row>
        <row r="447">
          <cell r="F447">
            <v>15506</v>
          </cell>
          <cell r="N447">
            <v>1</v>
          </cell>
        </row>
        <row r="448">
          <cell r="F448">
            <v>13510</v>
          </cell>
          <cell r="N448">
            <v>1</v>
          </cell>
        </row>
        <row r="449">
          <cell r="F449">
            <v>15491</v>
          </cell>
          <cell r="N449">
            <v>1</v>
          </cell>
        </row>
        <row r="450">
          <cell r="F450">
            <v>11420</v>
          </cell>
          <cell r="N450">
            <v>1</v>
          </cell>
        </row>
        <row r="451">
          <cell r="F451">
            <v>13400</v>
          </cell>
          <cell r="N451">
            <v>1</v>
          </cell>
        </row>
        <row r="452">
          <cell r="F452">
            <v>15506</v>
          </cell>
          <cell r="N452">
            <v>1</v>
          </cell>
        </row>
        <row r="453">
          <cell r="F453">
            <v>14100</v>
          </cell>
          <cell r="N453">
            <v>1</v>
          </cell>
        </row>
        <row r="454">
          <cell r="F454">
            <v>41040</v>
          </cell>
          <cell r="N454">
            <v>1</v>
          </cell>
        </row>
        <row r="455">
          <cell r="F455">
            <v>48010</v>
          </cell>
          <cell r="N455">
            <v>1</v>
          </cell>
        </row>
        <row r="456">
          <cell r="F456">
            <v>13400</v>
          </cell>
          <cell r="N456">
            <v>1</v>
          </cell>
        </row>
        <row r="457">
          <cell r="F457">
            <v>41040</v>
          </cell>
          <cell r="N457">
            <v>1</v>
          </cell>
        </row>
        <row r="458">
          <cell r="F458">
            <v>15508</v>
          </cell>
          <cell r="N458">
            <v>1</v>
          </cell>
        </row>
        <row r="459">
          <cell r="F459">
            <v>11200</v>
          </cell>
          <cell r="N459">
            <v>1</v>
          </cell>
        </row>
        <row r="460">
          <cell r="F460">
            <v>15506</v>
          </cell>
          <cell r="N460">
            <v>1</v>
          </cell>
        </row>
        <row r="461">
          <cell r="F461">
            <v>13510</v>
          </cell>
          <cell r="N461">
            <v>1</v>
          </cell>
        </row>
        <row r="462">
          <cell r="F462">
            <v>15506</v>
          </cell>
          <cell r="N462">
            <v>1</v>
          </cell>
        </row>
        <row r="463">
          <cell r="F463">
            <v>41020</v>
          </cell>
          <cell r="N463">
            <v>1</v>
          </cell>
        </row>
        <row r="464">
          <cell r="F464">
            <v>41020</v>
          </cell>
          <cell r="N464">
            <v>1</v>
          </cell>
        </row>
        <row r="465">
          <cell r="F465">
            <v>14100</v>
          </cell>
          <cell r="N465">
            <v>1</v>
          </cell>
        </row>
        <row r="466">
          <cell r="F466">
            <v>42018</v>
          </cell>
          <cell r="N466">
            <v>1</v>
          </cell>
        </row>
        <row r="467">
          <cell r="F467">
            <v>13510</v>
          </cell>
          <cell r="N467">
            <v>1</v>
          </cell>
        </row>
        <row r="468">
          <cell r="F468">
            <v>11200</v>
          </cell>
          <cell r="N468">
            <v>1</v>
          </cell>
        </row>
        <row r="469">
          <cell r="F469">
            <v>13100</v>
          </cell>
          <cell r="N469">
            <v>1</v>
          </cell>
        </row>
        <row r="470">
          <cell r="F470">
            <v>13520</v>
          </cell>
          <cell r="N470">
            <v>1</v>
          </cell>
        </row>
        <row r="471">
          <cell r="F471">
            <v>41040</v>
          </cell>
          <cell r="N471">
            <v>1</v>
          </cell>
        </row>
        <row r="472">
          <cell r="F472">
            <v>15501</v>
          </cell>
          <cell r="N472">
            <v>1</v>
          </cell>
        </row>
        <row r="473">
          <cell r="F473">
            <v>41040</v>
          </cell>
          <cell r="N473">
            <v>1</v>
          </cell>
        </row>
        <row r="474">
          <cell r="F474">
            <v>15506</v>
          </cell>
          <cell r="N474">
            <v>1</v>
          </cell>
        </row>
        <row r="475">
          <cell r="F475">
            <v>13520</v>
          </cell>
          <cell r="N475">
            <v>1</v>
          </cell>
        </row>
        <row r="476">
          <cell r="F476">
            <v>13510</v>
          </cell>
          <cell r="N476">
            <v>1</v>
          </cell>
        </row>
        <row r="477">
          <cell r="F477">
            <v>15100</v>
          </cell>
          <cell r="N477">
            <v>1</v>
          </cell>
        </row>
        <row r="478">
          <cell r="F478">
            <v>13510</v>
          </cell>
          <cell r="N478">
            <v>1</v>
          </cell>
        </row>
        <row r="479">
          <cell r="F479">
            <v>11490</v>
          </cell>
          <cell r="N479">
            <v>0.47499999999999998</v>
          </cell>
        </row>
        <row r="480">
          <cell r="F480">
            <v>13600</v>
          </cell>
          <cell r="N480">
            <v>1</v>
          </cell>
        </row>
        <row r="481">
          <cell r="F481">
            <v>13400</v>
          </cell>
          <cell r="N481">
            <v>1</v>
          </cell>
        </row>
        <row r="482">
          <cell r="F482">
            <v>79002</v>
          </cell>
          <cell r="N482">
            <v>1</v>
          </cell>
        </row>
        <row r="483">
          <cell r="F483">
            <v>13400</v>
          </cell>
          <cell r="N483">
            <v>1</v>
          </cell>
        </row>
        <row r="484">
          <cell r="F484">
            <v>15100</v>
          </cell>
          <cell r="N484">
            <v>1</v>
          </cell>
        </row>
        <row r="485">
          <cell r="F485">
            <v>13520</v>
          </cell>
          <cell r="N485">
            <v>1</v>
          </cell>
        </row>
        <row r="486">
          <cell r="F486">
            <v>13600</v>
          </cell>
          <cell r="N486">
            <v>1</v>
          </cell>
        </row>
        <row r="487">
          <cell r="F487">
            <v>41020</v>
          </cell>
          <cell r="N487">
            <v>1</v>
          </cell>
        </row>
        <row r="488">
          <cell r="F488">
            <v>41020</v>
          </cell>
          <cell r="N488">
            <v>1</v>
          </cell>
        </row>
        <row r="489">
          <cell r="F489">
            <v>11100</v>
          </cell>
          <cell r="N489">
            <v>1</v>
          </cell>
        </row>
        <row r="490">
          <cell r="F490">
            <v>42018</v>
          </cell>
          <cell r="N490">
            <v>1</v>
          </cell>
        </row>
        <row r="491">
          <cell r="F491">
            <v>15100</v>
          </cell>
          <cell r="N491">
            <v>1</v>
          </cell>
        </row>
        <row r="492">
          <cell r="F492">
            <v>41020</v>
          </cell>
          <cell r="N492">
            <v>0.47499999999999998</v>
          </cell>
        </row>
        <row r="493">
          <cell r="F493">
            <v>13400</v>
          </cell>
          <cell r="N493">
            <v>1</v>
          </cell>
        </row>
        <row r="494">
          <cell r="F494">
            <v>13600</v>
          </cell>
          <cell r="N494">
            <v>1</v>
          </cell>
        </row>
        <row r="495">
          <cell r="F495">
            <v>11100</v>
          </cell>
          <cell r="N495">
            <v>1</v>
          </cell>
        </row>
        <row r="496">
          <cell r="F496">
            <v>15506</v>
          </cell>
          <cell r="N496">
            <v>1</v>
          </cell>
        </row>
        <row r="497">
          <cell r="F497">
            <v>83024</v>
          </cell>
          <cell r="N497">
            <v>1</v>
          </cell>
        </row>
        <row r="498">
          <cell r="F498">
            <v>13510</v>
          </cell>
          <cell r="N498">
            <v>1</v>
          </cell>
        </row>
        <row r="499">
          <cell r="F499">
            <v>32000</v>
          </cell>
          <cell r="N499">
            <v>1</v>
          </cell>
        </row>
        <row r="500">
          <cell r="F500">
            <v>13510</v>
          </cell>
          <cell r="N500">
            <v>1</v>
          </cell>
        </row>
        <row r="501">
          <cell r="F501">
            <v>15506</v>
          </cell>
          <cell r="N501">
            <v>1</v>
          </cell>
        </row>
        <row r="502">
          <cell r="F502">
            <v>13520</v>
          </cell>
          <cell r="N502">
            <v>1</v>
          </cell>
        </row>
        <row r="503">
          <cell r="F503">
            <v>13100</v>
          </cell>
          <cell r="N503">
            <v>1</v>
          </cell>
        </row>
        <row r="504">
          <cell r="F504">
            <v>32000</v>
          </cell>
          <cell r="N504">
            <v>1</v>
          </cell>
        </row>
        <row r="505">
          <cell r="F505">
            <v>79000</v>
          </cell>
          <cell r="N505">
            <v>1</v>
          </cell>
        </row>
        <row r="506">
          <cell r="F506">
            <v>14100</v>
          </cell>
          <cell r="N506">
            <v>1</v>
          </cell>
        </row>
        <row r="507">
          <cell r="F507">
            <v>11200</v>
          </cell>
          <cell r="N507">
            <v>1</v>
          </cell>
        </row>
        <row r="508">
          <cell r="F508">
            <v>16400</v>
          </cell>
          <cell r="N508">
            <v>1</v>
          </cell>
        </row>
        <row r="509">
          <cell r="F509">
            <v>14100</v>
          </cell>
          <cell r="N509">
            <v>1</v>
          </cell>
        </row>
        <row r="510">
          <cell r="F510">
            <v>13400</v>
          </cell>
          <cell r="N510">
            <v>1</v>
          </cell>
        </row>
        <row r="511">
          <cell r="F511">
            <v>79002</v>
          </cell>
          <cell r="N511">
            <v>1</v>
          </cell>
        </row>
        <row r="512">
          <cell r="F512">
            <v>51010</v>
          </cell>
          <cell r="N512">
            <v>1</v>
          </cell>
        </row>
        <row r="513">
          <cell r="F513">
            <v>15400</v>
          </cell>
          <cell r="N513">
            <v>1</v>
          </cell>
        </row>
        <row r="514">
          <cell r="F514">
            <v>15520</v>
          </cell>
          <cell r="N514">
            <v>1</v>
          </cell>
        </row>
        <row r="515">
          <cell r="F515">
            <v>15506</v>
          </cell>
          <cell r="N515">
            <v>1</v>
          </cell>
        </row>
        <row r="516">
          <cell r="F516">
            <v>14100</v>
          </cell>
          <cell r="N516">
            <v>1</v>
          </cell>
        </row>
        <row r="517">
          <cell r="F517">
            <v>11100</v>
          </cell>
          <cell r="N517">
            <v>1</v>
          </cell>
        </row>
        <row r="518">
          <cell r="F518">
            <v>15100</v>
          </cell>
          <cell r="N518">
            <v>1</v>
          </cell>
        </row>
        <row r="519">
          <cell r="F519">
            <v>15100</v>
          </cell>
          <cell r="N519">
            <v>1</v>
          </cell>
        </row>
        <row r="520">
          <cell r="F520">
            <v>42016</v>
          </cell>
          <cell r="N520">
            <v>1</v>
          </cell>
        </row>
        <row r="521">
          <cell r="F521">
            <v>41040</v>
          </cell>
          <cell r="N521">
            <v>1</v>
          </cell>
        </row>
        <row r="522">
          <cell r="F522">
            <v>11515</v>
          </cell>
          <cell r="N522">
            <v>1</v>
          </cell>
        </row>
        <row r="523">
          <cell r="F523">
            <v>32000</v>
          </cell>
          <cell r="N523">
            <v>1</v>
          </cell>
        </row>
        <row r="524">
          <cell r="F524">
            <v>16300</v>
          </cell>
          <cell r="N524">
            <v>1</v>
          </cell>
        </row>
        <row r="525">
          <cell r="F525">
            <v>13520</v>
          </cell>
          <cell r="N525">
            <v>1</v>
          </cell>
        </row>
        <row r="526">
          <cell r="F526">
            <v>13400</v>
          </cell>
          <cell r="N526">
            <v>1</v>
          </cell>
        </row>
        <row r="527">
          <cell r="F527">
            <v>13510</v>
          </cell>
          <cell r="N527">
            <v>1</v>
          </cell>
        </row>
        <row r="528">
          <cell r="F528">
            <v>53010</v>
          </cell>
          <cell r="N528">
            <v>1</v>
          </cell>
        </row>
        <row r="529">
          <cell r="F529">
            <v>13400</v>
          </cell>
          <cell r="N529">
            <v>1</v>
          </cell>
        </row>
        <row r="530">
          <cell r="F530">
            <v>41020</v>
          </cell>
          <cell r="N530">
            <v>1</v>
          </cell>
        </row>
        <row r="531">
          <cell r="F531">
            <v>11200</v>
          </cell>
          <cell r="N531">
            <v>1</v>
          </cell>
        </row>
        <row r="532">
          <cell r="F532">
            <v>15506</v>
          </cell>
          <cell r="N532">
            <v>1</v>
          </cell>
        </row>
        <row r="533">
          <cell r="F533">
            <v>79002</v>
          </cell>
          <cell r="N533">
            <v>1</v>
          </cell>
        </row>
        <row r="534">
          <cell r="F534">
            <v>15100</v>
          </cell>
          <cell r="N534">
            <v>1</v>
          </cell>
        </row>
        <row r="535">
          <cell r="F535">
            <v>15100</v>
          </cell>
          <cell r="N535">
            <v>1</v>
          </cell>
        </row>
        <row r="536">
          <cell r="F536">
            <v>41020</v>
          </cell>
          <cell r="N536">
            <v>1</v>
          </cell>
        </row>
        <row r="537">
          <cell r="F537">
            <v>51020</v>
          </cell>
          <cell r="N537">
            <v>1</v>
          </cell>
        </row>
        <row r="538">
          <cell r="F538">
            <v>14100</v>
          </cell>
          <cell r="N538">
            <v>1</v>
          </cell>
        </row>
        <row r="539">
          <cell r="F539">
            <v>13510</v>
          </cell>
          <cell r="N539">
            <v>1</v>
          </cell>
        </row>
        <row r="540">
          <cell r="F540">
            <v>15506</v>
          </cell>
          <cell r="N540">
            <v>1</v>
          </cell>
        </row>
        <row r="541">
          <cell r="F541">
            <v>15506</v>
          </cell>
          <cell r="N541">
            <v>1</v>
          </cell>
        </row>
        <row r="542">
          <cell r="F542">
            <v>13510</v>
          </cell>
          <cell r="N542">
            <v>1</v>
          </cell>
        </row>
        <row r="543">
          <cell r="F543">
            <v>15100</v>
          </cell>
          <cell r="N543">
            <v>1</v>
          </cell>
        </row>
        <row r="544">
          <cell r="F544">
            <v>54010</v>
          </cell>
          <cell r="N544">
            <v>1</v>
          </cell>
        </row>
        <row r="545">
          <cell r="F545">
            <v>14100</v>
          </cell>
          <cell r="N545">
            <v>1</v>
          </cell>
        </row>
        <row r="546">
          <cell r="F546">
            <v>15505</v>
          </cell>
          <cell r="N546">
            <v>1</v>
          </cell>
        </row>
        <row r="547">
          <cell r="F547">
            <v>41040</v>
          </cell>
          <cell r="N547">
            <v>1</v>
          </cell>
        </row>
        <row r="548">
          <cell r="F548">
            <v>51050</v>
          </cell>
          <cell r="N548">
            <v>1</v>
          </cell>
        </row>
        <row r="549">
          <cell r="F549">
            <v>13510</v>
          </cell>
          <cell r="N549">
            <v>1</v>
          </cell>
        </row>
        <row r="550">
          <cell r="F550">
            <v>11100</v>
          </cell>
          <cell r="N550">
            <v>1</v>
          </cell>
        </row>
        <row r="551">
          <cell r="F551">
            <v>41040</v>
          </cell>
          <cell r="N551">
            <v>1</v>
          </cell>
        </row>
        <row r="552">
          <cell r="F552">
            <v>13400</v>
          </cell>
          <cell r="N552">
            <v>1</v>
          </cell>
        </row>
        <row r="553">
          <cell r="F553">
            <v>13100</v>
          </cell>
          <cell r="N553">
            <v>1</v>
          </cell>
        </row>
        <row r="554">
          <cell r="F554">
            <v>15509</v>
          </cell>
          <cell r="N554">
            <v>1</v>
          </cell>
        </row>
        <row r="555">
          <cell r="F555">
            <v>13400</v>
          </cell>
          <cell r="N555">
            <v>1</v>
          </cell>
        </row>
        <row r="556">
          <cell r="F556">
            <v>51010</v>
          </cell>
          <cell r="N556">
            <v>1</v>
          </cell>
        </row>
        <row r="557">
          <cell r="F557">
            <v>41050</v>
          </cell>
          <cell r="N557">
            <v>1</v>
          </cell>
        </row>
        <row r="558">
          <cell r="F558">
            <v>11325</v>
          </cell>
          <cell r="N558">
            <v>1</v>
          </cell>
        </row>
        <row r="559">
          <cell r="F559">
            <v>11490</v>
          </cell>
          <cell r="N559">
            <v>0.8</v>
          </cell>
        </row>
        <row r="560">
          <cell r="F560">
            <v>42010</v>
          </cell>
          <cell r="N560">
            <v>1</v>
          </cell>
        </row>
        <row r="561">
          <cell r="F561">
            <v>16200</v>
          </cell>
          <cell r="N561">
            <v>1</v>
          </cell>
        </row>
        <row r="562">
          <cell r="F562">
            <v>51060</v>
          </cell>
          <cell r="N562">
            <v>1</v>
          </cell>
        </row>
        <row r="563">
          <cell r="F563">
            <v>51020</v>
          </cell>
          <cell r="N563">
            <v>1</v>
          </cell>
        </row>
        <row r="564">
          <cell r="F564">
            <v>13600</v>
          </cell>
          <cell r="N564">
            <v>1</v>
          </cell>
        </row>
        <row r="565">
          <cell r="F565">
            <v>15100</v>
          </cell>
          <cell r="N565">
            <v>1</v>
          </cell>
        </row>
        <row r="566">
          <cell r="F566">
            <v>11100</v>
          </cell>
          <cell r="N566">
            <v>1</v>
          </cell>
        </row>
        <row r="567">
          <cell r="F567">
            <v>15506</v>
          </cell>
          <cell r="N567">
            <v>1</v>
          </cell>
        </row>
        <row r="568">
          <cell r="F568">
            <v>83024</v>
          </cell>
          <cell r="N568">
            <v>1</v>
          </cell>
        </row>
        <row r="569">
          <cell r="F569">
            <v>46010</v>
          </cell>
          <cell r="N569">
            <v>1</v>
          </cell>
        </row>
        <row r="570">
          <cell r="F570">
            <v>11200</v>
          </cell>
          <cell r="N570">
            <v>1</v>
          </cell>
        </row>
        <row r="571">
          <cell r="F571">
            <v>13510</v>
          </cell>
          <cell r="N571">
            <v>1</v>
          </cell>
        </row>
        <row r="572">
          <cell r="F572">
            <v>15506</v>
          </cell>
          <cell r="N572">
            <v>1</v>
          </cell>
        </row>
        <row r="573">
          <cell r="F573">
            <v>13520</v>
          </cell>
          <cell r="N573">
            <v>1</v>
          </cell>
        </row>
        <row r="574">
          <cell r="F574">
            <v>11370</v>
          </cell>
          <cell r="N574">
            <v>1</v>
          </cell>
        </row>
        <row r="575">
          <cell r="F575">
            <v>11550</v>
          </cell>
          <cell r="N575">
            <v>1</v>
          </cell>
        </row>
        <row r="576">
          <cell r="F576">
            <v>13510</v>
          </cell>
          <cell r="N576">
            <v>1</v>
          </cell>
        </row>
        <row r="577">
          <cell r="F577">
            <v>41040</v>
          </cell>
          <cell r="N577">
            <v>1</v>
          </cell>
        </row>
        <row r="578">
          <cell r="F578">
            <v>15100</v>
          </cell>
          <cell r="N578">
            <v>1</v>
          </cell>
        </row>
        <row r="579">
          <cell r="F579">
            <v>12013</v>
          </cell>
          <cell r="N579">
            <v>1</v>
          </cell>
        </row>
        <row r="580">
          <cell r="F580">
            <v>15506</v>
          </cell>
          <cell r="N580">
            <v>1</v>
          </cell>
        </row>
        <row r="581">
          <cell r="F581">
            <v>13510</v>
          </cell>
          <cell r="N581">
            <v>1</v>
          </cell>
        </row>
        <row r="582">
          <cell r="F582">
            <v>16200</v>
          </cell>
          <cell r="N582">
            <v>1</v>
          </cell>
        </row>
        <row r="583">
          <cell r="F583">
            <v>13520</v>
          </cell>
          <cell r="N583">
            <v>1</v>
          </cell>
        </row>
        <row r="584">
          <cell r="F584">
            <v>13510</v>
          </cell>
          <cell r="N584">
            <v>1</v>
          </cell>
        </row>
        <row r="585">
          <cell r="F585">
            <v>15506</v>
          </cell>
          <cell r="N585">
            <v>1</v>
          </cell>
        </row>
        <row r="586">
          <cell r="F586">
            <v>15100</v>
          </cell>
          <cell r="N586">
            <v>1</v>
          </cell>
        </row>
        <row r="587">
          <cell r="F587">
            <v>13510</v>
          </cell>
          <cell r="N587">
            <v>1</v>
          </cell>
        </row>
        <row r="588">
          <cell r="F588">
            <v>45010</v>
          </cell>
          <cell r="N588">
            <v>1</v>
          </cell>
        </row>
        <row r="589">
          <cell r="F589">
            <v>14109</v>
          </cell>
          <cell r="N589">
            <v>1</v>
          </cell>
        </row>
        <row r="590">
          <cell r="F590">
            <v>41020</v>
          </cell>
          <cell r="N590">
            <v>1</v>
          </cell>
        </row>
        <row r="591">
          <cell r="F591">
            <v>42018</v>
          </cell>
          <cell r="N591">
            <v>1</v>
          </cell>
        </row>
        <row r="592">
          <cell r="F592">
            <v>33000</v>
          </cell>
          <cell r="N592">
            <v>1</v>
          </cell>
        </row>
        <row r="593">
          <cell r="F593">
            <v>15400</v>
          </cell>
          <cell r="N593">
            <v>1</v>
          </cell>
        </row>
        <row r="594">
          <cell r="F594">
            <v>13510</v>
          </cell>
          <cell r="N594">
            <v>1</v>
          </cell>
        </row>
        <row r="595">
          <cell r="F595">
            <v>51060</v>
          </cell>
          <cell r="N595">
            <v>1</v>
          </cell>
        </row>
        <row r="596">
          <cell r="F596">
            <v>15100</v>
          </cell>
          <cell r="N596">
            <v>1</v>
          </cell>
        </row>
        <row r="597">
          <cell r="F597">
            <v>13510</v>
          </cell>
          <cell r="N597">
            <v>1</v>
          </cell>
        </row>
        <row r="598">
          <cell r="F598">
            <v>41040</v>
          </cell>
          <cell r="N598">
            <v>1</v>
          </cell>
        </row>
        <row r="599">
          <cell r="F599">
            <v>13100</v>
          </cell>
          <cell r="N599">
            <v>1</v>
          </cell>
        </row>
        <row r="600">
          <cell r="F600">
            <v>13510</v>
          </cell>
          <cell r="N600">
            <v>1</v>
          </cell>
        </row>
        <row r="601">
          <cell r="F601">
            <v>15100</v>
          </cell>
          <cell r="N601">
            <v>1</v>
          </cell>
        </row>
        <row r="602">
          <cell r="F602">
            <v>13400</v>
          </cell>
          <cell r="N602">
            <v>1</v>
          </cell>
        </row>
        <row r="603">
          <cell r="F603">
            <v>15506</v>
          </cell>
          <cell r="N603">
            <v>1</v>
          </cell>
        </row>
        <row r="604">
          <cell r="F604">
            <v>15510</v>
          </cell>
          <cell r="N604">
            <v>1</v>
          </cell>
        </row>
        <row r="605">
          <cell r="F605">
            <v>14100</v>
          </cell>
          <cell r="N605">
            <v>1</v>
          </cell>
        </row>
        <row r="606">
          <cell r="F606">
            <v>13510</v>
          </cell>
          <cell r="N606">
            <v>1</v>
          </cell>
        </row>
        <row r="607">
          <cell r="F607">
            <v>13400</v>
          </cell>
          <cell r="N607">
            <v>1</v>
          </cell>
        </row>
        <row r="608">
          <cell r="F608">
            <v>41020</v>
          </cell>
          <cell r="N608">
            <v>1</v>
          </cell>
        </row>
        <row r="609">
          <cell r="F609">
            <v>14100</v>
          </cell>
          <cell r="N609">
            <v>1</v>
          </cell>
        </row>
        <row r="610">
          <cell r="F610">
            <v>13600</v>
          </cell>
          <cell r="N610">
            <v>1</v>
          </cell>
        </row>
        <row r="611">
          <cell r="F611">
            <v>13510</v>
          </cell>
          <cell r="N611">
            <v>1</v>
          </cell>
        </row>
        <row r="612">
          <cell r="F612">
            <v>13525</v>
          </cell>
          <cell r="N612">
            <v>1</v>
          </cell>
        </row>
        <row r="613">
          <cell r="F613">
            <v>31100</v>
          </cell>
          <cell r="N613">
            <v>1</v>
          </cell>
        </row>
        <row r="614">
          <cell r="F614">
            <v>13520</v>
          </cell>
          <cell r="N614">
            <v>1</v>
          </cell>
        </row>
        <row r="615">
          <cell r="F615">
            <v>13510</v>
          </cell>
          <cell r="N615">
            <v>1</v>
          </cell>
        </row>
        <row r="616">
          <cell r="F616">
            <v>41040</v>
          </cell>
          <cell r="N616">
            <v>1</v>
          </cell>
        </row>
        <row r="617">
          <cell r="F617">
            <v>15520</v>
          </cell>
          <cell r="N617">
            <v>1</v>
          </cell>
        </row>
        <row r="618">
          <cell r="F618">
            <v>41040</v>
          </cell>
          <cell r="N618">
            <v>1</v>
          </cell>
        </row>
        <row r="619">
          <cell r="F619">
            <v>13520</v>
          </cell>
          <cell r="N619">
            <v>1</v>
          </cell>
        </row>
        <row r="620">
          <cell r="F620">
            <v>15100</v>
          </cell>
          <cell r="N620">
            <v>1</v>
          </cell>
        </row>
        <row r="621">
          <cell r="F621">
            <v>13510</v>
          </cell>
          <cell r="N621">
            <v>1</v>
          </cell>
        </row>
        <row r="622">
          <cell r="F622">
            <v>15510</v>
          </cell>
          <cell r="N622">
            <v>1</v>
          </cell>
        </row>
        <row r="623">
          <cell r="F623">
            <v>16400</v>
          </cell>
          <cell r="N623">
            <v>1</v>
          </cell>
        </row>
        <row r="624">
          <cell r="F624">
            <v>13400</v>
          </cell>
          <cell r="N624">
            <v>1</v>
          </cell>
        </row>
        <row r="625">
          <cell r="F625">
            <v>53010</v>
          </cell>
          <cell r="N625">
            <v>1</v>
          </cell>
        </row>
        <row r="626">
          <cell r="F626">
            <v>11100</v>
          </cell>
          <cell r="N626">
            <v>1</v>
          </cell>
        </row>
        <row r="627">
          <cell r="F627">
            <v>14100</v>
          </cell>
          <cell r="N627">
            <v>1</v>
          </cell>
        </row>
        <row r="628">
          <cell r="F628">
            <v>12011</v>
          </cell>
          <cell r="N628">
            <v>1</v>
          </cell>
        </row>
        <row r="629">
          <cell r="F629">
            <v>15100</v>
          </cell>
          <cell r="N629">
            <v>1</v>
          </cell>
        </row>
        <row r="630">
          <cell r="F630">
            <v>13510</v>
          </cell>
          <cell r="N630">
            <v>1</v>
          </cell>
        </row>
        <row r="631">
          <cell r="F631">
            <v>11150</v>
          </cell>
          <cell r="N631">
            <v>1</v>
          </cell>
        </row>
        <row r="632">
          <cell r="F632">
            <v>15510</v>
          </cell>
          <cell r="N632">
            <v>1</v>
          </cell>
        </row>
        <row r="633">
          <cell r="F633">
            <v>13525</v>
          </cell>
          <cell r="N633">
            <v>1</v>
          </cell>
        </row>
        <row r="634">
          <cell r="F634">
            <v>13400</v>
          </cell>
          <cell r="N634">
            <v>1</v>
          </cell>
        </row>
        <row r="635">
          <cell r="F635">
            <v>15506</v>
          </cell>
          <cell r="N635">
            <v>1</v>
          </cell>
        </row>
        <row r="636">
          <cell r="F636">
            <v>14109</v>
          </cell>
          <cell r="N636">
            <v>1</v>
          </cell>
        </row>
        <row r="637">
          <cell r="F637">
            <v>13510</v>
          </cell>
          <cell r="N637">
            <v>1</v>
          </cell>
        </row>
        <row r="638">
          <cell r="F638">
            <v>79000</v>
          </cell>
          <cell r="N638">
            <v>1</v>
          </cell>
        </row>
        <row r="639">
          <cell r="F639">
            <v>14100</v>
          </cell>
          <cell r="N639">
            <v>1</v>
          </cell>
        </row>
        <row r="640">
          <cell r="F640">
            <v>13510</v>
          </cell>
          <cell r="N640">
            <v>1</v>
          </cell>
        </row>
        <row r="641">
          <cell r="F641">
            <v>15100</v>
          </cell>
          <cell r="N641">
            <v>1</v>
          </cell>
        </row>
        <row r="642">
          <cell r="F642">
            <v>51040</v>
          </cell>
          <cell r="N642">
            <v>1</v>
          </cell>
        </row>
        <row r="643">
          <cell r="F643">
            <v>15510</v>
          </cell>
          <cell r="N643">
            <v>1</v>
          </cell>
        </row>
        <row r="644">
          <cell r="F644">
            <v>13510</v>
          </cell>
          <cell r="N644">
            <v>1</v>
          </cell>
        </row>
        <row r="645">
          <cell r="F645">
            <v>13520</v>
          </cell>
          <cell r="N645">
            <v>1</v>
          </cell>
        </row>
        <row r="646">
          <cell r="F646">
            <v>13510</v>
          </cell>
          <cell r="N646">
            <v>1</v>
          </cell>
        </row>
        <row r="647">
          <cell r="F647">
            <v>11200</v>
          </cell>
          <cell r="N647">
            <v>1</v>
          </cell>
        </row>
        <row r="648">
          <cell r="F648">
            <v>13600</v>
          </cell>
          <cell r="N648">
            <v>1</v>
          </cell>
        </row>
        <row r="649">
          <cell r="F649">
            <v>13400</v>
          </cell>
          <cell r="N649">
            <v>1</v>
          </cell>
        </row>
        <row r="650">
          <cell r="F650">
            <v>51020</v>
          </cell>
          <cell r="N650">
            <v>1</v>
          </cell>
        </row>
        <row r="651">
          <cell r="F651">
            <v>15100</v>
          </cell>
          <cell r="N651">
            <v>1</v>
          </cell>
        </row>
        <row r="652">
          <cell r="F652">
            <v>13510</v>
          </cell>
          <cell r="N652">
            <v>1</v>
          </cell>
        </row>
        <row r="653">
          <cell r="F653">
            <v>13400</v>
          </cell>
          <cell r="N653">
            <v>1</v>
          </cell>
        </row>
        <row r="654">
          <cell r="F654">
            <v>53010</v>
          </cell>
          <cell r="N654">
            <v>1</v>
          </cell>
        </row>
        <row r="655">
          <cell r="F655">
            <v>13400</v>
          </cell>
          <cell r="N655">
            <v>1</v>
          </cell>
        </row>
        <row r="656">
          <cell r="F656">
            <v>13520</v>
          </cell>
          <cell r="N656">
            <v>1</v>
          </cell>
        </row>
        <row r="657">
          <cell r="F657">
            <v>13520</v>
          </cell>
          <cell r="N657">
            <v>1</v>
          </cell>
        </row>
        <row r="658">
          <cell r="F658">
            <v>15506</v>
          </cell>
          <cell r="N658">
            <v>1</v>
          </cell>
        </row>
        <row r="659">
          <cell r="F659">
            <v>13400</v>
          </cell>
          <cell r="N659">
            <v>1</v>
          </cell>
        </row>
        <row r="660">
          <cell r="F660">
            <v>14109</v>
          </cell>
          <cell r="N660">
            <v>1</v>
          </cell>
        </row>
        <row r="661">
          <cell r="F661">
            <v>11590</v>
          </cell>
          <cell r="N661">
            <v>1</v>
          </cell>
        </row>
        <row r="662">
          <cell r="F662">
            <v>14100</v>
          </cell>
          <cell r="N662">
            <v>1</v>
          </cell>
        </row>
        <row r="663">
          <cell r="F663">
            <v>79002</v>
          </cell>
          <cell r="N663">
            <v>1</v>
          </cell>
        </row>
        <row r="664">
          <cell r="F664">
            <v>13510</v>
          </cell>
          <cell r="N664">
            <v>1</v>
          </cell>
        </row>
        <row r="665">
          <cell r="F665">
            <v>13510</v>
          </cell>
          <cell r="N665">
            <v>1</v>
          </cell>
        </row>
        <row r="666">
          <cell r="F666">
            <v>14100</v>
          </cell>
          <cell r="N666">
            <v>1</v>
          </cell>
        </row>
        <row r="667">
          <cell r="F667">
            <v>11410</v>
          </cell>
          <cell r="N667">
            <v>1</v>
          </cell>
        </row>
        <row r="668">
          <cell r="F668">
            <v>31100</v>
          </cell>
          <cell r="N668">
            <v>1</v>
          </cell>
        </row>
        <row r="669">
          <cell r="F669">
            <v>41040</v>
          </cell>
          <cell r="N669">
            <v>1</v>
          </cell>
        </row>
        <row r="670">
          <cell r="F670">
            <v>13400</v>
          </cell>
          <cell r="N670">
            <v>1</v>
          </cell>
        </row>
        <row r="671">
          <cell r="F671">
            <v>14100</v>
          </cell>
          <cell r="N671">
            <v>1</v>
          </cell>
        </row>
        <row r="672">
          <cell r="F672">
            <v>13400</v>
          </cell>
          <cell r="N672">
            <v>1</v>
          </cell>
        </row>
        <row r="673">
          <cell r="F673">
            <v>55010</v>
          </cell>
          <cell r="N673">
            <v>1</v>
          </cell>
        </row>
        <row r="674">
          <cell r="F674">
            <v>15506</v>
          </cell>
          <cell r="N674">
            <v>1</v>
          </cell>
        </row>
        <row r="675">
          <cell r="F675">
            <v>13510</v>
          </cell>
          <cell r="N675">
            <v>1</v>
          </cell>
        </row>
        <row r="676">
          <cell r="F676">
            <v>32000</v>
          </cell>
          <cell r="N676">
            <v>1</v>
          </cell>
        </row>
        <row r="677">
          <cell r="F677">
            <v>13400</v>
          </cell>
          <cell r="N677">
            <v>1</v>
          </cell>
        </row>
        <row r="678">
          <cell r="F678">
            <v>44010</v>
          </cell>
          <cell r="N678">
            <v>1</v>
          </cell>
        </row>
        <row r="679">
          <cell r="F679">
            <v>13400</v>
          </cell>
          <cell r="N679">
            <v>1</v>
          </cell>
        </row>
        <row r="680">
          <cell r="F680">
            <v>13510</v>
          </cell>
          <cell r="N680">
            <v>1</v>
          </cell>
        </row>
        <row r="681">
          <cell r="F681">
            <v>52040</v>
          </cell>
          <cell r="N681">
            <v>1</v>
          </cell>
        </row>
        <row r="682">
          <cell r="F682">
            <v>13400</v>
          </cell>
          <cell r="N682">
            <v>1</v>
          </cell>
        </row>
        <row r="683">
          <cell r="F683">
            <v>13400</v>
          </cell>
          <cell r="N683">
            <v>1</v>
          </cell>
        </row>
        <row r="684">
          <cell r="F684">
            <v>13400</v>
          </cell>
          <cell r="N684">
            <v>1</v>
          </cell>
        </row>
        <row r="685">
          <cell r="F685">
            <v>14100</v>
          </cell>
          <cell r="N685">
            <v>1</v>
          </cell>
        </row>
        <row r="686">
          <cell r="F686">
            <v>15506</v>
          </cell>
          <cell r="N686">
            <v>1</v>
          </cell>
        </row>
        <row r="687">
          <cell r="F687">
            <v>14109</v>
          </cell>
          <cell r="N687">
            <v>1</v>
          </cell>
        </row>
        <row r="688">
          <cell r="F688">
            <v>34000</v>
          </cell>
          <cell r="N688">
            <v>1</v>
          </cell>
        </row>
        <row r="689">
          <cell r="F689">
            <v>16100</v>
          </cell>
          <cell r="N689">
            <v>1</v>
          </cell>
        </row>
        <row r="690">
          <cell r="F690">
            <v>34000</v>
          </cell>
          <cell r="N690">
            <v>1</v>
          </cell>
        </row>
        <row r="691">
          <cell r="F691">
            <v>41040</v>
          </cell>
          <cell r="N691">
            <v>1</v>
          </cell>
        </row>
        <row r="692">
          <cell r="F692">
            <v>13510</v>
          </cell>
          <cell r="N692">
            <v>1</v>
          </cell>
        </row>
        <row r="693">
          <cell r="F693">
            <v>11150</v>
          </cell>
          <cell r="N693">
            <v>1</v>
          </cell>
        </row>
        <row r="694">
          <cell r="F694">
            <v>14100</v>
          </cell>
          <cell r="N694">
            <v>1</v>
          </cell>
        </row>
        <row r="695">
          <cell r="F695">
            <v>13510</v>
          </cell>
          <cell r="N695">
            <v>1</v>
          </cell>
        </row>
        <row r="696">
          <cell r="F696">
            <v>52010</v>
          </cell>
          <cell r="N696">
            <v>1</v>
          </cell>
        </row>
        <row r="697">
          <cell r="F697">
            <v>13600</v>
          </cell>
          <cell r="N697">
            <v>1</v>
          </cell>
        </row>
        <row r="698">
          <cell r="F698">
            <v>13510</v>
          </cell>
          <cell r="N698">
            <v>1</v>
          </cell>
        </row>
        <row r="699">
          <cell r="F699">
            <v>13510</v>
          </cell>
          <cell r="N699">
            <v>1</v>
          </cell>
        </row>
        <row r="700">
          <cell r="F700">
            <v>79003</v>
          </cell>
          <cell r="N700">
            <v>1</v>
          </cell>
        </row>
        <row r="701">
          <cell r="F701">
            <v>42030</v>
          </cell>
          <cell r="N701">
            <v>1</v>
          </cell>
        </row>
        <row r="702">
          <cell r="F702">
            <v>13400</v>
          </cell>
          <cell r="N702">
            <v>1</v>
          </cell>
        </row>
        <row r="703">
          <cell r="F703">
            <v>14100</v>
          </cell>
          <cell r="N703">
            <v>1</v>
          </cell>
        </row>
        <row r="704">
          <cell r="F704">
            <v>11490</v>
          </cell>
          <cell r="N704">
            <v>0.8</v>
          </cell>
        </row>
        <row r="705">
          <cell r="F705">
            <v>15506</v>
          </cell>
          <cell r="N705">
            <v>1</v>
          </cell>
        </row>
        <row r="706">
          <cell r="F706">
            <v>12359</v>
          </cell>
          <cell r="N706">
            <v>1</v>
          </cell>
        </row>
        <row r="707">
          <cell r="F707">
            <v>14109</v>
          </cell>
          <cell r="N707">
            <v>1</v>
          </cell>
        </row>
        <row r="708">
          <cell r="F708">
            <v>11540</v>
          </cell>
          <cell r="N708">
            <v>1</v>
          </cell>
        </row>
        <row r="709">
          <cell r="F709">
            <v>13400</v>
          </cell>
          <cell r="N709">
            <v>1</v>
          </cell>
        </row>
        <row r="710">
          <cell r="F710">
            <v>11330</v>
          </cell>
          <cell r="N710">
            <v>1</v>
          </cell>
        </row>
        <row r="711">
          <cell r="F711">
            <v>15100</v>
          </cell>
          <cell r="N711">
            <v>1</v>
          </cell>
        </row>
        <row r="712">
          <cell r="F712">
            <v>13510</v>
          </cell>
          <cell r="N712">
            <v>1</v>
          </cell>
        </row>
        <row r="713">
          <cell r="F713">
            <v>79000</v>
          </cell>
          <cell r="N713">
            <v>1</v>
          </cell>
        </row>
        <row r="714">
          <cell r="F714">
            <v>13510</v>
          </cell>
          <cell r="N714">
            <v>1</v>
          </cell>
        </row>
        <row r="715">
          <cell r="F715">
            <v>11490</v>
          </cell>
          <cell r="N715">
            <v>1</v>
          </cell>
        </row>
        <row r="716">
          <cell r="F716">
            <v>15100</v>
          </cell>
          <cell r="N716">
            <v>1</v>
          </cell>
        </row>
        <row r="717">
          <cell r="F717">
            <v>41040</v>
          </cell>
          <cell r="N717">
            <v>1</v>
          </cell>
        </row>
        <row r="718">
          <cell r="F718">
            <v>13510</v>
          </cell>
          <cell r="N718">
            <v>1</v>
          </cell>
        </row>
        <row r="719">
          <cell r="F719">
            <v>14100</v>
          </cell>
          <cell r="N719">
            <v>1</v>
          </cell>
        </row>
        <row r="720">
          <cell r="F720">
            <v>15520</v>
          </cell>
          <cell r="N720">
            <v>1</v>
          </cell>
        </row>
        <row r="721">
          <cell r="F721">
            <v>13400</v>
          </cell>
          <cell r="N721">
            <v>1</v>
          </cell>
        </row>
        <row r="722">
          <cell r="F722">
            <v>13400</v>
          </cell>
          <cell r="N722">
            <v>1</v>
          </cell>
        </row>
        <row r="723">
          <cell r="F723">
            <v>15506</v>
          </cell>
          <cell r="N723">
            <v>1</v>
          </cell>
        </row>
        <row r="724">
          <cell r="F724">
            <v>15100</v>
          </cell>
          <cell r="N724">
            <v>1</v>
          </cell>
        </row>
        <row r="725">
          <cell r="F725">
            <v>15510</v>
          </cell>
          <cell r="N725">
            <v>1</v>
          </cell>
        </row>
        <row r="726">
          <cell r="F726">
            <v>15510</v>
          </cell>
          <cell r="N726">
            <v>1</v>
          </cell>
        </row>
        <row r="727">
          <cell r="F727">
            <v>41020</v>
          </cell>
          <cell r="N727">
            <v>1</v>
          </cell>
        </row>
        <row r="728">
          <cell r="F728">
            <v>12012</v>
          </cell>
          <cell r="N728">
            <v>1</v>
          </cell>
        </row>
        <row r="729">
          <cell r="F729">
            <v>13400</v>
          </cell>
          <cell r="N729">
            <v>1</v>
          </cell>
        </row>
        <row r="730">
          <cell r="F730">
            <v>12011</v>
          </cell>
          <cell r="N730">
            <v>1</v>
          </cell>
        </row>
        <row r="731">
          <cell r="F731">
            <v>13510</v>
          </cell>
          <cell r="N731">
            <v>1</v>
          </cell>
        </row>
        <row r="732">
          <cell r="F732">
            <v>14100</v>
          </cell>
          <cell r="N732">
            <v>1</v>
          </cell>
        </row>
        <row r="733">
          <cell r="F733">
            <v>14109</v>
          </cell>
          <cell r="N733">
            <v>1</v>
          </cell>
        </row>
        <row r="734">
          <cell r="F734">
            <v>13520</v>
          </cell>
          <cell r="N734">
            <v>1</v>
          </cell>
        </row>
        <row r="735">
          <cell r="F735">
            <v>14100</v>
          </cell>
          <cell r="N735">
            <v>1</v>
          </cell>
        </row>
        <row r="736">
          <cell r="F736">
            <v>41020</v>
          </cell>
          <cell r="N736">
            <v>1</v>
          </cell>
        </row>
        <row r="737">
          <cell r="F737">
            <v>14100</v>
          </cell>
          <cell r="N737">
            <v>1</v>
          </cell>
        </row>
        <row r="738">
          <cell r="F738">
            <v>13400</v>
          </cell>
          <cell r="N738">
            <v>1</v>
          </cell>
        </row>
        <row r="739">
          <cell r="F739">
            <v>13400</v>
          </cell>
          <cell r="N739">
            <v>1</v>
          </cell>
        </row>
        <row r="740">
          <cell r="F740">
            <v>41040</v>
          </cell>
          <cell r="N740">
            <v>1</v>
          </cell>
        </row>
        <row r="741">
          <cell r="F741">
            <v>32000</v>
          </cell>
          <cell r="N741">
            <v>1</v>
          </cell>
        </row>
        <row r="742">
          <cell r="F742">
            <v>45010</v>
          </cell>
          <cell r="N742">
            <v>1</v>
          </cell>
        </row>
        <row r="743">
          <cell r="F743">
            <v>15520</v>
          </cell>
          <cell r="N743">
            <v>1</v>
          </cell>
        </row>
        <row r="744">
          <cell r="F744">
            <v>15520</v>
          </cell>
          <cell r="N744">
            <v>1</v>
          </cell>
        </row>
        <row r="745">
          <cell r="F745">
            <v>15505</v>
          </cell>
          <cell r="N745">
            <v>1</v>
          </cell>
        </row>
        <row r="746">
          <cell r="F746">
            <v>15100</v>
          </cell>
          <cell r="N746">
            <v>1</v>
          </cell>
        </row>
        <row r="747">
          <cell r="F747">
            <v>13400</v>
          </cell>
          <cell r="N747">
            <v>1</v>
          </cell>
        </row>
        <row r="748">
          <cell r="F748">
            <v>15100</v>
          </cell>
          <cell r="N748">
            <v>1</v>
          </cell>
        </row>
        <row r="749">
          <cell r="F749">
            <v>13510</v>
          </cell>
          <cell r="N749">
            <v>1</v>
          </cell>
        </row>
        <row r="750">
          <cell r="F750">
            <v>11200</v>
          </cell>
          <cell r="N750">
            <v>1</v>
          </cell>
        </row>
        <row r="751">
          <cell r="F751">
            <v>11320</v>
          </cell>
          <cell r="N751">
            <v>1</v>
          </cell>
        </row>
        <row r="752">
          <cell r="F752">
            <v>15100</v>
          </cell>
          <cell r="N752">
            <v>1</v>
          </cell>
        </row>
        <row r="753">
          <cell r="F753">
            <v>14100</v>
          </cell>
          <cell r="N753">
            <v>1</v>
          </cell>
        </row>
        <row r="754">
          <cell r="F754">
            <v>14100</v>
          </cell>
          <cell r="N754">
            <v>1</v>
          </cell>
        </row>
        <row r="755">
          <cell r="F755">
            <v>14100</v>
          </cell>
          <cell r="N755">
            <v>1</v>
          </cell>
        </row>
        <row r="756">
          <cell r="F756">
            <v>15100</v>
          </cell>
          <cell r="N756">
            <v>1</v>
          </cell>
        </row>
        <row r="757">
          <cell r="F757">
            <v>11100</v>
          </cell>
          <cell r="N757">
            <v>1</v>
          </cell>
        </row>
        <row r="758">
          <cell r="F758">
            <v>15506</v>
          </cell>
          <cell r="N758">
            <v>1</v>
          </cell>
        </row>
        <row r="759">
          <cell r="F759">
            <v>11200</v>
          </cell>
          <cell r="N759">
            <v>1</v>
          </cell>
        </row>
        <row r="760">
          <cell r="F760">
            <v>51050</v>
          </cell>
          <cell r="N760">
            <v>1</v>
          </cell>
        </row>
        <row r="761">
          <cell r="F761">
            <v>13400</v>
          </cell>
          <cell r="N761">
            <v>1</v>
          </cell>
        </row>
        <row r="762">
          <cell r="F762">
            <v>11420</v>
          </cell>
          <cell r="N762">
            <v>1</v>
          </cell>
        </row>
        <row r="763">
          <cell r="F763">
            <v>11200</v>
          </cell>
          <cell r="N763">
            <v>1</v>
          </cell>
        </row>
        <row r="764">
          <cell r="F764">
            <v>16300</v>
          </cell>
          <cell r="N764">
            <v>1</v>
          </cell>
        </row>
        <row r="765">
          <cell r="F765">
            <v>15510</v>
          </cell>
          <cell r="N765">
            <v>1</v>
          </cell>
        </row>
        <row r="766">
          <cell r="F766">
            <v>11200</v>
          </cell>
          <cell r="N766">
            <v>1</v>
          </cell>
        </row>
        <row r="767">
          <cell r="F767">
            <v>15506</v>
          </cell>
          <cell r="N767">
            <v>1</v>
          </cell>
        </row>
        <row r="768">
          <cell r="F768">
            <v>42010</v>
          </cell>
          <cell r="N768">
            <v>1</v>
          </cell>
        </row>
        <row r="769">
          <cell r="F769">
            <v>15505</v>
          </cell>
          <cell r="N769">
            <v>1</v>
          </cell>
        </row>
        <row r="770">
          <cell r="F770">
            <v>13400</v>
          </cell>
          <cell r="N770">
            <v>1</v>
          </cell>
        </row>
        <row r="771">
          <cell r="F771">
            <v>13510</v>
          </cell>
          <cell r="N771">
            <v>1</v>
          </cell>
        </row>
        <row r="772">
          <cell r="F772">
            <v>11490</v>
          </cell>
          <cell r="N772">
            <v>1</v>
          </cell>
        </row>
        <row r="773">
          <cell r="F773">
            <v>11100</v>
          </cell>
          <cell r="N773">
            <v>1</v>
          </cell>
        </row>
        <row r="774">
          <cell r="F774">
            <v>13100</v>
          </cell>
          <cell r="N774">
            <v>1</v>
          </cell>
        </row>
        <row r="775">
          <cell r="F775">
            <v>13400</v>
          </cell>
          <cell r="N775">
            <v>1</v>
          </cell>
        </row>
        <row r="776">
          <cell r="F776">
            <v>13510</v>
          </cell>
          <cell r="N776">
            <v>1</v>
          </cell>
        </row>
        <row r="777">
          <cell r="F777">
            <v>15100</v>
          </cell>
          <cell r="N777">
            <v>1</v>
          </cell>
        </row>
        <row r="778">
          <cell r="F778">
            <v>13400</v>
          </cell>
          <cell r="N778">
            <v>1</v>
          </cell>
        </row>
        <row r="779">
          <cell r="F779">
            <v>13400</v>
          </cell>
          <cell r="N779">
            <v>1</v>
          </cell>
        </row>
        <row r="780">
          <cell r="F780">
            <v>15506</v>
          </cell>
          <cell r="N780">
            <v>1</v>
          </cell>
        </row>
        <row r="781">
          <cell r="F781">
            <v>12011</v>
          </cell>
          <cell r="N781">
            <v>1</v>
          </cell>
        </row>
        <row r="782">
          <cell r="F782">
            <v>14100</v>
          </cell>
          <cell r="N782">
            <v>1</v>
          </cell>
        </row>
        <row r="783">
          <cell r="F783">
            <v>13510</v>
          </cell>
          <cell r="N783">
            <v>1</v>
          </cell>
        </row>
        <row r="784">
          <cell r="F784">
            <v>13525</v>
          </cell>
          <cell r="N784">
            <v>1</v>
          </cell>
        </row>
        <row r="785">
          <cell r="F785">
            <v>15100</v>
          </cell>
          <cell r="N785">
            <v>1</v>
          </cell>
        </row>
        <row r="786">
          <cell r="F786">
            <v>15506</v>
          </cell>
          <cell r="N786">
            <v>1</v>
          </cell>
        </row>
        <row r="787">
          <cell r="F787">
            <v>15100</v>
          </cell>
          <cell r="N787">
            <v>1</v>
          </cell>
        </row>
        <row r="788">
          <cell r="F788">
            <v>15100</v>
          </cell>
          <cell r="N788">
            <v>1</v>
          </cell>
        </row>
        <row r="789">
          <cell r="F789">
            <v>14100</v>
          </cell>
          <cell r="N789">
            <v>1</v>
          </cell>
        </row>
        <row r="790">
          <cell r="F790">
            <v>13510</v>
          </cell>
          <cell r="N790">
            <v>1</v>
          </cell>
        </row>
        <row r="791">
          <cell r="F791">
            <v>51040</v>
          </cell>
          <cell r="N791">
            <v>1</v>
          </cell>
        </row>
        <row r="792">
          <cell r="F792">
            <v>14100</v>
          </cell>
          <cell r="N792">
            <v>1</v>
          </cell>
        </row>
        <row r="793">
          <cell r="F793">
            <v>13400</v>
          </cell>
          <cell r="N793">
            <v>1</v>
          </cell>
        </row>
        <row r="794">
          <cell r="F794">
            <v>13510</v>
          </cell>
          <cell r="N794">
            <v>1</v>
          </cell>
        </row>
        <row r="795">
          <cell r="F795">
            <v>13510</v>
          </cell>
          <cell r="N795">
            <v>1</v>
          </cell>
        </row>
        <row r="796">
          <cell r="F796">
            <v>51020</v>
          </cell>
          <cell r="N796">
            <v>1</v>
          </cell>
        </row>
        <row r="797">
          <cell r="F797">
            <v>16100</v>
          </cell>
          <cell r="N797">
            <v>1</v>
          </cell>
        </row>
        <row r="798">
          <cell r="F798">
            <v>11100</v>
          </cell>
          <cell r="N798">
            <v>1</v>
          </cell>
        </row>
        <row r="799">
          <cell r="F799">
            <v>15510</v>
          </cell>
          <cell r="N799">
            <v>1</v>
          </cell>
        </row>
        <row r="800">
          <cell r="F800">
            <v>13510</v>
          </cell>
          <cell r="N800">
            <v>1</v>
          </cell>
        </row>
        <row r="801">
          <cell r="F801">
            <v>51020</v>
          </cell>
          <cell r="N801">
            <v>1</v>
          </cell>
        </row>
        <row r="802">
          <cell r="F802">
            <v>13520</v>
          </cell>
          <cell r="N802">
            <v>1</v>
          </cell>
        </row>
        <row r="803">
          <cell r="F803">
            <v>44010</v>
          </cell>
          <cell r="N803">
            <v>1</v>
          </cell>
        </row>
        <row r="804">
          <cell r="F804">
            <v>14109</v>
          </cell>
          <cell r="N804">
            <v>1</v>
          </cell>
        </row>
        <row r="805">
          <cell r="F805">
            <v>15510</v>
          </cell>
          <cell r="N805">
            <v>1</v>
          </cell>
        </row>
        <row r="806">
          <cell r="F806">
            <v>41050</v>
          </cell>
          <cell r="N806">
            <v>1</v>
          </cell>
        </row>
        <row r="807">
          <cell r="F807">
            <v>15520</v>
          </cell>
          <cell r="N807">
            <v>1</v>
          </cell>
        </row>
        <row r="808">
          <cell r="F808">
            <v>12012</v>
          </cell>
          <cell r="N808">
            <v>1</v>
          </cell>
        </row>
        <row r="809">
          <cell r="F809">
            <v>15506</v>
          </cell>
          <cell r="N809">
            <v>1</v>
          </cell>
        </row>
        <row r="810">
          <cell r="F810">
            <v>11348</v>
          </cell>
          <cell r="N810">
            <v>1</v>
          </cell>
        </row>
        <row r="811">
          <cell r="F811">
            <v>11490</v>
          </cell>
          <cell r="N811">
            <v>0.8</v>
          </cell>
        </row>
        <row r="812">
          <cell r="F812">
            <v>11100</v>
          </cell>
          <cell r="N812">
            <v>1</v>
          </cell>
        </row>
        <row r="813">
          <cell r="F813">
            <v>13400</v>
          </cell>
          <cell r="N813">
            <v>1</v>
          </cell>
        </row>
        <row r="814">
          <cell r="F814">
            <v>14100</v>
          </cell>
          <cell r="N814">
            <v>1</v>
          </cell>
        </row>
        <row r="815">
          <cell r="F815">
            <v>13510</v>
          </cell>
          <cell r="N815">
            <v>1</v>
          </cell>
        </row>
        <row r="816">
          <cell r="F816">
            <v>13400</v>
          </cell>
          <cell r="N816">
            <v>0.5625</v>
          </cell>
        </row>
        <row r="817">
          <cell r="F817">
            <v>15100</v>
          </cell>
          <cell r="N817">
            <v>1</v>
          </cell>
        </row>
        <row r="818">
          <cell r="F818">
            <v>13400</v>
          </cell>
          <cell r="N818">
            <v>1</v>
          </cell>
        </row>
        <row r="819">
          <cell r="F819">
            <v>11430</v>
          </cell>
          <cell r="N819">
            <v>1</v>
          </cell>
        </row>
        <row r="820">
          <cell r="F820">
            <v>13510</v>
          </cell>
          <cell r="N820">
            <v>1</v>
          </cell>
        </row>
        <row r="821">
          <cell r="F821">
            <v>15506</v>
          </cell>
          <cell r="N821">
            <v>1</v>
          </cell>
        </row>
        <row r="822">
          <cell r="F822">
            <v>15506</v>
          </cell>
          <cell r="N822">
            <v>1</v>
          </cell>
        </row>
        <row r="823">
          <cell r="F823">
            <v>14100</v>
          </cell>
          <cell r="N823">
            <v>1</v>
          </cell>
        </row>
        <row r="824">
          <cell r="F824">
            <v>13400</v>
          </cell>
          <cell r="N824">
            <v>1</v>
          </cell>
        </row>
        <row r="825">
          <cell r="F825">
            <v>54010</v>
          </cell>
          <cell r="N825">
            <v>1</v>
          </cell>
        </row>
        <row r="826">
          <cell r="F826">
            <v>15100</v>
          </cell>
          <cell r="N826">
            <v>1</v>
          </cell>
        </row>
        <row r="827">
          <cell r="F827">
            <v>13510</v>
          </cell>
          <cell r="N827">
            <v>1</v>
          </cell>
        </row>
        <row r="828">
          <cell r="F828">
            <v>13100</v>
          </cell>
          <cell r="N828">
            <v>1</v>
          </cell>
        </row>
        <row r="829">
          <cell r="F829">
            <v>13510</v>
          </cell>
          <cell r="N829">
            <v>1</v>
          </cell>
        </row>
        <row r="830">
          <cell r="F830">
            <v>14100</v>
          </cell>
          <cell r="N830">
            <v>1</v>
          </cell>
        </row>
        <row r="831">
          <cell r="F831">
            <v>12013</v>
          </cell>
          <cell r="N831">
            <v>1</v>
          </cell>
        </row>
        <row r="832">
          <cell r="F832">
            <v>12013</v>
          </cell>
          <cell r="N832">
            <v>1</v>
          </cell>
        </row>
        <row r="833">
          <cell r="F833">
            <v>11348</v>
          </cell>
          <cell r="N833">
            <v>1</v>
          </cell>
        </row>
        <row r="834">
          <cell r="F834">
            <v>15492</v>
          </cell>
          <cell r="N834">
            <v>1</v>
          </cell>
        </row>
        <row r="835">
          <cell r="F835">
            <v>79002</v>
          </cell>
          <cell r="N835">
            <v>1</v>
          </cell>
        </row>
        <row r="836">
          <cell r="F836">
            <v>11430</v>
          </cell>
          <cell r="N836">
            <v>1</v>
          </cell>
        </row>
        <row r="837">
          <cell r="F837">
            <v>15100</v>
          </cell>
          <cell r="N837">
            <v>1</v>
          </cell>
        </row>
        <row r="838">
          <cell r="F838">
            <v>14100</v>
          </cell>
          <cell r="N838">
            <v>1</v>
          </cell>
        </row>
        <row r="839">
          <cell r="F839">
            <v>11410</v>
          </cell>
          <cell r="N839">
            <v>1</v>
          </cell>
        </row>
        <row r="840">
          <cell r="F840">
            <v>13510</v>
          </cell>
          <cell r="N840">
            <v>1</v>
          </cell>
        </row>
        <row r="841">
          <cell r="F841">
            <v>34000</v>
          </cell>
          <cell r="N841">
            <v>1</v>
          </cell>
        </row>
        <row r="842">
          <cell r="F842">
            <v>13510</v>
          </cell>
          <cell r="N842">
            <v>1</v>
          </cell>
        </row>
        <row r="843">
          <cell r="F843">
            <v>13510</v>
          </cell>
          <cell r="N843">
            <v>1</v>
          </cell>
        </row>
        <row r="844">
          <cell r="F844">
            <v>13400</v>
          </cell>
          <cell r="N844">
            <v>1</v>
          </cell>
        </row>
        <row r="845">
          <cell r="F845">
            <v>14100</v>
          </cell>
          <cell r="N845">
            <v>1</v>
          </cell>
        </row>
        <row r="846">
          <cell r="F846">
            <v>15506</v>
          </cell>
          <cell r="N846">
            <v>1</v>
          </cell>
        </row>
        <row r="847">
          <cell r="F847">
            <v>13510</v>
          </cell>
          <cell r="N847">
            <v>1</v>
          </cell>
        </row>
        <row r="848">
          <cell r="F848">
            <v>13510</v>
          </cell>
          <cell r="N848">
            <v>1</v>
          </cell>
        </row>
        <row r="849">
          <cell r="F849">
            <v>15510</v>
          </cell>
          <cell r="N849">
            <v>1</v>
          </cell>
        </row>
        <row r="850">
          <cell r="F850">
            <v>11200</v>
          </cell>
          <cell r="N850">
            <v>1</v>
          </cell>
        </row>
        <row r="851">
          <cell r="F851">
            <v>13510</v>
          </cell>
          <cell r="N851">
            <v>1</v>
          </cell>
        </row>
        <row r="852">
          <cell r="F852">
            <v>42016</v>
          </cell>
          <cell r="N852">
            <v>1</v>
          </cell>
        </row>
        <row r="853">
          <cell r="F853">
            <v>15510</v>
          </cell>
          <cell r="N853">
            <v>1</v>
          </cell>
        </row>
        <row r="854">
          <cell r="F854">
            <v>13510</v>
          </cell>
          <cell r="N854">
            <v>1</v>
          </cell>
        </row>
        <row r="855">
          <cell r="F855">
            <v>13510</v>
          </cell>
          <cell r="N855">
            <v>1</v>
          </cell>
        </row>
        <row r="856">
          <cell r="F856">
            <v>13100</v>
          </cell>
          <cell r="N856">
            <v>1</v>
          </cell>
        </row>
        <row r="857">
          <cell r="F857">
            <v>15506</v>
          </cell>
          <cell r="N857">
            <v>1</v>
          </cell>
        </row>
        <row r="858">
          <cell r="F858">
            <v>11325</v>
          </cell>
          <cell r="N858">
            <v>1</v>
          </cell>
        </row>
        <row r="859">
          <cell r="F859">
            <v>15400</v>
          </cell>
          <cell r="N859">
            <v>1</v>
          </cell>
        </row>
        <row r="860">
          <cell r="F860">
            <v>41040</v>
          </cell>
          <cell r="N860">
            <v>1</v>
          </cell>
        </row>
        <row r="861">
          <cell r="F861">
            <v>53010</v>
          </cell>
          <cell r="N861">
            <v>1</v>
          </cell>
        </row>
        <row r="862">
          <cell r="F862">
            <v>13510</v>
          </cell>
          <cell r="N862">
            <v>1</v>
          </cell>
        </row>
        <row r="863">
          <cell r="F863">
            <v>51010</v>
          </cell>
          <cell r="N863">
            <v>1</v>
          </cell>
        </row>
        <row r="864">
          <cell r="F864">
            <v>12013</v>
          </cell>
          <cell r="N864">
            <v>1</v>
          </cell>
        </row>
        <row r="865">
          <cell r="F865">
            <v>11410</v>
          </cell>
          <cell r="N865">
            <v>1</v>
          </cell>
        </row>
        <row r="866">
          <cell r="F866">
            <v>11200</v>
          </cell>
          <cell r="N866">
            <v>1</v>
          </cell>
        </row>
        <row r="867">
          <cell r="F867">
            <v>13520</v>
          </cell>
          <cell r="N867">
            <v>1</v>
          </cell>
        </row>
        <row r="868">
          <cell r="F868">
            <v>11200</v>
          </cell>
          <cell r="N868">
            <v>1</v>
          </cell>
        </row>
        <row r="869">
          <cell r="F869">
            <v>12013</v>
          </cell>
          <cell r="N869">
            <v>1</v>
          </cell>
        </row>
        <row r="870">
          <cell r="F870">
            <v>13520</v>
          </cell>
          <cell r="N870">
            <v>1</v>
          </cell>
        </row>
        <row r="871">
          <cell r="F871">
            <v>15520</v>
          </cell>
          <cell r="N871">
            <v>1</v>
          </cell>
        </row>
        <row r="872">
          <cell r="F872">
            <v>13400</v>
          </cell>
          <cell r="N872">
            <v>1</v>
          </cell>
        </row>
        <row r="873">
          <cell r="F873">
            <v>41020</v>
          </cell>
          <cell r="N873">
            <v>1</v>
          </cell>
        </row>
        <row r="874">
          <cell r="F874">
            <v>13525</v>
          </cell>
          <cell r="N874">
            <v>1</v>
          </cell>
        </row>
        <row r="875">
          <cell r="F875">
            <v>13400</v>
          </cell>
          <cell r="N875">
            <v>1</v>
          </cell>
        </row>
        <row r="876">
          <cell r="F876">
            <v>13400</v>
          </cell>
          <cell r="N876">
            <v>1</v>
          </cell>
        </row>
        <row r="877">
          <cell r="F877">
            <v>13400</v>
          </cell>
          <cell r="N877">
            <v>1</v>
          </cell>
        </row>
        <row r="878">
          <cell r="F878">
            <v>15506</v>
          </cell>
          <cell r="N878">
            <v>1</v>
          </cell>
        </row>
        <row r="879">
          <cell r="F879">
            <v>13510</v>
          </cell>
          <cell r="N879">
            <v>1</v>
          </cell>
        </row>
        <row r="880">
          <cell r="F880">
            <v>15100</v>
          </cell>
          <cell r="N880">
            <v>1</v>
          </cell>
        </row>
        <row r="881">
          <cell r="F881">
            <v>13520</v>
          </cell>
          <cell r="N881">
            <v>1</v>
          </cell>
        </row>
        <row r="882">
          <cell r="F882">
            <v>13510</v>
          </cell>
          <cell r="N882">
            <v>1</v>
          </cell>
        </row>
        <row r="883">
          <cell r="F883">
            <v>13400</v>
          </cell>
          <cell r="N883">
            <v>1</v>
          </cell>
        </row>
        <row r="884">
          <cell r="F884">
            <v>15509</v>
          </cell>
          <cell r="N884">
            <v>1</v>
          </cell>
        </row>
        <row r="885">
          <cell r="F885">
            <v>13600</v>
          </cell>
          <cell r="N885">
            <v>1</v>
          </cell>
        </row>
        <row r="886">
          <cell r="F886">
            <v>11325</v>
          </cell>
          <cell r="N886">
            <v>1</v>
          </cell>
        </row>
        <row r="887">
          <cell r="F887">
            <v>41020</v>
          </cell>
          <cell r="N887">
            <v>1</v>
          </cell>
        </row>
        <row r="888">
          <cell r="F888">
            <v>14100</v>
          </cell>
          <cell r="N888">
            <v>1</v>
          </cell>
        </row>
        <row r="889">
          <cell r="F889">
            <v>41040</v>
          </cell>
          <cell r="N889">
            <v>1</v>
          </cell>
        </row>
        <row r="890">
          <cell r="F890">
            <v>13400</v>
          </cell>
          <cell r="N890">
            <v>1</v>
          </cell>
        </row>
        <row r="891">
          <cell r="F891">
            <v>14100</v>
          </cell>
          <cell r="N891">
            <v>1</v>
          </cell>
        </row>
        <row r="892">
          <cell r="F892">
            <v>14100</v>
          </cell>
          <cell r="N892">
            <v>1</v>
          </cell>
        </row>
        <row r="893">
          <cell r="F893">
            <v>16300</v>
          </cell>
          <cell r="N893">
            <v>1</v>
          </cell>
        </row>
        <row r="894">
          <cell r="F894">
            <v>14100</v>
          </cell>
          <cell r="N894">
            <v>1</v>
          </cell>
        </row>
        <row r="895">
          <cell r="F895">
            <v>13510</v>
          </cell>
          <cell r="N895">
            <v>1</v>
          </cell>
        </row>
        <row r="896">
          <cell r="F896">
            <v>13510</v>
          </cell>
          <cell r="N896">
            <v>1</v>
          </cell>
        </row>
        <row r="897">
          <cell r="F897">
            <v>12013</v>
          </cell>
          <cell r="N897">
            <v>1</v>
          </cell>
        </row>
        <row r="898">
          <cell r="F898">
            <v>13400</v>
          </cell>
          <cell r="N898">
            <v>1</v>
          </cell>
        </row>
        <row r="899">
          <cell r="F899">
            <v>15100</v>
          </cell>
          <cell r="N899">
            <v>1</v>
          </cell>
        </row>
        <row r="900">
          <cell r="F900">
            <v>13510</v>
          </cell>
          <cell r="N900">
            <v>1</v>
          </cell>
        </row>
        <row r="901">
          <cell r="F901">
            <v>15509</v>
          </cell>
          <cell r="N901">
            <v>1</v>
          </cell>
        </row>
        <row r="902">
          <cell r="F902">
            <v>13100</v>
          </cell>
          <cell r="N902">
            <v>1</v>
          </cell>
        </row>
        <row r="903">
          <cell r="F903">
            <v>15510</v>
          </cell>
          <cell r="N903">
            <v>1</v>
          </cell>
        </row>
        <row r="904">
          <cell r="F904">
            <v>15508</v>
          </cell>
          <cell r="N904">
            <v>1</v>
          </cell>
        </row>
        <row r="905">
          <cell r="F905">
            <v>12013</v>
          </cell>
          <cell r="N905">
            <v>1</v>
          </cell>
        </row>
        <row r="906">
          <cell r="F906">
            <v>12013</v>
          </cell>
          <cell r="N906">
            <v>1</v>
          </cell>
        </row>
        <row r="907">
          <cell r="F907">
            <v>42014</v>
          </cell>
          <cell r="N907">
            <v>1</v>
          </cell>
        </row>
        <row r="908">
          <cell r="F908">
            <v>53010</v>
          </cell>
          <cell r="N908">
            <v>1</v>
          </cell>
        </row>
        <row r="909">
          <cell r="F909">
            <v>11550</v>
          </cell>
          <cell r="N909">
            <v>1</v>
          </cell>
        </row>
        <row r="910">
          <cell r="F910">
            <v>15520</v>
          </cell>
          <cell r="N910">
            <v>1</v>
          </cell>
        </row>
        <row r="911">
          <cell r="F911">
            <v>11420</v>
          </cell>
          <cell r="N911">
            <v>1</v>
          </cell>
        </row>
        <row r="912">
          <cell r="F912">
            <v>13400</v>
          </cell>
          <cell r="N912">
            <v>1</v>
          </cell>
        </row>
        <row r="913">
          <cell r="F913">
            <v>42040</v>
          </cell>
          <cell r="N913">
            <v>1</v>
          </cell>
        </row>
        <row r="914">
          <cell r="F914">
            <v>13100</v>
          </cell>
          <cell r="N914">
            <v>1</v>
          </cell>
        </row>
        <row r="915">
          <cell r="F915">
            <v>42016</v>
          </cell>
          <cell r="N915">
            <v>1</v>
          </cell>
        </row>
        <row r="916">
          <cell r="F916">
            <v>13400</v>
          </cell>
          <cell r="N916">
            <v>1</v>
          </cell>
        </row>
        <row r="917">
          <cell r="F917">
            <v>15520</v>
          </cell>
          <cell r="N917">
            <v>1</v>
          </cell>
        </row>
        <row r="918">
          <cell r="F918">
            <v>15100</v>
          </cell>
          <cell r="N918">
            <v>1</v>
          </cell>
        </row>
        <row r="919">
          <cell r="F919">
            <v>13510</v>
          </cell>
          <cell r="N919">
            <v>1</v>
          </cell>
        </row>
        <row r="920">
          <cell r="F920">
            <v>15520</v>
          </cell>
          <cell r="N920">
            <v>1</v>
          </cell>
        </row>
        <row r="921">
          <cell r="F921">
            <v>13400</v>
          </cell>
          <cell r="N921">
            <v>1</v>
          </cell>
        </row>
        <row r="922">
          <cell r="F922">
            <v>11420</v>
          </cell>
          <cell r="N922">
            <v>1</v>
          </cell>
        </row>
        <row r="923">
          <cell r="F923">
            <v>11200</v>
          </cell>
          <cell r="N923">
            <v>1</v>
          </cell>
        </row>
        <row r="924">
          <cell r="F924">
            <v>14100</v>
          </cell>
          <cell r="N924">
            <v>1</v>
          </cell>
        </row>
        <row r="925">
          <cell r="F925">
            <v>15100</v>
          </cell>
          <cell r="N925">
            <v>1</v>
          </cell>
        </row>
        <row r="926">
          <cell r="F926">
            <v>14100</v>
          </cell>
          <cell r="N926">
            <v>1</v>
          </cell>
        </row>
        <row r="927">
          <cell r="F927">
            <v>41050</v>
          </cell>
          <cell r="N927">
            <v>1</v>
          </cell>
        </row>
        <row r="928">
          <cell r="F928">
            <v>13510</v>
          </cell>
          <cell r="N928">
            <v>1</v>
          </cell>
        </row>
        <row r="929">
          <cell r="F929">
            <v>11370</v>
          </cell>
          <cell r="N929">
            <v>1</v>
          </cell>
        </row>
        <row r="930">
          <cell r="F930">
            <v>12012</v>
          </cell>
          <cell r="N930">
            <v>1</v>
          </cell>
        </row>
        <row r="931">
          <cell r="F931">
            <v>15506</v>
          </cell>
          <cell r="N931">
            <v>1</v>
          </cell>
        </row>
        <row r="932">
          <cell r="F932">
            <v>31100</v>
          </cell>
          <cell r="N932">
            <v>1</v>
          </cell>
        </row>
        <row r="933">
          <cell r="F933">
            <v>13400</v>
          </cell>
          <cell r="N933">
            <v>1</v>
          </cell>
        </row>
        <row r="934">
          <cell r="F934">
            <v>13510</v>
          </cell>
          <cell r="N934">
            <v>1</v>
          </cell>
        </row>
        <row r="935">
          <cell r="F935">
            <v>13400</v>
          </cell>
          <cell r="N935">
            <v>1</v>
          </cell>
        </row>
        <row r="936">
          <cell r="F936">
            <v>11100</v>
          </cell>
          <cell r="N936">
            <v>1</v>
          </cell>
        </row>
        <row r="937">
          <cell r="F937">
            <v>41020</v>
          </cell>
          <cell r="N937">
            <v>1</v>
          </cell>
        </row>
        <row r="938">
          <cell r="F938">
            <v>43010</v>
          </cell>
          <cell r="N938">
            <v>1</v>
          </cell>
        </row>
        <row r="939">
          <cell r="F939">
            <v>14100</v>
          </cell>
          <cell r="N939">
            <v>1</v>
          </cell>
        </row>
        <row r="940">
          <cell r="F940">
            <v>52020</v>
          </cell>
          <cell r="N940">
            <v>1</v>
          </cell>
        </row>
        <row r="941">
          <cell r="F941">
            <v>13510</v>
          </cell>
          <cell r="N941">
            <v>1</v>
          </cell>
        </row>
        <row r="942">
          <cell r="F942">
            <v>15100</v>
          </cell>
          <cell r="N942">
            <v>1</v>
          </cell>
        </row>
        <row r="943">
          <cell r="F943">
            <v>11490</v>
          </cell>
          <cell r="N943">
            <v>1</v>
          </cell>
        </row>
        <row r="944">
          <cell r="F944">
            <v>14100</v>
          </cell>
          <cell r="N944">
            <v>1</v>
          </cell>
        </row>
        <row r="945">
          <cell r="F945">
            <v>11100</v>
          </cell>
          <cell r="N945">
            <v>1</v>
          </cell>
        </row>
        <row r="946">
          <cell r="F946">
            <v>12013</v>
          </cell>
          <cell r="N946">
            <v>1</v>
          </cell>
        </row>
        <row r="947">
          <cell r="F947">
            <v>13510</v>
          </cell>
          <cell r="N947">
            <v>1</v>
          </cell>
        </row>
        <row r="948">
          <cell r="F948">
            <v>15506</v>
          </cell>
          <cell r="N948">
            <v>1</v>
          </cell>
        </row>
        <row r="949">
          <cell r="F949">
            <v>15100</v>
          </cell>
          <cell r="N949">
            <v>1</v>
          </cell>
        </row>
        <row r="950">
          <cell r="F950">
            <v>41040</v>
          </cell>
          <cell r="N950">
            <v>1</v>
          </cell>
        </row>
        <row r="951">
          <cell r="F951">
            <v>12013</v>
          </cell>
          <cell r="N951">
            <v>1</v>
          </cell>
        </row>
        <row r="952">
          <cell r="F952">
            <v>72500</v>
          </cell>
          <cell r="N952">
            <v>1</v>
          </cell>
        </row>
        <row r="953">
          <cell r="F953">
            <v>15506</v>
          </cell>
          <cell r="N953">
            <v>1</v>
          </cell>
        </row>
        <row r="954">
          <cell r="F954">
            <v>13510</v>
          </cell>
          <cell r="N954">
            <v>1</v>
          </cell>
        </row>
        <row r="955">
          <cell r="F955">
            <v>15506</v>
          </cell>
          <cell r="N955">
            <v>1</v>
          </cell>
        </row>
        <row r="956">
          <cell r="F956">
            <v>15506</v>
          </cell>
          <cell r="N956">
            <v>1</v>
          </cell>
        </row>
        <row r="957">
          <cell r="F957">
            <v>41050</v>
          </cell>
          <cell r="N957">
            <v>1</v>
          </cell>
        </row>
        <row r="958">
          <cell r="F958">
            <v>12013</v>
          </cell>
          <cell r="N958">
            <v>1</v>
          </cell>
        </row>
        <row r="959">
          <cell r="F959">
            <v>53010</v>
          </cell>
          <cell r="N959">
            <v>1</v>
          </cell>
        </row>
        <row r="960">
          <cell r="F960">
            <v>15506</v>
          </cell>
          <cell r="N960">
            <v>1</v>
          </cell>
        </row>
        <row r="961">
          <cell r="F961">
            <v>13400</v>
          </cell>
          <cell r="N961">
            <v>1</v>
          </cell>
        </row>
        <row r="962">
          <cell r="F962">
            <v>33000</v>
          </cell>
          <cell r="N962">
            <v>1</v>
          </cell>
        </row>
        <row r="963">
          <cell r="F963">
            <v>15520</v>
          </cell>
          <cell r="N963">
            <v>1</v>
          </cell>
        </row>
        <row r="964">
          <cell r="F964">
            <v>13510</v>
          </cell>
          <cell r="N964">
            <v>1</v>
          </cell>
        </row>
        <row r="965">
          <cell r="F965">
            <v>11320</v>
          </cell>
          <cell r="N965">
            <v>1</v>
          </cell>
        </row>
        <row r="966">
          <cell r="F966">
            <v>11200</v>
          </cell>
          <cell r="N966">
            <v>1</v>
          </cell>
        </row>
        <row r="967">
          <cell r="F967">
            <v>15100</v>
          </cell>
          <cell r="N967">
            <v>1</v>
          </cell>
        </row>
        <row r="968">
          <cell r="F968">
            <v>13510</v>
          </cell>
          <cell r="N968">
            <v>1</v>
          </cell>
        </row>
        <row r="969">
          <cell r="F969">
            <v>13510</v>
          </cell>
          <cell r="N969">
            <v>1</v>
          </cell>
        </row>
        <row r="970">
          <cell r="F970">
            <v>51010</v>
          </cell>
          <cell r="N970">
            <v>1</v>
          </cell>
        </row>
        <row r="971">
          <cell r="F971">
            <v>13400</v>
          </cell>
          <cell r="N971">
            <v>1</v>
          </cell>
        </row>
        <row r="972">
          <cell r="F972">
            <v>13400</v>
          </cell>
          <cell r="N972">
            <v>1</v>
          </cell>
        </row>
        <row r="973">
          <cell r="F973">
            <v>13400</v>
          </cell>
          <cell r="N973">
            <v>1</v>
          </cell>
        </row>
        <row r="974">
          <cell r="F974">
            <v>41040</v>
          </cell>
          <cell r="N974">
            <v>1</v>
          </cell>
        </row>
        <row r="975">
          <cell r="F975">
            <v>15100</v>
          </cell>
          <cell r="N975">
            <v>1</v>
          </cell>
        </row>
        <row r="976">
          <cell r="F976">
            <v>13520</v>
          </cell>
          <cell r="N976">
            <v>1</v>
          </cell>
        </row>
        <row r="977">
          <cell r="F977">
            <v>15509</v>
          </cell>
          <cell r="N977">
            <v>1</v>
          </cell>
        </row>
        <row r="978">
          <cell r="F978">
            <v>15505</v>
          </cell>
          <cell r="N978">
            <v>1</v>
          </cell>
        </row>
        <row r="979">
          <cell r="F979">
            <v>13600</v>
          </cell>
          <cell r="N979">
            <v>1</v>
          </cell>
        </row>
        <row r="980">
          <cell r="F980">
            <v>15100</v>
          </cell>
          <cell r="N980">
            <v>1</v>
          </cell>
        </row>
        <row r="981">
          <cell r="F981">
            <v>15520</v>
          </cell>
          <cell r="N981">
            <v>1</v>
          </cell>
        </row>
        <row r="982">
          <cell r="F982">
            <v>41040</v>
          </cell>
          <cell r="N982">
            <v>1</v>
          </cell>
        </row>
        <row r="983">
          <cell r="F983">
            <v>72500</v>
          </cell>
          <cell r="N983">
            <v>1</v>
          </cell>
        </row>
        <row r="984">
          <cell r="F984">
            <v>35000</v>
          </cell>
          <cell r="N984">
            <v>1</v>
          </cell>
        </row>
        <row r="985">
          <cell r="F985">
            <v>13400</v>
          </cell>
          <cell r="N985">
            <v>1</v>
          </cell>
        </row>
        <row r="986">
          <cell r="F986">
            <v>79000</v>
          </cell>
          <cell r="N986">
            <v>1</v>
          </cell>
        </row>
        <row r="987">
          <cell r="F987">
            <v>13400</v>
          </cell>
          <cell r="N987">
            <v>1</v>
          </cell>
        </row>
        <row r="988">
          <cell r="F988">
            <v>16100</v>
          </cell>
          <cell r="N988">
            <v>1</v>
          </cell>
        </row>
        <row r="989">
          <cell r="F989">
            <v>13400</v>
          </cell>
          <cell r="N989">
            <v>1</v>
          </cell>
        </row>
        <row r="990">
          <cell r="F990">
            <v>14100</v>
          </cell>
          <cell r="N990">
            <v>1</v>
          </cell>
        </row>
        <row r="991">
          <cell r="F991">
            <v>13100</v>
          </cell>
          <cell r="N991">
            <v>1</v>
          </cell>
        </row>
        <row r="992">
          <cell r="F992">
            <v>15100</v>
          </cell>
          <cell r="N992">
            <v>1</v>
          </cell>
        </row>
        <row r="993">
          <cell r="F993">
            <v>11200</v>
          </cell>
          <cell r="N993">
            <v>1</v>
          </cell>
        </row>
        <row r="994">
          <cell r="F994">
            <v>11490</v>
          </cell>
          <cell r="N994">
            <v>0.8</v>
          </cell>
        </row>
        <row r="995">
          <cell r="F995">
            <v>13400</v>
          </cell>
          <cell r="N995">
            <v>1</v>
          </cell>
        </row>
        <row r="996">
          <cell r="F996">
            <v>13510</v>
          </cell>
          <cell r="N996">
            <v>1</v>
          </cell>
        </row>
        <row r="997">
          <cell r="F997">
            <v>32000</v>
          </cell>
          <cell r="N997">
            <v>0.5</v>
          </cell>
        </row>
        <row r="998">
          <cell r="F998">
            <v>11200</v>
          </cell>
          <cell r="N998">
            <v>1</v>
          </cell>
        </row>
        <row r="999">
          <cell r="F999">
            <v>14100</v>
          </cell>
          <cell r="N999">
            <v>1</v>
          </cell>
        </row>
        <row r="1000">
          <cell r="F1000">
            <v>12013</v>
          </cell>
          <cell r="N1000">
            <v>1</v>
          </cell>
        </row>
        <row r="1001">
          <cell r="F1001">
            <v>15100</v>
          </cell>
          <cell r="N1001">
            <v>1</v>
          </cell>
        </row>
        <row r="1002">
          <cell r="F1002">
            <v>15505</v>
          </cell>
          <cell r="N1002">
            <v>1</v>
          </cell>
        </row>
        <row r="1003">
          <cell r="F1003">
            <v>41040</v>
          </cell>
          <cell r="N1003">
            <v>1</v>
          </cell>
        </row>
        <row r="1004">
          <cell r="F1004">
            <v>13400</v>
          </cell>
          <cell r="N1004">
            <v>1</v>
          </cell>
        </row>
        <row r="1005">
          <cell r="F1005">
            <v>15508</v>
          </cell>
          <cell r="N1005">
            <v>1</v>
          </cell>
        </row>
        <row r="1006">
          <cell r="F1006">
            <v>15520</v>
          </cell>
          <cell r="N1006">
            <v>1</v>
          </cell>
        </row>
        <row r="1007">
          <cell r="F1007">
            <v>15506</v>
          </cell>
          <cell r="N1007">
            <v>1</v>
          </cell>
        </row>
        <row r="1008">
          <cell r="F1008">
            <v>13510</v>
          </cell>
          <cell r="N1008">
            <v>1</v>
          </cell>
        </row>
        <row r="1009">
          <cell r="F1009">
            <v>13510</v>
          </cell>
          <cell r="N1009">
            <v>1</v>
          </cell>
        </row>
        <row r="1010">
          <cell r="F1010">
            <v>79000</v>
          </cell>
          <cell r="N1010">
            <v>1</v>
          </cell>
        </row>
        <row r="1011">
          <cell r="F1011">
            <v>15506</v>
          </cell>
          <cell r="N1011">
            <v>1</v>
          </cell>
        </row>
        <row r="1012">
          <cell r="F1012">
            <v>15100</v>
          </cell>
          <cell r="N1012">
            <v>1</v>
          </cell>
        </row>
        <row r="1013">
          <cell r="F1013">
            <v>15508</v>
          </cell>
          <cell r="N1013">
            <v>1</v>
          </cell>
        </row>
        <row r="1014">
          <cell r="F1014">
            <v>13510</v>
          </cell>
          <cell r="N1014">
            <v>1</v>
          </cell>
        </row>
        <row r="1015">
          <cell r="F1015">
            <v>14100</v>
          </cell>
          <cell r="N1015">
            <v>1</v>
          </cell>
        </row>
        <row r="1016">
          <cell r="F1016">
            <v>13400</v>
          </cell>
          <cell r="N1016">
            <v>1</v>
          </cell>
        </row>
        <row r="1017">
          <cell r="F1017">
            <v>14100</v>
          </cell>
          <cell r="N1017">
            <v>1</v>
          </cell>
        </row>
        <row r="1018">
          <cell r="F1018">
            <v>53010</v>
          </cell>
          <cell r="N1018">
            <v>1</v>
          </cell>
        </row>
        <row r="1019">
          <cell r="F1019">
            <v>14100</v>
          </cell>
          <cell r="N1019">
            <v>1</v>
          </cell>
        </row>
        <row r="1020">
          <cell r="F1020">
            <v>16200</v>
          </cell>
          <cell r="N1020">
            <v>1</v>
          </cell>
        </row>
        <row r="1021">
          <cell r="F1021">
            <v>51010</v>
          </cell>
          <cell r="N1021">
            <v>1</v>
          </cell>
        </row>
        <row r="1022">
          <cell r="F1022">
            <v>14100</v>
          </cell>
          <cell r="N1022">
            <v>1</v>
          </cell>
        </row>
        <row r="1023">
          <cell r="F1023">
            <v>42018</v>
          </cell>
          <cell r="N1023">
            <v>0.5</v>
          </cell>
        </row>
        <row r="1024">
          <cell r="F1024">
            <v>11200</v>
          </cell>
          <cell r="N1024">
            <v>1</v>
          </cell>
        </row>
        <row r="1025">
          <cell r="F1025">
            <v>51020</v>
          </cell>
          <cell r="N1025">
            <v>1</v>
          </cell>
        </row>
        <row r="1026">
          <cell r="F1026">
            <v>15506</v>
          </cell>
          <cell r="N1026">
            <v>1</v>
          </cell>
        </row>
        <row r="1027">
          <cell r="F1027">
            <v>13510</v>
          </cell>
          <cell r="N1027">
            <v>1</v>
          </cell>
        </row>
        <row r="1028">
          <cell r="F1028">
            <v>51020</v>
          </cell>
          <cell r="N1028">
            <v>1</v>
          </cell>
        </row>
        <row r="1029">
          <cell r="F1029">
            <v>14100</v>
          </cell>
          <cell r="N1029">
            <v>1</v>
          </cell>
        </row>
        <row r="1030">
          <cell r="F1030">
            <v>13600</v>
          </cell>
          <cell r="N1030">
            <v>1</v>
          </cell>
        </row>
        <row r="1031">
          <cell r="F1031">
            <v>15506</v>
          </cell>
          <cell r="N1031">
            <v>1</v>
          </cell>
        </row>
        <row r="1032">
          <cell r="F1032">
            <v>13400</v>
          </cell>
          <cell r="N1032">
            <v>1</v>
          </cell>
        </row>
        <row r="1033">
          <cell r="F1033">
            <v>13400</v>
          </cell>
          <cell r="N1033">
            <v>1</v>
          </cell>
        </row>
        <row r="1034">
          <cell r="F1034">
            <v>13400</v>
          </cell>
          <cell r="N1034">
            <v>1</v>
          </cell>
        </row>
        <row r="1035">
          <cell r="F1035">
            <v>15520</v>
          </cell>
          <cell r="N1035">
            <v>1</v>
          </cell>
        </row>
        <row r="1036">
          <cell r="F1036">
            <v>13510</v>
          </cell>
          <cell r="N1036">
            <v>1</v>
          </cell>
        </row>
        <row r="1037">
          <cell r="F1037">
            <v>13520</v>
          </cell>
          <cell r="N1037">
            <v>1</v>
          </cell>
        </row>
        <row r="1038">
          <cell r="F1038">
            <v>42014</v>
          </cell>
          <cell r="N1038">
            <v>1</v>
          </cell>
        </row>
        <row r="1039">
          <cell r="F1039">
            <v>16400</v>
          </cell>
          <cell r="N1039">
            <v>1</v>
          </cell>
        </row>
        <row r="1040">
          <cell r="F1040">
            <v>79003</v>
          </cell>
          <cell r="N1040">
            <v>1</v>
          </cell>
        </row>
        <row r="1041">
          <cell r="F1041">
            <v>13400</v>
          </cell>
          <cell r="N1041">
            <v>1</v>
          </cell>
        </row>
        <row r="1042">
          <cell r="F1042">
            <v>13400</v>
          </cell>
          <cell r="N1042">
            <v>1</v>
          </cell>
        </row>
        <row r="1043">
          <cell r="F1043">
            <v>14100</v>
          </cell>
          <cell r="N1043">
            <v>1</v>
          </cell>
        </row>
        <row r="1044">
          <cell r="F1044">
            <v>15520</v>
          </cell>
          <cell r="N1044">
            <v>1</v>
          </cell>
        </row>
        <row r="1045">
          <cell r="F1045">
            <v>15505</v>
          </cell>
          <cell r="N1045">
            <v>1</v>
          </cell>
        </row>
        <row r="1046">
          <cell r="F1046">
            <v>15506</v>
          </cell>
          <cell r="N1046">
            <v>1</v>
          </cell>
        </row>
        <row r="1047">
          <cell r="F1047">
            <v>41020</v>
          </cell>
          <cell r="N1047">
            <v>1</v>
          </cell>
        </row>
        <row r="1048">
          <cell r="F1048">
            <v>14109</v>
          </cell>
          <cell r="N1048">
            <v>1</v>
          </cell>
        </row>
        <row r="1049">
          <cell r="F1049">
            <v>79003</v>
          </cell>
          <cell r="N1049">
            <v>1</v>
          </cell>
        </row>
        <row r="1050">
          <cell r="F1050">
            <v>15506</v>
          </cell>
          <cell r="N1050">
            <v>1</v>
          </cell>
        </row>
        <row r="1051">
          <cell r="F1051">
            <v>31100</v>
          </cell>
          <cell r="N1051">
            <v>1</v>
          </cell>
        </row>
        <row r="1052">
          <cell r="F1052">
            <v>13510</v>
          </cell>
          <cell r="N1052">
            <v>1</v>
          </cell>
        </row>
        <row r="1053">
          <cell r="F1053">
            <v>15506</v>
          </cell>
          <cell r="N1053">
            <v>1</v>
          </cell>
        </row>
        <row r="1054">
          <cell r="F1054">
            <v>15100</v>
          </cell>
          <cell r="N1054">
            <v>1</v>
          </cell>
        </row>
        <row r="1055">
          <cell r="F1055">
            <v>15505</v>
          </cell>
          <cell r="N1055">
            <v>1</v>
          </cell>
        </row>
        <row r="1056">
          <cell r="F1056">
            <v>11200</v>
          </cell>
          <cell r="N1056">
            <v>1</v>
          </cell>
        </row>
        <row r="1057">
          <cell r="F1057">
            <v>79002</v>
          </cell>
          <cell r="N1057">
            <v>1</v>
          </cell>
        </row>
        <row r="1058">
          <cell r="F1058">
            <v>15506</v>
          </cell>
          <cell r="N1058">
            <v>1</v>
          </cell>
        </row>
        <row r="1059">
          <cell r="F1059">
            <v>15506</v>
          </cell>
          <cell r="N1059">
            <v>1</v>
          </cell>
        </row>
        <row r="1060">
          <cell r="F1060">
            <v>11200</v>
          </cell>
          <cell r="N1060">
            <v>1</v>
          </cell>
        </row>
        <row r="1061">
          <cell r="F1061">
            <v>11490</v>
          </cell>
          <cell r="N1061">
            <v>0.5</v>
          </cell>
        </row>
        <row r="1062">
          <cell r="F1062">
            <v>13510</v>
          </cell>
          <cell r="N1062">
            <v>1</v>
          </cell>
        </row>
        <row r="1063">
          <cell r="F1063">
            <v>13520</v>
          </cell>
          <cell r="N1063">
            <v>1</v>
          </cell>
        </row>
        <row r="1064">
          <cell r="F1064">
            <v>16400</v>
          </cell>
          <cell r="N1064">
            <v>1</v>
          </cell>
        </row>
        <row r="1065">
          <cell r="F1065">
            <v>12013</v>
          </cell>
          <cell r="N1065">
            <v>1</v>
          </cell>
        </row>
        <row r="1066">
          <cell r="F1066">
            <v>13520</v>
          </cell>
          <cell r="N1066">
            <v>1</v>
          </cell>
        </row>
        <row r="1067">
          <cell r="F1067">
            <v>16400</v>
          </cell>
          <cell r="N1067">
            <v>1</v>
          </cell>
        </row>
        <row r="1068">
          <cell r="F1068">
            <v>79002</v>
          </cell>
          <cell r="N1068">
            <v>1</v>
          </cell>
        </row>
        <row r="1069">
          <cell r="F1069">
            <v>51060</v>
          </cell>
          <cell r="N1069">
            <v>1</v>
          </cell>
        </row>
        <row r="1070">
          <cell r="F1070">
            <v>41020</v>
          </cell>
          <cell r="N1070">
            <v>1</v>
          </cell>
        </row>
        <row r="1071">
          <cell r="F1071">
            <v>13510</v>
          </cell>
          <cell r="N1071">
            <v>1</v>
          </cell>
        </row>
        <row r="1072">
          <cell r="F1072">
            <v>12013</v>
          </cell>
          <cell r="N1072">
            <v>1</v>
          </cell>
        </row>
        <row r="1073">
          <cell r="F1073">
            <v>41020</v>
          </cell>
          <cell r="N1073">
            <v>1</v>
          </cell>
        </row>
        <row r="1074">
          <cell r="F1074">
            <v>15100</v>
          </cell>
          <cell r="N1074">
            <v>1</v>
          </cell>
        </row>
        <row r="1075">
          <cell r="F1075">
            <v>15100</v>
          </cell>
          <cell r="N1075">
            <v>1</v>
          </cell>
        </row>
        <row r="1076">
          <cell r="F1076">
            <v>13510</v>
          </cell>
          <cell r="N1076">
            <v>1</v>
          </cell>
        </row>
        <row r="1077">
          <cell r="F1077">
            <v>14100</v>
          </cell>
          <cell r="N1077">
            <v>1</v>
          </cell>
        </row>
        <row r="1078">
          <cell r="F1078">
            <v>15100</v>
          </cell>
          <cell r="N1078">
            <v>1</v>
          </cell>
        </row>
        <row r="1079">
          <cell r="F1079">
            <v>11150</v>
          </cell>
          <cell r="N1079">
            <v>1</v>
          </cell>
        </row>
        <row r="1080">
          <cell r="F1080">
            <v>15506</v>
          </cell>
          <cell r="N1080">
            <v>1</v>
          </cell>
        </row>
        <row r="1081">
          <cell r="F1081">
            <v>51040</v>
          </cell>
          <cell r="N1081">
            <v>1</v>
          </cell>
        </row>
        <row r="1082">
          <cell r="F1082">
            <v>15520</v>
          </cell>
          <cell r="N1082">
            <v>1</v>
          </cell>
        </row>
        <row r="1083">
          <cell r="F1083">
            <v>41040</v>
          </cell>
          <cell r="N1083">
            <v>1</v>
          </cell>
        </row>
        <row r="1084">
          <cell r="F1084">
            <v>79002</v>
          </cell>
          <cell r="N1084">
            <v>1</v>
          </cell>
        </row>
        <row r="1085">
          <cell r="F1085">
            <v>13510</v>
          </cell>
          <cell r="N1085">
            <v>1</v>
          </cell>
        </row>
        <row r="1086">
          <cell r="F1086">
            <v>14100</v>
          </cell>
          <cell r="N1086">
            <v>1</v>
          </cell>
        </row>
        <row r="1087">
          <cell r="F1087">
            <v>13510</v>
          </cell>
          <cell r="N1087">
            <v>1</v>
          </cell>
        </row>
        <row r="1088">
          <cell r="F1088">
            <v>15100</v>
          </cell>
          <cell r="N1088">
            <v>1</v>
          </cell>
        </row>
        <row r="1089">
          <cell r="F1089">
            <v>13510</v>
          </cell>
          <cell r="N1089">
            <v>1</v>
          </cell>
        </row>
        <row r="1090">
          <cell r="F1090">
            <v>14100</v>
          </cell>
          <cell r="N1090">
            <v>1</v>
          </cell>
        </row>
        <row r="1091">
          <cell r="F1091">
            <v>11490</v>
          </cell>
          <cell r="N1091">
            <v>0.5</v>
          </cell>
        </row>
        <row r="1092">
          <cell r="F1092">
            <v>15100</v>
          </cell>
          <cell r="N1092">
            <v>1</v>
          </cell>
        </row>
        <row r="1093">
          <cell r="F1093">
            <v>13510</v>
          </cell>
          <cell r="N1093">
            <v>1</v>
          </cell>
        </row>
        <row r="1094">
          <cell r="F1094">
            <v>51060</v>
          </cell>
          <cell r="N1094">
            <v>1</v>
          </cell>
        </row>
      </sheetData>
      <sheetData sheetId="8">
        <row r="2">
          <cell r="F2">
            <v>13400</v>
          </cell>
          <cell r="N2">
            <v>1</v>
          </cell>
        </row>
        <row r="3">
          <cell r="F3">
            <v>41040</v>
          </cell>
          <cell r="N3">
            <v>1</v>
          </cell>
        </row>
        <row r="4">
          <cell r="F4">
            <v>13510</v>
          </cell>
          <cell r="N4">
            <v>1</v>
          </cell>
        </row>
        <row r="5">
          <cell r="F5">
            <v>13510</v>
          </cell>
          <cell r="N5">
            <v>1</v>
          </cell>
        </row>
        <row r="6">
          <cell r="F6">
            <v>13400</v>
          </cell>
          <cell r="N6">
            <v>1</v>
          </cell>
        </row>
        <row r="7">
          <cell r="F7">
            <v>41020</v>
          </cell>
          <cell r="N7">
            <v>1</v>
          </cell>
        </row>
        <row r="8">
          <cell r="F8">
            <v>43010</v>
          </cell>
          <cell r="N8">
            <v>1</v>
          </cell>
        </row>
        <row r="9">
          <cell r="F9">
            <v>13520</v>
          </cell>
          <cell r="N9">
            <v>1</v>
          </cell>
        </row>
        <row r="10">
          <cell r="F10">
            <v>13510</v>
          </cell>
          <cell r="N10">
            <v>1</v>
          </cell>
        </row>
        <row r="11">
          <cell r="F11">
            <v>14100</v>
          </cell>
          <cell r="N11">
            <v>1</v>
          </cell>
        </row>
        <row r="12">
          <cell r="F12">
            <v>42030</v>
          </cell>
          <cell r="N12">
            <v>1</v>
          </cell>
        </row>
        <row r="13">
          <cell r="F13">
            <v>16400</v>
          </cell>
          <cell r="N13">
            <v>1</v>
          </cell>
        </row>
        <row r="14">
          <cell r="F14">
            <v>15100</v>
          </cell>
          <cell r="N14">
            <v>1</v>
          </cell>
        </row>
        <row r="15">
          <cell r="F15">
            <v>13400</v>
          </cell>
          <cell r="N15">
            <v>1</v>
          </cell>
        </row>
        <row r="16">
          <cell r="F16">
            <v>42016</v>
          </cell>
          <cell r="N16">
            <v>1</v>
          </cell>
        </row>
        <row r="17">
          <cell r="F17">
            <v>52010</v>
          </cell>
          <cell r="N17">
            <v>1</v>
          </cell>
        </row>
        <row r="18">
          <cell r="F18">
            <v>13510</v>
          </cell>
          <cell r="N18">
            <v>1</v>
          </cell>
        </row>
        <row r="19">
          <cell r="F19">
            <v>79002</v>
          </cell>
          <cell r="N19">
            <v>1</v>
          </cell>
        </row>
        <row r="20">
          <cell r="F20">
            <v>13510</v>
          </cell>
          <cell r="N20">
            <v>1</v>
          </cell>
        </row>
        <row r="21">
          <cell r="F21">
            <v>14109</v>
          </cell>
          <cell r="N21">
            <v>1</v>
          </cell>
        </row>
        <row r="22">
          <cell r="F22">
            <v>14100</v>
          </cell>
          <cell r="N22">
            <v>1</v>
          </cell>
        </row>
        <row r="23">
          <cell r="F23">
            <v>14109</v>
          </cell>
          <cell r="N23">
            <v>1</v>
          </cell>
        </row>
        <row r="24">
          <cell r="F24">
            <v>13510</v>
          </cell>
          <cell r="N24">
            <v>1</v>
          </cell>
        </row>
        <row r="25">
          <cell r="F25">
            <v>14100</v>
          </cell>
          <cell r="N25">
            <v>1</v>
          </cell>
        </row>
        <row r="26">
          <cell r="F26">
            <v>13525</v>
          </cell>
          <cell r="N26">
            <v>1</v>
          </cell>
        </row>
        <row r="27">
          <cell r="F27">
            <v>13520</v>
          </cell>
          <cell r="N27">
            <v>1</v>
          </cell>
        </row>
        <row r="28">
          <cell r="F28">
            <v>13520</v>
          </cell>
          <cell r="N28">
            <v>1</v>
          </cell>
        </row>
        <row r="29">
          <cell r="F29">
            <v>11200</v>
          </cell>
          <cell r="N29">
            <v>1</v>
          </cell>
        </row>
        <row r="30">
          <cell r="F30">
            <v>13510</v>
          </cell>
          <cell r="N30">
            <v>1</v>
          </cell>
        </row>
        <row r="31">
          <cell r="F31">
            <v>14100</v>
          </cell>
          <cell r="N31">
            <v>1</v>
          </cell>
        </row>
        <row r="32">
          <cell r="F32">
            <v>15510</v>
          </cell>
          <cell r="N32">
            <v>1</v>
          </cell>
        </row>
        <row r="33">
          <cell r="F33">
            <v>13510</v>
          </cell>
          <cell r="N33">
            <v>1</v>
          </cell>
        </row>
        <row r="34">
          <cell r="F34">
            <v>14100</v>
          </cell>
          <cell r="N34">
            <v>1</v>
          </cell>
        </row>
        <row r="35">
          <cell r="F35">
            <v>11100</v>
          </cell>
          <cell r="N35">
            <v>1</v>
          </cell>
        </row>
        <row r="36">
          <cell r="F36">
            <v>11200</v>
          </cell>
          <cell r="N36">
            <v>1</v>
          </cell>
        </row>
        <row r="37">
          <cell r="F37">
            <v>54010</v>
          </cell>
          <cell r="N37">
            <v>1</v>
          </cell>
        </row>
        <row r="38">
          <cell r="F38">
            <v>13510</v>
          </cell>
          <cell r="N38">
            <v>1</v>
          </cell>
        </row>
        <row r="39">
          <cell r="F39">
            <v>42010</v>
          </cell>
          <cell r="N39">
            <v>1</v>
          </cell>
        </row>
        <row r="40">
          <cell r="F40">
            <v>13100</v>
          </cell>
          <cell r="N40">
            <v>1</v>
          </cell>
        </row>
        <row r="41">
          <cell r="F41">
            <v>79000</v>
          </cell>
          <cell r="N41">
            <v>1</v>
          </cell>
        </row>
        <row r="42">
          <cell r="F42">
            <v>14109</v>
          </cell>
          <cell r="N42">
            <v>1</v>
          </cell>
        </row>
        <row r="43">
          <cell r="F43">
            <v>15520</v>
          </cell>
          <cell r="N43">
            <v>1</v>
          </cell>
        </row>
        <row r="44">
          <cell r="F44">
            <v>13400</v>
          </cell>
          <cell r="N44">
            <v>1</v>
          </cell>
        </row>
        <row r="45">
          <cell r="F45">
            <v>43010</v>
          </cell>
          <cell r="N45">
            <v>1</v>
          </cell>
        </row>
        <row r="46">
          <cell r="F46">
            <v>11330</v>
          </cell>
          <cell r="N46">
            <v>1</v>
          </cell>
        </row>
        <row r="47">
          <cell r="F47">
            <v>13510</v>
          </cell>
          <cell r="N47">
            <v>1</v>
          </cell>
        </row>
        <row r="48">
          <cell r="F48">
            <v>14100</v>
          </cell>
          <cell r="N48">
            <v>1</v>
          </cell>
        </row>
        <row r="49">
          <cell r="F49">
            <v>15520</v>
          </cell>
          <cell r="N49">
            <v>1</v>
          </cell>
        </row>
        <row r="50">
          <cell r="F50">
            <v>15100</v>
          </cell>
          <cell r="N50">
            <v>1</v>
          </cell>
        </row>
        <row r="51">
          <cell r="F51">
            <v>72500</v>
          </cell>
          <cell r="N51">
            <v>1</v>
          </cell>
        </row>
        <row r="52">
          <cell r="F52">
            <v>13510</v>
          </cell>
          <cell r="N52">
            <v>1</v>
          </cell>
        </row>
        <row r="53">
          <cell r="F53">
            <v>16400</v>
          </cell>
          <cell r="N53">
            <v>1</v>
          </cell>
        </row>
        <row r="54">
          <cell r="F54">
            <v>13510</v>
          </cell>
          <cell r="N54">
            <v>1</v>
          </cell>
        </row>
        <row r="55">
          <cell r="F55">
            <v>51040</v>
          </cell>
          <cell r="N55">
            <v>1</v>
          </cell>
        </row>
        <row r="56">
          <cell r="F56">
            <v>52010</v>
          </cell>
          <cell r="N56">
            <v>1</v>
          </cell>
        </row>
        <row r="57">
          <cell r="F57">
            <v>14100</v>
          </cell>
          <cell r="N57">
            <v>1</v>
          </cell>
        </row>
        <row r="58">
          <cell r="F58">
            <v>15505</v>
          </cell>
          <cell r="N58">
            <v>1</v>
          </cell>
        </row>
        <row r="59">
          <cell r="F59">
            <v>14100</v>
          </cell>
          <cell r="N59">
            <v>1</v>
          </cell>
        </row>
        <row r="60">
          <cell r="F60">
            <v>51020</v>
          </cell>
          <cell r="N60">
            <v>1</v>
          </cell>
        </row>
        <row r="61">
          <cell r="F61">
            <v>15506</v>
          </cell>
          <cell r="N61">
            <v>1</v>
          </cell>
        </row>
        <row r="62">
          <cell r="F62">
            <v>13520</v>
          </cell>
          <cell r="N62">
            <v>1</v>
          </cell>
        </row>
        <row r="63">
          <cell r="F63">
            <v>11550</v>
          </cell>
          <cell r="N63">
            <v>1</v>
          </cell>
        </row>
        <row r="64">
          <cell r="F64">
            <v>13510</v>
          </cell>
          <cell r="N64">
            <v>1</v>
          </cell>
        </row>
        <row r="65">
          <cell r="F65">
            <v>13400</v>
          </cell>
          <cell r="N65">
            <v>1</v>
          </cell>
        </row>
        <row r="66">
          <cell r="F66">
            <v>13510</v>
          </cell>
          <cell r="N66">
            <v>1</v>
          </cell>
        </row>
        <row r="67">
          <cell r="F67">
            <v>15506</v>
          </cell>
          <cell r="N67">
            <v>1</v>
          </cell>
        </row>
        <row r="68">
          <cell r="F68">
            <v>14100</v>
          </cell>
          <cell r="N68">
            <v>1</v>
          </cell>
        </row>
        <row r="69">
          <cell r="F69">
            <v>15100</v>
          </cell>
          <cell r="N69">
            <v>1</v>
          </cell>
        </row>
        <row r="70">
          <cell r="F70">
            <v>15506</v>
          </cell>
          <cell r="N70">
            <v>1</v>
          </cell>
        </row>
        <row r="71">
          <cell r="F71">
            <v>15506</v>
          </cell>
          <cell r="N71">
            <v>1</v>
          </cell>
        </row>
        <row r="72">
          <cell r="F72">
            <v>11515</v>
          </cell>
          <cell r="N72">
            <v>1</v>
          </cell>
        </row>
        <row r="73">
          <cell r="F73">
            <v>16200</v>
          </cell>
          <cell r="N73">
            <v>1</v>
          </cell>
        </row>
        <row r="74">
          <cell r="F74">
            <v>13600</v>
          </cell>
          <cell r="N74">
            <v>1</v>
          </cell>
        </row>
        <row r="75">
          <cell r="F75">
            <v>31300</v>
          </cell>
          <cell r="N75">
            <v>1</v>
          </cell>
        </row>
        <row r="76">
          <cell r="F76">
            <v>11410</v>
          </cell>
          <cell r="N76">
            <v>1</v>
          </cell>
        </row>
        <row r="77">
          <cell r="F77">
            <v>41020</v>
          </cell>
          <cell r="N77">
            <v>1</v>
          </cell>
        </row>
        <row r="78">
          <cell r="F78">
            <v>13510</v>
          </cell>
          <cell r="N78">
            <v>1</v>
          </cell>
        </row>
        <row r="79">
          <cell r="F79">
            <v>13400</v>
          </cell>
          <cell r="N79">
            <v>0.5</v>
          </cell>
        </row>
        <row r="80">
          <cell r="F80">
            <v>41020</v>
          </cell>
          <cell r="N80">
            <v>1</v>
          </cell>
        </row>
        <row r="81">
          <cell r="F81">
            <v>15506</v>
          </cell>
          <cell r="N81">
            <v>1</v>
          </cell>
        </row>
        <row r="82">
          <cell r="F82">
            <v>41040</v>
          </cell>
          <cell r="N82">
            <v>1</v>
          </cell>
        </row>
        <row r="83">
          <cell r="F83">
            <v>14100</v>
          </cell>
          <cell r="N83">
            <v>1</v>
          </cell>
        </row>
        <row r="84">
          <cell r="F84">
            <v>13400</v>
          </cell>
          <cell r="N84">
            <v>1</v>
          </cell>
        </row>
        <row r="85">
          <cell r="F85">
            <v>11348</v>
          </cell>
          <cell r="N85">
            <v>1</v>
          </cell>
        </row>
        <row r="86">
          <cell r="F86">
            <v>13510</v>
          </cell>
          <cell r="N86">
            <v>1</v>
          </cell>
        </row>
        <row r="87">
          <cell r="F87">
            <v>14109</v>
          </cell>
          <cell r="N87">
            <v>1</v>
          </cell>
        </row>
        <row r="88">
          <cell r="F88">
            <v>16400</v>
          </cell>
          <cell r="N88">
            <v>1</v>
          </cell>
        </row>
        <row r="89">
          <cell r="F89">
            <v>15100</v>
          </cell>
          <cell r="N89">
            <v>1</v>
          </cell>
        </row>
        <row r="90">
          <cell r="F90">
            <v>13400</v>
          </cell>
          <cell r="N90">
            <v>1</v>
          </cell>
        </row>
        <row r="91">
          <cell r="F91">
            <v>14100</v>
          </cell>
          <cell r="N91">
            <v>1</v>
          </cell>
        </row>
        <row r="92">
          <cell r="F92">
            <v>42020</v>
          </cell>
          <cell r="N92">
            <v>1</v>
          </cell>
        </row>
        <row r="93">
          <cell r="F93">
            <v>41070</v>
          </cell>
          <cell r="N93">
            <v>1</v>
          </cell>
        </row>
        <row r="94">
          <cell r="F94">
            <v>16300</v>
          </cell>
          <cell r="N94">
            <v>1</v>
          </cell>
        </row>
        <row r="95">
          <cell r="F95">
            <v>13510</v>
          </cell>
          <cell r="N95">
            <v>1</v>
          </cell>
        </row>
        <row r="96">
          <cell r="F96">
            <v>16100</v>
          </cell>
          <cell r="N96">
            <v>1</v>
          </cell>
        </row>
        <row r="97">
          <cell r="F97">
            <v>13400</v>
          </cell>
          <cell r="N97">
            <v>1</v>
          </cell>
        </row>
        <row r="98">
          <cell r="F98">
            <v>13510</v>
          </cell>
          <cell r="N98">
            <v>1</v>
          </cell>
        </row>
        <row r="99">
          <cell r="F99">
            <v>54010</v>
          </cell>
          <cell r="N99">
            <v>1</v>
          </cell>
        </row>
        <row r="100">
          <cell r="F100">
            <v>11370</v>
          </cell>
          <cell r="N100">
            <v>1</v>
          </cell>
        </row>
        <row r="101">
          <cell r="F101">
            <v>11100</v>
          </cell>
          <cell r="N101">
            <v>1</v>
          </cell>
        </row>
        <row r="102">
          <cell r="F102">
            <v>14100</v>
          </cell>
          <cell r="N102">
            <v>1</v>
          </cell>
        </row>
        <row r="103">
          <cell r="F103">
            <v>13520</v>
          </cell>
          <cell r="N103">
            <v>1</v>
          </cell>
        </row>
        <row r="104">
          <cell r="F104">
            <v>13525</v>
          </cell>
          <cell r="N104">
            <v>1</v>
          </cell>
        </row>
        <row r="105">
          <cell r="F105">
            <v>11100</v>
          </cell>
          <cell r="N105">
            <v>1</v>
          </cell>
        </row>
        <row r="106">
          <cell r="F106">
            <v>31300</v>
          </cell>
          <cell r="N106">
            <v>1</v>
          </cell>
        </row>
        <row r="107">
          <cell r="F107">
            <v>14100</v>
          </cell>
          <cell r="N107">
            <v>1</v>
          </cell>
        </row>
        <row r="108">
          <cell r="F108">
            <v>12359</v>
          </cell>
          <cell r="N108">
            <v>1</v>
          </cell>
        </row>
        <row r="109">
          <cell r="F109">
            <v>14100</v>
          </cell>
          <cell r="N109">
            <v>1</v>
          </cell>
        </row>
        <row r="110">
          <cell r="F110">
            <v>42018</v>
          </cell>
          <cell r="N110">
            <v>1</v>
          </cell>
        </row>
        <row r="111">
          <cell r="F111">
            <v>14100</v>
          </cell>
          <cell r="N111">
            <v>1</v>
          </cell>
        </row>
        <row r="112">
          <cell r="F112">
            <v>13520</v>
          </cell>
          <cell r="N112">
            <v>1</v>
          </cell>
        </row>
        <row r="113">
          <cell r="F113">
            <v>15100</v>
          </cell>
          <cell r="N113">
            <v>1</v>
          </cell>
        </row>
        <row r="114">
          <cell r="F114">
            <v>13510</v>
          </cell>
          <cell r="N114">
            <v>1</v>
          </cell>
        </row>
        <row r="115">
          <cell r="F115">
            <v>11410</v>
          </cell>
          <cell r="N115">
            <v>1</v>
          </cell>
        </row>
        <row r="116">
          <cell r="F116">
            <v>13510</v>
          </cell>
          <cell r="N116">
            <v>1</v>
          </cell>
        </row>
        <row r="117">
          <cell r="F117">
            <v>15506</v>
          </cell>
          <cell r="N117">
            <v>1</v>
          </cell>
        </row>
        <row r="118">
          <cell r="F118">
            <v>13510</v>
          </cell>
          <cell r="N118">
            <v>1</v>
          </cell>
        </row>
        <row r="119">
          <cell r="F119">
            <v>15506</v>
          </cell>
          <cell r="N119">
            <v>1</v>
          </cell>
        </row>
        <row r="120">
          <cell r="F120">
            <v>15100</v>
          </cell>
          <cell r="N120">
            <v>1</v>
          </cell>
        </row>
        <row r="121">
          <cell r="F121">
            <v>14100</v>
          </cell>
          <cell r="N121">
            <v>1</v>
          </cell>
        </row>
        <row r="122">
          <cell r="F122">
            <v>13510</v>
          </cell>
          <cell r="N122">
            <v>1</v>
          </cell>
        </row>
        <row r="123">
          <cell r="F123">
            <v>13400</v>
          </cell>
          <cell r="N123">
            <v>1</v>
          </cell>
        </row>
        <row r="124">
          <cell r="F124">
            <v>11330</v>
          </cell>
          <cell r="N124">
            <v>1</v>
          </cell>
        </row>
        <row r="125">
          <cell r="F125">
            <v>52010</v>
          </cell>
          <cell r="N125">
            <v>1</v>
          </cell>
        </row>
        <row r="126">
          <cell r="F126">
            <v>41020</v>
          </cell>
          <cell r="N126">
            <v>1</v>
          </cell>
        </row>
        <row r="127">
          <cell r="F127">
            <v>11515</v>
          </cell>
          <cell r="N127">
            <v>1</v>
          </cell>
        </row>
        <row r="128">
          <cell r="F128">
            <v>11320</v>
          </cell>
          <cell r="N128">
            <v>1</v>
          </cell>
        </row>
        <row r="129">
          <cell r="F129">
            <v>13510</v>
          </cell>
          <cell r="N129">
            <v>1</v>
          </cell>
        </row>
        <row r="130">
          <cell r="F130">
            <v>15100</v>
          </cell>
          <cell r="N130">
            <v>1</v>
          </cell>
        </row>
        <row r="131">
          <cell r="F131">
            <v>13400</v>
          </cell>
          <cell r="N131">
            <v>1</v>
          </cell>
        </row>
        <row r="132">
          <cell r="F132">
            <v>13510</v>
          </cell>
          <cell r="N132">
            <v>1</v>
          </cell>
        </row>
        <row r="133">
          <cell r="F133">
            <v>13100</v>
          </cell>
          <cell r="N133">
            <v>1</v>
          </cell>
        </row>
        <row r="134">
          <cell r="F134">
            <v>15100</v>
          </cell>
          <cell r="N134">
            <v>1</v>
          </cell>
        </row>
        <row r="135">
          <cell r="F135">
            <v>11200</v>
          </cell>
          <cell r="N135">
            <v>1</v>
          </cell>
        </row>
        <row r="136">
          <cell r="F136">
            <v>13520</v>
          </cell>
          <cell r="N136">
            <v>1</v>
          </cell>
        </row>
        <row r="137">
          <cell r="F137">
            <v>15506</v>
          </cell>
          <cell r="N137">
            <v>1</v>
          </cell>
        </row>
        <row r="138">
          <cell r="F138">
            <v>15506</v>
          </cell>
          <cell r="N138">
            <v>1</v>
          </cell>
        </row>
        <row r="139">
          <cell r="F139">
            <v>11330</v>
          </cell>
          <cell r="N139">
            <v>1</v>
          </cell>
        </row>
        <row r="140">
          <cell r="F140">
            <v>14100</v>
          </cell>
          <cell r="N140">
            <v>1</v>
          </cell>
        </row>
        <row r="141">
          <cell r="F141">
            <v>13400</v>
          </cell>
          <cell r="N141">
            <v>1</v>
          </cell>
        </row>
        <row r="142">
          <cell r="F142">
            <v>15400</v>
          </cell>
          <cell r="N142">
            <v>1</v>
          </cell>
        </row>
        <row r="143">
          <cell r="F143">
            <v>14100</v>
          </cell>
          <cell r="N143">
            <v>1</v>
          </cell>
        </row>
        <row r="144">
          <cell r="F144">
            <v>13400</v>
          </cell>
          <cell r="N144">
            <v>1</v>
          </cell>
        </row>
        <row r="145">
          <cell r="F145">
            <v>12013</v>
          </cell>
          <cell r="N145">
            <v>1</v>
          </cell>
        </row>
        <row r="146">
          <cell r="F146">
            <v>11100</v>
          </cell>
          <cell r="N146">
            <v>1</v>
          </cell>
        </row>
        <row r="147">
          <cell r="F147">
            <v>15510</v>
          </cell>
          <cell r="N147">
            <v>1</v>
          </cell>
        </row>
        <row r="148">
          <cell r="F148">
            <v>44010</v>
          </cell>
          <cell r="N148">
            <v>1</v>
          </cell>
        </row>
        <row r="149">
          <cell r="F149">
            <v>11420</v>
          </cell>
          <cell r="N149">
            <v>1</v>
          </cell>
        </row>
        <row r="150">
          <cell r="F150">
            <v>13510</v>
          </cell>
          <cell r="N150">
            <v>1</v>
          </cell>
        </row>
        <row r="151">
          <cell r="F151">
            <v>15506</v>
          </cell>
          <cell r="N151">
            <v>1</v>
          </cell>
        </row>
        <row r="152">
          <cell r="F152">
            <v>15506</v>
          </cell>
          <cell r="N152">
            <v>1</v>
          </cell>
        </row>
        <row r="153">
          <cell r="F153">
            <v>15509</v>
          </cell>
          <cell r="N153">
            <v>1</v>
          </cell>
        </row>
        <row r="154">
          <cell r="F154">
            <v>13520</v>
          </cell>
          <cell r="N154">
            <v>1</v>
          </cell>
        </row>
        <row r="155">
          <cell r="F155">
            <v>11430</v>
          </cell>
          <cell r="N155">
            <v>1</v>
          </cell>
        </row>
        <row r="156">
          <cell r="F156">
            <v>15506</v>
          </cell>
          <cell r="N156">
            <v>1</v>
          </cell>
        </row>
        <row r="157">
          <cell r="F157">
            <v>11320</v>
          </cell>
          <cell r="N157">
            <v>1</v>
          </cell>
        </row>
        <row r="158">
          <cell r="F158">
            <v>13510</v>
          </cell>
          <cell r="N158">
            <v>1</v>
          </cell>
        </row>
        <row r="159">
          <cell r="F159">
            <v>13510</v>
          </cell>
          <cell r="N159">
            <v>1</v>
          </cell>
        </row>
        <row r="160">
          <cell r="F160">
            <v>13510</v>
          </cell>
          <cell r="N160">
            <v>1</v>
          </cell>
        </row>
        <row r="161">
          <cell r="F161">
            <v>42010</v>
          </cell>
          <cell r="N161">
            <v>1</v>
          </cell>
        </row>
        <row r="162">
          <cell r="F162">
            <v>13510</v>
          </cell>
          <cell r="N162">
            <v>1</v>
          </cell>
        </row>
        <row r="163">
          <cell r="F163">
            <v>15100</v>
          </cell>
          <cell r="N163">
            <v>1</v>
          </cell>
        </row>
        <row r="164">
          <cell r="F164">
            <v>13510</v>
          </cell>
          <cell r="N164">
            <v>1</v>
          </cell>
        </row>
        <row r="165">
          <cell r="F165">
            <v>41040</v>
          </cell>
          <cell r="N165">
            <v>1</v>
          </cell>
        </row>
        <row r="166">
          <cell r="F166">
            <v>15506</v>
          </cell>
          <cell r="N166">
            <v>1</v>
          </cell>
        </row>
        <row r="167">
          <cell r="F167">
            <v>13520</v>
          </cell>
          <cell r="N167">
            <v>1</v>
          </cell>
        </row>
        <row r="168">
          <cell r="F168">
            <v>15506</v>
          </cell>
          <cell r="N168">
            <v>1</v>
          </cell>
        </row>
        <row r="169">
          <cell r="F169">
            <v>13400</v>
          </cell>
          <cell r="N169">
            <v>1</v>
          </cell>
        </row>
        <row r="170">
          <cell r="F170">
            <v>11200</v>
          </cell>
          <cell r="N170">
            <v>1</v>
          </cell>
        </row>
        <row r="171">
          <cell r="F171">
            <v>14100</v>
          </cell>
          <cell r="N171">
            <v>1</v>
          </cell>
        </row>
        <row r="172">
          <cell r="F172">
            <v>15505</v>
          </cell>
          <cell r="N172">
            <v>1</v>
          </cell>
        </row>
        <row r="173">
          <cell r="F173">
            <v>12013</v>
          </cell>
          <cell r="N173">
            <v>1</v>
          </cell>
        </row>
        <row r="174">
          <cell r="F174">
            <v>12011</v>
          </cell>
          <cell r="N174">
            <v>1</v>
          </cell>
        </row>
        <row r="175">
          <cell r="F175">
            <v>12012</v>
          </cell>
          <cell r="N175">
            <v>1</v>
          </cell>
        </row>
        <row r="176">
          <cell r="F176">
            <v>54010</v>
          </cell>
          <cell r="N176">
            <v>1</v>
          </cell>
        </row>
        <row r="177">
          <cell r="F177">
            <v>13510</v>
          </cell>
          <cell r="N177">
            <v>1</v>
          </cell>
        </row>
        <row r="178">
          <cell r="F178">
            <v>13510</v>
          </cell>
          <cell r="N178">
            <v>1</v>
          </cell>
        </row>
        <row r="179">
          <cell r="F179">
            <v>11325</v>
          </cell>
          <cell r="N179">
            <v>1</v>
          </cell>
        </row>
        <row r="180">
          <cell r="F180">
            <v>14100</v>
          </cell>
          <cell r="N180">
            <v>1</v>
          </cell>
        </row>
        <row r="181">
          <cell r="F181">
            <v>13510</v>
          </cell>
          <cell r="N181">
            <v>1</v>
          </cell>
        </row>
        <row r="182">
          <cell r="F182">
            <v>13510</v>
          </cell>
          <cell r="N182">
            <v>1</v>
          </cell>
        </row>
        <row r="183">
          <cell r="F183">
            <v>15100</v>
          </cell>
          <cell r="N183">
            <v>1</v>
          </cell>
        </row>
        <row r="184">
          <cell r="F184">
            <v>15100</v>
          </cell>
          <cell r="N184">
            <v>1</v>
          </cell>
        </row>
        <row r="185">
          <cell r="F185">
            <v>13525</v>
          </cell>
          <cell r="N185">
            <v>1</v>
          </cell>
        </row>
        <row r="186">
          <cell r="F186">
            <v>41040</v>
          </cell>
          <cell r="N186">
            <v>1</v>
          </cell>
        </row>
        <row r="187">
          <cell r="F187">
            <v>41070</v>
          </cell>
          <cell r="N187">
            <v>1</v>
          </cell>
        </row>
        <row r="188">
          <cell r="F188">
            <v>15506</v>
          </cell>
          <cell r="N188">
            <v>1</v>
          </cell>
        </row>
        <row r="189">
          <cell r="F189">
            <v>13400</v>
          </cell>
          <cell r="N189">
            <v>1</v>
          </cell>
        </row>
        <row r="190">
          <cell r="F190">
            <v>16200</v>
          </cell>
          <cell r="N190">
            <v>1</v>
          </cell>
        </row>
        <row r="191">
          <cell r="F191">
            <v>13400</v>
          </cell>
          <cell r="N191">
            <v>1</v>
          </cell>
        </row>
        <row r="192">
          <cell r="F192">
            <v>11200</v>
          </cell>
          <cell r="N192">
            <v>1</v>
          </cell>
        </row>
        <row r="193">
          <cell r="F193">
            <v>13525</v>
          </cell>
          <cell r="N193">
            <v>1</v>
          </cell>
        </row>
        <row r="194">
          <cell r="F194">
            <v>13520</v>
          </cell>
          <cell r="N194">
            <v>1</v>
          </cell>
        </row>
        <row r="195">
          <cell r="F195">
            <v>12359</v>
          </cell>
          <cell r="N195">
            <v>1</v>
          </cell>
        </row>
        <row r="196">
          <cell r="F196">
            <v>11490</v>
          </cell>
          <cell r="N196">
            <v>0.8</v>
          </cell>
        </row>
        <row r="197">
          <cell r="F197">
            <v>14100</v>
          </cell>
          <cell r="N197">
            <v>1</v>
          </cell>
        </row>
        <row r="198">
          <cell r="F198">
            <v>11100</v>
          </cell>
          <cell r="N198">
            <v>1</v>
          </cell>
        </row>
        <row r="199">
          <cell r="F199">
            <v>16200</v>
          </cell>
          <cell r="N199">
            <v>1</v>
          </cell>
        </row>
        <row r="200">
          <cell r="F200">
            <v>13510</v>
          </cell>
          <cell r="N200">
            <v>1</v>
          </cell>
        </row>
        <row r="201">
          <cell r="F201">
            <v>12013</v>
          </cell>
          <cell r="N201">
            <v>1</v>
          </cell>
        </row>
        <row r="202">
          <cell r="F202">
            <v>13100</v>
          </cell>
          <cell r="N202">
            <v>1</v>
          </cell>
        </row>
        <row r="203">
          <cell r="F203">
            <v>11200</v>
          </cell>
          <cell r="N203">
            <v>0.5</v>
          </cell>
        </row>
        <row r="204">
          <cell r="F204">
            <v>13510</v>
          </cell>
          <cell r="N204">
            <v>1</v>
          </cell>
        </row>
        <row r="205">
          <cell r="F205">
            <v>11100</v>
          </cell>
          <cell r="N205">
            <v>1</v>
          </cell>
        </row>
        <row r="206">
          <cell r="F206">
            <v>12013</v>
          </cell>
          <cell r="N206">
            <v>1</v>
          </cell>
        </row>
        <row r="207">
          <cell r="F207">
            <v>11200</v>
          </cell>
          <cell r="N207">
            <v>1</v>
          </cell>
        </row>
        <row r="208">
          <cell r="F208">
            <v>11200</v>
          </cell>
          <cell r="N208">
            <v>1</v>
          </cell>
        </row>
        <row r="209">
          <cell r="F209">
            <v>13600</v>
          </cell>
          <cell r="N209">
            <v>1</v>
          </cell>
        </row>
        <row r="210">
          <cell r="F210">
            <v>15510</v>
          </cell>
          <cell r="N210">
            <v>1</v>
          </cell>
        </row>
        <row r="211">
          <cell r="F211">
            <v>14109</v>
          </cell>
          <cell r="N211">
            <v>1</v>
          </cell>
        </row>
        <row r="212">
          <cell r="F212">
            <v>15100</v>
          </cell>
          <cell r="N212">
            <v>1</v>
          </cell>
        </row>
        <row r="213">
          <cell r="F213">
            <v>15100</v>
          </cell>
          <cell r="N213">
            <v>1</v>
          </cell>
        </row>
        <row r="214">
          <cell r="F214">
            <v>42014</v>
          </cell>
          <cell r="N214">
            <v>1</v>
          </cell>
        </row>
        <row r="215">
          <cell r="F215">
            <v>13525</v>
          </cell>
          <cell r="N215">
            <v>1</v>
          </cell>
        </row>
        <row r="216">
          <cell r="F216">
            <v>13510</v>
          </cell>
          <cell r="N216">
            <v>1</v>
          </cell>
        </row>
        <row r="217">
          <cell r="F217">
            <v>15506</v>
          </cell>
          <cell r="N217">
            <v>1</v>
          </cell>
        </row>
        <row r="218">
          <cell r="F218">
            <v>13400</v>
          </cell>
          <cell r="N218">
            <v>1</v>
          </cell>
        </row>
        <row r="219">
          <cell r="F219">
            <v>13510</v>
          </cell>
          <cell r="N219">
            <v>1</v>
          </cell>
        </row>
        <row r="220">
          <cell r="F220">
            <v>13400</v>
          </cell>
          <cell r="N220">
            <v>1</v>
          </cell>
        </row>
        <row r="221">
          <cell r="F221">
            <v>14100</v>
          </cell>
          <cell r="N221">
            <v>1</v>
          </cell>
        </row>
        <row r="222">
          <cell r="F222">
            <v>16400</v>
          </cell>
          <cell r="N222">
            <v>1</v>
          </cell>
        </row>
        <row r="223">
          <cell r="F223">
            <v>15506</v>
          </cell>
          <cell r="N223">
            <v>1</v>
          </cell>
        </row>
        <row r="224">
          <cell r="F224">
            <v>11200</v>
          </cell>
          <cell r="N224">
            <v>1</v>
          </cell>
        </row>
        <row r="225">
          <cell r="F225">
            <v>15509</v>
          </cell>
          <cell r="N225">
            <v>1</v>
          </cell>
        </row>
        <row r="226">
          <cell r="F226">
            <v>13510</v>
          </cell>
          <cell r="N226">
            <v>1</v>
          </cell>
        </row>
        <row r="227">
          <cell r="F227">
            <v>42010</v>
          </cell>
          <cell r="N227">
            <v>1</v>
          </cell>
        </row>
        <row r="228">
          <cell r="F228">
            <v>15100</v>
          </cell>
          <cell r="N228">
            <v>1</v>
          </cell>
        </row>
        <row r="229">
          <cell r="F229">
            <v>14100</v>
          </cell>
          <cell r="N229">
            <v>1</v>
          </cell>
        </row>
        <row r="230">
          <cell r="F230">
            <v>13400</v>
          </cell>
          <cell r="N230">
            <v>1</v>
          </cell>
        </row>
        <row r="231">
          <cell r="F231">
            <v>14100</v>
          </cell>
          <cell r="N231">
            <v>1</v>
          </cell>
        </row>
        <row r="232">
          <cell r="F232">
            <v>13510</v>
          </cell>
          <cell r="N232">
            <v>1</v>
          </cell>
        </row>
        <row r="233">
          <cell r="F233">
            <v>13400</v>
          </cell>
          <cell r="N233">
            <v>1</v>
          </cell>
        </row>
        <row r="234">
          <cell r="F234">
            <v>13400</v>
          </cell>
          <cell r="N234">
            <v>1</v>
          </cell>
        </row>
        <row r="235">
          <cell r="F235">
            <v>13510</v>
          </cell>
          <cell r="N235">
            <v>1</v>
          </cell>
        </row>
        <row r="236">
          <cell r="F236">
            <v>79000</v>
          </cell>
          <cell r="N236">
            <v>1</v>
          </cell>
        </row>
        <row r="237">
          <cell r="F237">
            <v>11200</v>
          </cell>
          <cell r="N237">
            <v>1</v>
          </cell>
        </row>
        <row r="238">
          <cell r="F238">
            <v>11100</v>
          </cell>
          <cell r="N238">
            <v>1</v>
          </cell>
        </row>
        <row r="239">
          <cell r="F239">
            <v>14100</v>
          </cell>
          <cell r="N239">
            <v>1</v>
          </cell>
        </row>
        <row r="240">
          <cell r="F240">
            <v>44010</v>
          </cell>
          <cell r="N240">
            <v>1</v>
          </cell>
        </row>
        <row r="241">
          <cell r="F241">
            <v>13400</v>
          </cell>
          <cell r="N241">
            <v>1</v>
          </cell>
        </row>
        <row r="242">
          <cell r="F242">
            <v>16300</v>
          </cell>
          <cell r="N242">
            <v>1</v>
          </cell>
        </row>
        <row r="243">
          <cell r="F243">
            <v>14100</v>
          </cell>
          <cell r="N243">
            <v>1</v>
          </cell>
        </row>
        <row r="244">
          <cell r="F244">
            <v>14100</v>
          </cell>
          <cell r="N244">
            <v>1</v>
          </cell>
        </row>
        <row r="245">
          <cell r="F245">
            <v>41020</v>
          </cell>
          <cell r="N245">
            <v>1</v>
          </cell>
        </row>
        <row r="246">
          <cell r="F246">
            <v>14100</v>
          </cell>
          <cell r="N246">
            <v>1</v>
          </cell>
        </row>
        <row r="247">
          <cell r="F247">
            <v>13400</v>
          </cell>
          <cell r="N247">
            <v>1</v>
          </cell>
        </row>
        <row r="248">
          <cell r="F248">
            <v>13510</v>
          </cell>
          <cell r="N248">
            <v>1</v>
          </cell>
        </row>
        <row r="249">
          <cell r="F249">
            <v>13100</v>
          </cell>
          <cell r="N249">
            <v>1</v>
          </cell>
        </row>
        <row r="250">
          <cell r="F250">
            <v>42012</v>
          </cell>
          <cell r="N250">
            <v>1</v>
          </cell>
        </row>
        <row r="251">
          <cell r="F251">
            <v>13520</v>
          </cell>
          <cell r="N251">
            <v>1</v>
          </cell>
        </row>
        <row r="252">
          <cell r="F252">
            <v>13510</v>
          </cell>
          <cell r="N252">
            <v>1</v>
          </cell>
        </row>
        <row r="253">
          <cell r="F253">
            <v>15510</v>
          </cell>
          <cell r="N253">
            <v>1</v>
          </cell>
        </row>
        <row r="254">
          <cell r="F254">
            <v>41040</v>
          </cell>
          <cell r="N254">
            <v>1</v>
          </cell>
        </row>
        <row r="255">
          <cell r="F255">
            <v>13400</v>
          </cell>
          <cell r="N255">
            <v>1</v>
          </cell>
        </row>
        <row r="256">
          <cell r="F256">
            <v>11200</v>
          </cell>
          <cell r="N256">
            <v>1</v>
          </cell>
        </row>
        <row r="257">
          <cell r="F257">
            <v>33000</v>
          </cell>
          <cell r="N257">
            <v>1</v>
          </cell>
        </row>
        <row r="258">
          <cell r="F258">
            <v>16100</v>
          </cell>
          <cell r="N258">
            <v>1</v>
          </cell>
        </row>
        <row r="259">
          <cell r="F259">
            <v>13510</v>
          </cell>
          <cell r="N259">
            <v>1</v>
          </cell>
        </row>
        <row r="260">
          <cell r="F260">
            <v>14100</v>
          </cell>
          <cell r="N260">
            <v>1</v>
          </cell>
        </row>
        <row r="261">
          <cell r="F261">
            <v>13510</v>
          </cell>
          <cell r="N261">
            <v>1</v>
          </cell>
        </row>
        <row r="262">
          <cell r="F262">
            <v>11330</v>
          </cell>
          <cell r="N262">
            <v>1</v>
          </cell>
        </row>
        <row r="263">
          <cell r="F263">
            <v>16100</v>
          </cell>
          <cell r="N263">
            <v>1</v>
          </cell>
        </row>
        <row r="264">
          <cell r="F264">
            <v>15520</v>
          </cell>
          <cell r="N264">
            <v>1</v>
          </cell>
        </row>
        <row r="265">
          <cell r="F265">
            <v>13525</v>
          </cell>
          <cell r="N265">
            <v>1</v>
          </cell>
        </row>
        <row r="266">
          <cell r="F266">
            <v>11540</v>
          </cell>
          <cell r="N266">
            <v>1</v>
          </cell>
        </row>
        <row r="267">
          <cell r="F267">
            <v>41040</v>
          </cell>
          <cell r="N267">
            <v>1</v>
          </cell>
        </row>
        <row r="268">
          <cell r="F268">
            <v>79002</v>
          </cell>
          <cell r="N268">
            <v>1</v>
          </cell>
        </row>
        <row r="269">
          <cell r="F269">
            <v>11430</v>
          </cell>
          <cell r="N269">
            <v>1</v>
          </cell>
        </row>
        <row r="270">
          <cell r="F270">
            <v>15506</v>
          </cell>
          <cell r="N270">
            <v>1</v>
          </cell>
        </row>
        <row r="271">
          <cell r="F271">
            <v>13400</v>
          </cell>
          <cell r="N271">
            <v>1</v>
          </cell>
        </row>
        <row r="272">
          <cell r="F272">
            <v>13520</v>
          </cell>
          <cell r="N272">
            <v>1</v>
          </cell>
        </row>
        <row r="273">
          <cell r="F273">
            <v>11410</v>
          </cell>
          <cell r="N273">
            <v>1</v>
          </cell>
        </row>
        <row r="274">
          <cell r="F274">
            <v>13400</v>
          </cell>
          <cell r="N274">
            <v>1</v>
          </cell>
        </row>
        <row r="275">
          <cell r="F275">
            <v>13400</v>
          </cell>
          <cell r="N275">
            <v>1</v>
          </cell>
        </row>
        <row r="276">
          <cell r="F276">
            <v>32000</v>
          </cell>
          <cell r="N276">
            <v>1</v>
          </cell>
        </row>
        <row r="277">
          <cell r="F277">
            <v>15506</v>
          </cell>
          <cell r="N277">
            <v>1</v>
          </cell>
        </row>
        <row r="278">
          <cell r="F278">
            <v>13510</v>
          </cell>
          <cell r="N278">
            <v>1</v>
          </cell>
        </row>
        <row r="279">
          <cell r="F279">
            <v>15400</v>
          </cell>
          <cell r="N279">
            <v>1</v>
          </cell>
        </row>
        <row r="280">
          <cell r="F280">
            <v>15510</v>
          </cell>
          <cell r="N280">
            <v>1</v>
          </cell>
        </row>
        <row r="281">
          <cell r="F281">
            <v>16400</v>
          </cell>
          <cell r="N281">
            <v>0.75</v>
          </cell>
        </row>
        <row r="282">
          <cell r="F282">
            <v>51020</v>
          </cell>
          <cell r="N282">
            <v>1</v>
          </cell>
        </row>
        <row r="283">
          <cell r="F283">
            <v>11200</v>
          </cell>
          <cell r="N283">
            <v>1</v>
          </cell>
        </row>
        <row r="284">
          <cell r="F284">
            <v>14100</v>
          </cell>
          <cell r="N284">
            <v>1</v>
          </cell>
        </row>
        <row r="285">
          <cell r="F285">
            <v>11420</v>
          </cell>
          <cell r="N285">
            <v>1</v>
          </cell>
        </row>
        <row r="286">
          <cell r="F286">
            <v>13400</v>
          </cell>
          <cell r="N286">
            <v>1</v>
          </cell>
        </row>
        <row r="287">
          <cell r="F287">
            <v>13510</v>
          </cell>
          <cell r="N287">
            <v>1</v>
          </cell>
        </row>
        <row r="288">
          <cell r="F288">
            <v>12011</v>
          </cell>
          <cell r="N288">
            <v>1</v>
          </cell>
        </row>
        <row r="289">
          <cell r="F289">
            <v>13520</v>
          </cell>
          <cell r="N289">
            <v>1</v>
          </cell>
        </row>
        <row r="290">
          <cell r="F290">
            <v>31300</v>
          </cell>
          <cell r="N290">
            <v>1</v>
          </cell>
        </row>
        <row r="291">
          <cell r="F291">
            <v>11490</v>
          </cell>
          <cell r="N291">
            <v>0.5</v>
          </cell>
        </row>
        <row r="292">
          <cell r="F292">
            <v>55010</v>
          </cell>
          <cell r="N292">
            <v>1</v>
          </cell>
        </row>
        <row r="293">
          <cell r="F293">
            <v>11100</v>
          </cell>
          <cell r="N293">
            <v>1</v>
          </cell>
        </row>
        <row r="294">
          <cell r="F294">
            <v>32000</v>
          </cell>
          <cell r="N294">
            <v>1</v>
          </cell>
        </row>
        <row r="295">
          <cell r="F295">
            <v>13400</v>
          </cell>
          <cell r="N295">
            <v>1</v>
          </cell>
        </row>
        <row r="296">
          <cell r="F296">
            <v>14100</v>
          </cell>
          <cell r="N296">
            <v>1</v>
          </cell>
        </row>
        <row r="297">
          <cell r="F297">
            <v>11430</v>
          </cell>
          <cell r="N297">
            <v>1</v>
          </cell>
        </row>
        <row r="298">
          <cell r="F298">
            <v>14100</v>
          </cell>
          <cell r="N298">
            <v>1</v>
          </cell>
        </row>
        <row r="299">
          <cell r="F299">
            <v>15100</v>
          </cell>
          <cell r="N299">
            <v>1</v>
          </cell>
        </row>
        <row r="300">
          <cell r="F300">
            <v>14100</v>
          </cell>
          <cell r="N300">
            <v>1</v>
          </cell>
        </row>
        <row r="301">
          <cell r="F301">
            <v>72500</v>
          </cell>
          <cell r="N301">
            <v>0.8</v>
          </cell>
        </row>
        <row r="302">
          <cell r="F302">
            <v>15520</v>
          </cell>
          <cell r="N302">
            <v>1</v>
          </cell>
        </row>
        <row r="303">
          <cell r="F303">
            <v>41040</v>
          </cell>
          <cell r="N303">
            <v>1</v>
          </cell>
        </row>
        <row r="304">
          <cell r="F304">
            <v>51010</v>
          </cell>
          <cell r="N304">
            <v>1</v>
          </cell>
        </row>
        <row r="305">
          <cell r="F305">
            <v>15100</v>
          </cell>
          <cell r="N305">
            <v>1</v>
          </cell>
        </row>
        <row r="306">
          <cell r="F306">
            <v>13600</v>
          </cell>
          <cell r="N306">
            <v>1</v>
          </cell>
        </row>
        <row r="307">
          <cell r="F307">
            <v>42030</v>
          </cell>
          <cell r="N307">
            <v>1</v>
          </cell>
        </row>
        <row r="308">
          <cell r="F308">
            <v>11100</v>
          </cell>
          <cell r="N308">
            <v>1</v>
          </cell>
        </row>
        <row r="309">
          <cell r="F309">
            <v>13400</v>
          </cell>
          <cell r="N309">
            <v>1</v>
          </cell>
        </row>
        <row r="310">
          <cell r="F310">
            <v>15510</v>
          </cell>
          <cell r="N310">
            <v>1</v>
          </cell>
        </row>
        <row r="311">
          <cell r="F311">
            <v>15100</v>
          </cell>
          <cell r="N311">
            <v>1</v>
          </cell>
        </row>
        <row r="312">
          <cell r="F312">
            <v>12012</v>
          </cell>
          <cell r="N312">
            <v>1</v>
          </cell>
        </row>
        <row r="313">
          <cell r="F313">
            <v>14100</v>
          </cell>
          <cell r="N313">
            <v>1</v>
          </cell>
        </row>
        <row r="314">
          <cell r="F314">
            <v>12011</v>
          </cell>
          <cell r="N314">
            <v>1</v>
          </cell>
        </row>
        <row r="315">
          <cell r="F315">
            <v>13600</v>
          </cell>
          <cell r="N315">
            <v>1</v>
          </cell>
        </row>
        <row r="316">
          <cell r="F316">
            <v>12013</v>
          </cell>
          <cell r="N316">
            <v>1</v>
          </cell>
        </row>
        <row r="317">
          <cell r="F317">
            <v>13510</v>
          </cell>
          <cell r="N317">
            <v>1</v>
          </cell>
        </row>
        <row r="318">
          <cell r="F318">
            <v>13400</v>
          </cell>
          <cell r="N318">
            <v>1</v>
          </cell>
        </row>
        <row r="319">
          <cell r="F319">
            <v>15510</v>
          </cell>
          <cell r="N319">
            <v>1</v>
          </cell>
        </row>
        <row r="320">
          <cell r="F320">
            <v>13510</v>
          </cell>
          <cell r="N320">
            <v>1</v>
          </cell>
        </row>
        <row r="321">
          <cell r="F321">
            <v>13510</v>
          </cell>
          <cell r="N321">
            <v>1</v>
          </cell>
        </row>
        <row r="322">
          <cell r="F322">
            <v>15509</v>
          </cell>
          <cell r="N322">
            <v>1</v>
          </cell>
        </row>
        <row r="323">
          <cell r="F323">
            <v>15510</v>
          </cell>
          <cell r="N323">
            <v>1</v>
          </cell>
        </row>
        <row r="324">
          <cell r="F324">
            <v>41040</v>
          </cell>
          <cell r="N324">
            <v>1</v>
          </cell>
        </row>
        <row r="325">
          <cell r="F325">
            <v>14100</v>
          </cell>
          <cell r="N325">
            <v>1</v>
          </cell>
        </row>
        <row r="326">
          <cell r="F326">
            <v>11515</v>
          </cell>
          <cell r="N326">
            <v>1</v>
          </cell>
        </row>
        <row r="327">
          <cell r="F327">
            <v>13100</v>
          </cell>
          <cell r="N327">
            <v>1</v>
          </cell>
        </row>
        <row r="328">
          <cell r="F328">
            <v>42012</v>
          </cell>
          <cell r="N328">
            <v>1</v>
          </cell>
        </row>
        <row r="329">
          <cell r="F329">
            <v>79002</v>
          </cell>
          <cell r="N329">
            <v>1</v>
          </cell>
        </row>
        <row r="330">
          <cell r="F330">
            <v>79002</v>
          </cell>
          <cell r="N330">
            <v>1</v>
          </cell>
        </row>
        <row r="331">
          <cell r="F331">
            <v>41020</v>
          </cell>
          <cell r="N331">
            <v>1</v>
          </cell>
        </row>
        <row r="332">
          <cell r="F332">
            <v>15100</v>
          </cell>
          <cell r="N332">
            <v>1</v>
          </cell>
        </row>
        <row r="333">
          <cell r="F333">
            <v>15510</v>
          </cell>
          <cell r="N333">
            <v>1</v>
          </cell>
        </row>
        <row r="334">
          <cell r="F334">
            <v>13510</v>
          </cell>
          <cell r="N334">
            <v>1</v>
          </cell>
        </row>
        <row r="335">
          <cell r="F335">
            <v>41070</v>
          </cell>
          <cell r="N335">
            <v>1</v>
          </cell>
        </row>
        <row r="336">
          <cell r="F336">
            <v>15100</v>
          </cell>
          <cell r="N336">
            <v>1</v>
          </cell>
        </row>
        <row r="337">
          <cell r="F337">
            <v>11320</v>
          </cell>
          <cell r="N337">
            <v>1</v>
          </cell>
        </row>
        <row r="338">
          <cell r="F338">
            <v>15100</v>
          </cell>
          <cell r="N338">
            <v>1</v>
          </cell>
        </row>
        <row r="339">
          <cell r="F339">
            <v>14100</v>
          </cell>
          <cell r="N339">
            <v>1</v>
          </cell>
        </row>
        <row r="340">
          <cell r="F340">
            <v>15100</v>
          </cell>
          <cell r="N340">
            <v>1</v>
          </cell>
        </row>
        <row r="341">
          <cell r="F341">
            <v>13510</v>
          </cell>
          <cell r="N341">
            <v>1</v>
          </cell>
        </row>
        <row r="342">
          <cell r="F342">
            <v>33000</v>
          </cell>
          <cell r="N342">
            <v>1</v>
          </cell>
        </row>
        <row r="343">
          <cell r="F343">
            <v>13400</v>
          </cell>
          <cell r="N343">
            <v>1</v>
          </cell>
        </row>
        <row r="344">
          <cell r="F344">
            <v>13400</v>
          </cell>
          <cell r="N344">
            <v>1</v>
          </cell>
        </row>
        <row r="345">
          <cell r="F345">
            <v>11515</v>
          </cell>
          <cell r="N345">
            <v>1</v>
          </cell>
        </row>
        <row r="346">
          <cell r="F346">
            <v>32000</v>
          </cell>
          <cell r="N346">
            <v>1</v>
          </cell>
        </row>
        <row r="347">
          <cell r="F347">
            <v>13400</v>
          </cell>
          <cell r="N347">
            <v>1</v>
          </cell>
        </row>
        <row r="348">
          <cell r="F348">
            <v>11150</v>
          </cell>
          <cell r="N348">
            <v>1</v>
          </cell>
        </row>
        <row r="349">
          <cell r="F349">
            <v>14100</v>
          </cell>
          <cell r="N349">
            <v>1</v>
          </cell>
        </row>
        <row r="350">
          <cell r="F350">
            <v>11100</v>
          </cell>
          <cell r="N350">
            <v>1</v>
          </cell>
        </row>
        <row r="351">
          <cell r="F351">
            <v>13600</v>
          </cell>
          <cell r="N351">
            <v>1</v>
          </cell>
        </row>
        <row r="352">
          <cell r="F352">
            <v>11100</v>
          </cell>
          <cell r="N352">
            <v>1</v>
          </cell>
        </row>
        <row r="353">
          <cell r="F353">
            <v>15100</v>
          </cell>
          <cell r="N353">
            <v>1</v>
          </cell>
        </row>
        <row r="354">
          <cell r="F354">
            <v>42040</v>
          </cell>
          <cell r="N354">
            <v>1</v>
          </cell>
        </row>
        <row r="355">
          <cell r="F355">
            <v>13400</v>
          </cell>
          <cell r="N355">
            <v>1</v>
          </cell>
        </row>
        <row r="356">
          <cell r="F356">
            <v>41020</v>
          </cell>
          <cell r="N356">
            <v>1</v>
          </cell>
        </row>
        <row r="357">
          <cell r="F357">
            <v>16300</v>
          </cell>
          <cell r="N357">
            <v>1</v>
          </cell>
        </row>
        <row r="358">
          <cell r="F358">
            <v>16300</v>
          </cell>
          <cell r="N358">
            <v>1</v>
          </cell>
        </row>
        <row r="359">
          <cell r="F359">
            <v>43010</v>
          </cell>
          <cell r="N359">
            <v>1</v>
          </cell>
        </row>
        <row r="360">
          <cell r="F360">
            <v>15505</v>
          </cell>
          <cell r="N360">
            <v>1</v>
          </cell>
        </row>
        <row r="361">
          <cell r="F361">
            <v>13510</v>
          </cell>
          <cell r="N361">
            <v>1</v>
          </cell>
        </row>
        <row r="362">
          <cell r="F362">
            <v>11513</v>
          </cell>
          <cell r="N362">
            <v>1</v>
          </cell>
        </row>
        <row r="363">
          <cell r="F363">
            <v>15520</v>
          </cell>
          <cell r="N363">
            <v>1</v>
          </cell>
        </row>
        <row r="364">
          <cell r="F364">
            <v>11150</v>
          </cell>
          <cell r="N364">
            <v>1</v>
          </cell>
        </row>
        <row r="365">
          <cell r="F365">
            <v>13510</v>
          </cell>
          <cell r="N365">
            <v>1</v>
          </cell>
        </row>
        <row r="366">
          <cell r="F366">
            <v>14100</v>
          </cell>
          <cell r="N366">
            <v>1</v>
          </cell>
        </row>
        <row r="367">
          <cell r="F367">
            <v>11100</v>
          </cell>
          <cell r="N367">
            <v>1</v>
          </cell>
        </row>
        <row r="368">
          <cell r="F368">
            <v>14100</v>
          </cell>
          <cell r="N368">
            <v>1</v>
          </cell>
        </row>
        <row r="369">
          <cell r="F369">
            <v>42014</v>
          </cell>
          <cell r="N369">
            <v>1</v>
          </cell>
        </row>
        <row r="370">
          <cell r="F370">
            <v>14100</v>
          </cell>
          <cell r="N370">
            <v>1</v>
          </cell>
        </row>
        <row r="371">
          <cell r="F371">
            <v>42016</v>
          </cell>
          <cell r="N371">
            <v>1</v>
          </cell>
        </row>
        <row r="372">
          <cell r="F372">
            <v>15505</v>
          </cell>
          <cell r="N372">
            <v>1</v>
          </cell>
        </row>
        <row r="373">
          <cell r="F373">
            <v>15520</v>
          </cell>
          <cell r="N373">
            <v>1</v>
          </cell>
        </row>
        <row r="374">
          <cell r="F374">
            <v>41040</v>
          </cell>
          <cell r="N374">
            <v>1</v>
          </cell>
        </row>
        <row r="375">
          <cell r="F375">
            <v>16200</v>
          </cell>
          <cell r="N375">
            <v>1</v>
          </cell>
        </row>
        <row r="376">
          <cell r="F376">
            <v>13510</v>
          </cell>
          <cell r="N376">
            <v>1</v>
          </cell>
        </row>
        <row r="377">
          <cell r="F377">
            <v>13510</v>
          </cell>
          <cell r="N377">
            <v>1</v>
          </cell>
        </row>
        <row r="378">
          <cell r="F378">
            <v>13510</v>
          </cell>
          <cell r="N378">
            <v>1</v>
          </cell>
        </row>
        <row r="379">
          <cell r="F379">
            <v>15520</v>
          </cell>
          <cell r="N379">
            <v>1</v>
          </cell>
        </row>
        <row r="380">
          <cell r="F380">
            <v>41040</v>
          </cell>
          <cell r="N380">
            <v>1</v>
          </cell>
        </row>
        <row r="381">
          <cell r="F381">
            <v>15508</v>
          </cell>
          <cell r="N381">
            <v>1</v>
          </cell>
        </row>
        <row r="382">
          <cell r="F382">
            <v>13400</v>
          </cell>
          <cell r="N382">
            <v>1</v>
          </cell>
        </row>
        <row r="383">
          <cell r="F383">
            <v>31100</v>
          </cell>
          <cell r="N383">
            <v>1</v>
          </cell>
        </row>
        <row r="384">
          <cell r="F384">
            <v>15100</v>
          </cell>
          <cell r="N384">
            <v>1</v>
          </cell>
        </row>
        <row r="385">
          <cell r="F385">
            <v>41020</v>
          </cell>
          <cell r="N385">
            <v>1</v>
          </cell>
        </row>
        <row r="386">
          <cell r="F386">
            <v>14109</v>
          </cell>
          <cell r="N386">
            <v>1</v>
          </cell>
        </row>
        <row r="387">
          <cell r="F387">
            <v>11330</v>
          </cell>
          <cell r="N387">
            <v>1</v>
          </cell>
        </row>
        <row r="388">
          <cell r="F388">
            <v>11540</v>
          </cell>
          <cell r="N388">
            <v>1</v>
          </cell>
        </row>
        <row r="389">
          <cell r="F389">
            <v>14100</v>
          </cell>
          <cell r="N389">
            <v>1</v>
          </cell>
        </row>
        <row r="390">
          <cell r="F390">
            <v>13400</v>
          </cell>
          <cell r="N390">
            <v>1</v>
          </cell>
        </row>
        <row r="391">
          <cell r="F391">
            <v>11540</v>
          </cell>
          <cell r="N391">
            <v>1</v>
          </cell>
        </row>
        <row r="392">
          <cell r="F392">
            <v>15510</v>
          </cell>
          <cell r="N392">
            <v>1</v>
          </cell>
        </row>
        <row r="393">
          <cell r="F393">
            <v>11430</v>
          </cell>
          <cell r="N393">
            <v>1</v>
          </cell>
        </row>
        <row r="394">
          <cell r="F394">
            <v>52040</v>
          </cell>
          <cell r="N394">
            <v>1</v>
          </cell>
        </row>
        <row r="395">
          <cell r="F395">
            <v>11430</v>
          </cell>
          <cell r="N395">
            <v>1</v>
          </cell>
        </row>
        <row r="396">
          <cell r="F396">
            <v>34000</v>
          </cell>
          <cell r="N396">
            <v>1</v>
          </cell>
        </row>
        <row r="397">
          <cell r="F397">
            <v>11325</v>
          </cell>
          <cell r="N397">
            <v>1</v>
          </cell>
        </row>
        <row r="398">
          <cell r="F398">
            <v>14100</v>
          </cell>
          <cell r="N398">
            <v>1</v>
          </cell>
        </row>
        <row r="399">
          <cell r="F399">
            <v>16200</v>
          </cell>
          <cell r="N399">
            <v>1</v>
          </cell>
        </row>
        <row r="400">
          <cell r="F400">
            <v>15506</v>
          </cell>
          <cell r="N400">
            <v>1</v>
          </cell>
        </row>
        <row r="401">
          <cell r="F401">
            <v>15506</v>
          </cell>
          <cell r="N401">
            <v>1</v>
          </cell>
        </row>
        <row r="402">
          <cell r="F402">
            <v>51020</v>
          </cell>
          <cell r="N402">
            <v>1</v>
          </cell>
        </row>
        <row r="403">
          <cell r="F403">
            <v>15506</v>
          </cell>
          <cell r="N403">
            <v>1</v>
          </cell>
        </row>
        <row r="404">
          <cell r="F404">
            <v>15506</v>
          </cell>
          <cell r="N404">
            <v>1</v>
          </cell>
        </row>
        <row r="405">
          <cell r="F405">
            <v>42018</v>
          </cell>
          <cell r="N405">
            <v>1</v>
          </cell>
        </row>
        <row r="406">
          <cell r="F406">
            <v>13400</v>
          </cell>
          <cell r="N406">
            <v>1</v>
          </cell>
        </row>
        <row r="407">
          <cell r="F407">
            <v>13400</v>
          </cell>
          <cell r="N407">
            <v>1</v>
          </cell>
        </row>
        <row r="408">
          <cell r="F408">
            <v>11348</v>
          </cell>
          <cell r="N408">
            <v>1</v>
          </cell>
        </row>
        <row r="409">
          <cell r="F409">
            <v>16400</v>
          </cell>
          <cell r="N409">
            <v>1</v>
          </cell>
        </row>
        <row r="410">
          <cell r="F410">
            <v>13400</v>
          </cell>
          <cell r="N410">
            <v>1</v>
          </cell>
        </row>
        <row r="411">
          <cell r="F411">
            <v>15100</v>
          </cell>
          <cell r="N411">
            <v>1</v>
          </cell>
        </row>
        <row r="412">
          <cell r="F412">
            <v>13520</v>
          </cell>
          <cell r="N412">
            <v>1</v>
          </cell>
        </row>
        <row r="413">
          <cell r="F413">
            <v>72500</v>
          </cell>
          <cell r="N413">
            <v>1</v>
          </cell>
        </row>
        <row r="414">
          <cell r="F414">
            <v>11200</v>
          </cell>
          <cell r="N414">
            <v>1</v>
          </cell>
        </row>
        <row r="415">
          <cell r="F415">
            <v>13400</v>
          </cell>
          <cell r="N415">
            <v>0.5</v>
          </cell>
        </row>
        <row r="416">
          <cell r="F416">
            <v>41040</v>
          </cell>
          <cell r="N416">
            <v>1</v>
          </cell>
        </row>
        <row r="417">
          <cell r="F417">
            <v>13510</v>
          </cell>
          <cell r="N417">
            <v>1</v>
          </cell>
        </row>
        <row r="418">
          <cell r="F418">
            <v>42010</v>
          </cell>
          <cell r="N418">
            <v>1</v>
          </cell>
        </row>
        <row r="419">
          <cell r="F419">
            <v>13510</v>
          </cell>
          <cell r="N419">
            <v>1</v>
          </cell>
        </row>
        <row r="420">
          <cell r="F420">
            <v>41040</v>
          </cell>
          <cell r="N420">
            <v>1</v>
          </cell>
        </row>
        <row r="421">
          <cell r="F421">
            <v>41040</v>
          </cell>
          <cell r="N421">
            <v>1</v>
          </cell>
        </row>
        <row r="422">
          <cell r="F422">
            <v>11100</v>
          </cell>
          <cell r="N422">
            <v>1</v>
          </cell>
        </row>
        <row r="423">
          <cell r="F423">
            <v>14100</v>
          </cell>
          <cell r="N423">
            <v>1</v>
          </cell>
        </row>
        <row r="424">
          <cell r="F424">
            <v>16200</v>
          </cell>
          <cell r="N424">
            <v>1</v>
          </cell>
        </row>
        <row r="425">
          <cell r="F425">
            <v>13400</v>
          </cell>
          <cell r="N425">
            <v>1</v>
          </cell>
        </row>
        <row r="426">
          <cell r="F426">
            <v>11595</v>
          </cell>
          <cell r="N426">
            <v>1</v>
          </cell>
        </row>
        <row r="427">
          <cell r="F427">
            <v>15506</v>
          </cell>
          <cell r="N427">
            <v>1</v>
          </cell>
        </row>
        <row r="428">
          <cell r="F428">
            <v>15506</v>
          </cell>
          <cell r="N428">
            <v>1</v>
          </cell>
        </row>
        <row r="429">
          <cell r="F429">
            <v>14100</v>
          </cell>
          <cell r="N429">
            <v>1</v>
          </cell>
        </row>
        <row r="430">
          <cell r="F430">
            <v>44010</v>
          </cell>
          <cell r="N430">
            <v>1</v>
          </cell>
        </row>
        <row r="431">
          <cell r="F431">
            <v>11515</v>
          </cell>
          <cell r="N431">
            <v>1</v>
          </cell>
        </row>
        <row r="432">
          <cell r="F432">
            <v>15100</v>
          </cell>
          <cell r="N432">
            <v>1</v>
          </cell>
        </row>
        <row r="433">
          <cell r="F433">
            <v>13510</v>
          </cell>
          <cell r="N433">
            <v>1</v>
          </cell>
        </row>
        <row r="434">
          <cell r="F434">
            <v>15100</v>
          </cell>
          <cell r="N434">
            <v>1</v>
          </cell>
        </row>
        <row r="435">
          <cell r="F435">
            <v>14100</v>
          </cell>
          <cell r="N435">
            <v>1</v>
          </cell>
        </row>
        <row r="436">
          <cell r="F436">
            <v>15506</v>
          </cell>
          <cell r="N436">
            <v>1</v>
          </cell>
        </row>
        <row r="437">
          <cell r="F437">
            <v>15506</v>
          </cell>
          <cell r="N437">
            <v>1</v>
          </cell>
        </row>
        <row r="438">
          <cell r="F438">
            <v>51040</v>
          </cell>
          <cell r="N438">
            <v>1</v>
          </cell>
        </row>
        <row r="439">
          <cell r="F439">
            <v>42020</v>
          </cell>
          <cell r="N439">
            <v>1</v>
          </cell>
        </row>
        <row r="440">
          <cell r="F440">
            <v>15100</v>
          </cell>
          <cell r="N440">
            <v>1</v>
          </cell>
        </row>
        <row r="441">
          <cell r="F441">
            <v>13510</v>
          </cell>
          <cell r="N441">
            <v>1</v>
          </cell>
        </row>
        <row r="442">
          <cell r="F442">
            <v>11200</v>
          </cell>
          <cell r="N442">
            <v>1</v>
          </cell>
        </row>
        <row r="443">
          <cell r="F443">
            <v>11515</v>
          </cell>
          <cell r="N443">
            <v>1</v>
          </cell>
        </row>
        <row r="444">
          <cell r="F444">
            <v>13510</v>
          </cell>
          <cell r="N444">
            <v>1</v>
          </cell>
        </row>
        <row r="445">
          <cell r="F445">
            <v>79002</v>
          </cell>
          <cell r="N445">
            <v>1</v>
          </cell>
        </row>
        <row r="446">
          <cell r="F446">
            <v>16400</v>
          </cell>
          <cell r="N446">
            <v>1</v>
          </cell>
        </row>
        <row r="447">
          <cell r="F447">
            <v>15506</v>
          </cell>
          <cell r="N447">
            <v>1</v>
          </cell>
        </row>
        <row r="448">
          <cell r="F448">
            <v>15506</v>
          </cell>
          <cell r="N448">
            <v>1</v>
          </cell>
        </row>
        <row r="449">
          <cell r="F449">
            <v>13510</v>
          </cell>
          <cell r="N449">
            <v>1</v>
          </cell>
        </row>
        <row r="450">
          <cell r="F450">
            <v>15491</v>
          </cell>
          <cell r="N450">
            <v>1</v>
          </cell>
        </row>
        <row r="451">
          <cell r="F451">
            <v>11420</v>
          </cell>
          <cell r="N451">
            <v>1</v>
          </cell>
        </row>
        <row r="452">
          <cell r="F452">
            <v>13400</v>
          </cell>
          <cell r="N452">
            <v>1</v>
          </cell>
        </row>
        <row r="453">
          <cell r="F453">
            <v>15506</v>
          </cell>
          <cell r="N453">
            <v>1</v>
          </cell>
        </row>
        <row r="454">
          <cell r="F454">
            <v>14100</v>
          </cell>
          <cell r="N454">
            <v>1</v>
          </cell>
        </row>
        <row r="455">
          <cell r="F455">
            <v>41040</v>
          </cell>
          <cell r="N455">
            <v>1</v>
          </cell>
        </row>
        <row r="456">
          <cell r="F456">
            <v>48010</v>
          </cell>
          <cell r="N456">
            <v>1</v>
          </cell>
        </row>
        <row r="457">
          <cell r="F457">
            <v>13400</v>
          </cell>
          <cell r="N457">
            <v>1</v>
          </cell>
        </row>
        <row r="458">
          <cell r="F458">
            <v>41040</v>
          </cell>
          <cell r="N458">
            <v>1</v>
          </cell>
        </row>
        <row r="459">
          <cell r="F459">
            <v>15508</v>
          </cell>
          <cell r="N459">
            <v>1</v>
          </cell>
        </row>
        <row r="460">
          <cell r="F460">
            <v>11200</v>
          </cell>
          <cell r="N460">
            <v>1</v>
          </cell>
        </row>
        <row r="461">
          <cell r="F461">
            <v>15506</v>
          </cell>
          <cell r="N461">
            <v>1</v>
          </cell>
        </row>
        <row r="462">
          <cell r="F462">
            <v>13510</v>
          </cell>
          <cell r="N462">
            <v>1</v>
          </cell>
        </row>
        <row r="463">
          <cell r="F463">
            <v>15506</v>
          </cell>
          <cell r="N463">
            <v>1</v>
          </cell>
        </row>
        <row r="464">
          <cell r="F464">
            <v>41020</v>
          </cell>
          <cell r="N464">
            <v>1</v>
          </cell>
        </row>
        <row r="465">
          <cell r="F465">
            <v>41020</v>
          </cell>
          <cell r="N465">
            <v>1</v>
          </cell>
        </row>
        <row r="466">
          <cell r="F466">
            <v>14100</v>
          </cell>
          <cell r="N466">
            <v>1</v>
          </cell>
        </row>
        <row r="467">
          <cell r="F467">
            <v>42018</v>
          </cell>
          <cell r="N467">
            <v>1</v>
          </cell>
        </row>
        <row r="468">
          <cell r="F468">
            <v>13510</v>
          </cell>
          <cell r="N468">
            <v>1</v>
          </cell>
        </row>
        <row r="469">
          <cell r="F469">
            <v>11200</v>
          </cell>
          <cell r="N469">
            <v>1</v>
          </cell>
        </row>
        <row r="470">
          <cell r="F470">
            <v>13100</v>
          </cell>
          <cell r="N470">
            <v>1</v>
          </cell>
        </row>
        <row r="471">
          <cell r="F471">
            <v>13520</v>
          </cell>
          <cell r="N471">
            <v>1</v>
          </cell>
        </row>
        <row r="472">
          <cell r="F472">
            <v>41040</v>
          </cell>
          <cell r="N472">
            <v>1</v>
          </cell>
        </row>
        <row r="473">
          <cell r="F473">
            <v>13510</v>
          </cell>
          <cell r="N473">
            <v>1</v>
          </cell>
        </row>
        <row r="474">
          <cell r="F474">
            <v>15501</v>
          </cell>
          <cell r="N474">
            <v>1</v>
          </cell>
        </row>
        <row r="475">
          <cell r="F475">
            <v>41040</v>
          </cell>
          <cell r="N475">
            <v>1</v>
          </cell>
        </row>
        <row r="476">
          <cell r="F476">
            <v>15506</v>
          </cell>
          <cell r="N476">
            <v>1</v>
          </cell>
        </row>
        <row r="477">
          <cell r="F477">
            <v>13520</v>
          </cell>
          <cell r="N477">
            <v>1</v>
          </cell>
        </row>
        <row r="478">
          <cell r="F478">
            <v>13510</v>
          </cell>
          <cell r="N478">
            <v>1</v>
          </cell>
        </row>
        <row r="479">
          <cell r="F479">
            <v>15100</v>
          </cell>
          <cell r="N479">
            <v>1</v>
          </cell>
        </row>
        <row r="480">
          <cell r="F480">
            <v>13510</v>
          </cell>
          <cell r="N480">
            <v>1</v>
          </cell>
        </row>
        <row r="481">
          <cell r="F481">
            <v>11490</v>
          </cell>
          <cell r="N481">
            <v>0.47499999999999998</v>
          </cell>
        </row>
        <row r="482">
          <cell r="F482">
            <v>13600</v>
          </cell>
          <cell r="N482">
            <v>1</v>
          </cell>
        </row>
        <row r="483">
          <cell r="F483">
            <v>13400</v>
          </cell>
          <cell r="N483">
            <v>1</v>
          </cell>
        </row>
        <row r="484">
          <cell r="F484">
            <v>79002</v>
          </cell>
          <cell r="N484">
            <v>1</v>
          </cell>
        </row>
        <row r="485">
          <cell r="F485">
            <v>13400</v>
          </cell>
          <cell r="N485">
            <v>1</v>
          </cell>
        </row>
        <row r="486">
          <cell r="F486">
            <v>15100</v>
          </cell>
          <cell r="N486">
            <v>1</v>
          </cell>
        </row>
        <row r="487">
          <cell r="F487">
            <v>14109</v>
          </cell>
          <cell r="N487">
            <v>1</v>
          </cell>
        </row>
        <row r="488">
          <cell r="F488">
            <v>13600</v>
          </cell>
          <cell r="N488">
            <v>1</v>
          </cell>
        </row>
        <row r="489">
          <cell r="F489">
            <v>41020</v>
          </cell>
          <cell r="N489">
            <v>1</v>
          </cell>
        </row>
        <row r="490">
          <cell r="F490">
            <v>41020</v>
          </cell>
          <cell r="N490">
            <v>1</v>
          </cell>
        </row>
        <row r="491">
          <cell r="F491">
            <v>11100</v>
          </cell>
          <cell r="N491">
            <v>1</v>
          </cell>
        </row>
        <row r="492">
          <cell r="F492">
            <v>42018</v>
          </cell>
          <cell r="N492">
            <v>1</v>
          </cell>
        </row>
        <row r="493">
          <cell r="F493">
            <v>15100</v>
          </cell>
          <cell r="N493">
            <v>1</v>
          </cell>
        </row>
        <row r="494">
          <cell r="F494">
            <v>41020</v>
          </cell>
          <cell r="N494">
            <v>0.47499999999999998</v>
          </cell>
        </row>
        <row r="495">
          <cell r="F495">
            <v>13400</v>
          </cell>
          <cell r="N495">
            <v>1</v>
          </cell>
        </row>
        <row r="496">
          <cell r="F496">
            <v>13600</v>
          </cell>
          <cell r="N496">
            <v>1</v>
          </cell>
        </row>
        <row r="497">
          <cell r="F497">
            <v>11100</v>
          </cell>
          <cell r="N497">
            <v>1</v>
          </cell>
        </row>
        <row r="498">
          <cell r="F498">
            <v>11550</v>
          </cell>
          <cell r="N498">
            <v>1</v>
          </cell>
        </row>
        <row r="499">
          <cell r="F499">
            <v>15506</v>
          </cell>
          <cell r="N499">
            <v>1</v>
          </cell>
        </row>
        <row r="500">
          <cell r="F500">
            <v>83024</v>
          </cell>
          <cell r="N500">
            <v>1</v>
          </cell>
        </row>
        <row r="501">
          <cell r="F501">
            <v>13510</v>
          </cell>
          <cell r="N501">
            <v>1</v>
          </cell>
        </row>
        <row r="502">
          <cell r="F502">
            <v>32000</v>
          </cell>
          <cell r="N502">
            <v>1</v>
          </cell>
        </row>
        <row r="503">
          <cell r="F503">
            <v>13510</v>
          </cell>
          <cell r="N503">
            <v>1</v>
          </cell>
        </row>
        <row r="504">
          <cell r="F504">
            <v>15506</v>
          </cell>
          <cell r="N504">
            <v>1</v>
          </cell>
        </row>
        <row r="505">
          <cell r="F505">
            <v>13520</v>
          </cell>
          <cell r="N505">
            <v>1</v>
          </cell>
        </row>
        <row r="506">
          <cell r="F506">
            <v>13100</v>
          </cell>
          <cell r="N506">
            <v>1</v>
          </cell>
        </row>
        <row r="507">
          <cell r="F507">
            <v>32000</v>
          </cell>
          <cell r="N507">
            <v>1</v>
          </cell>
        </row>
        <row r="508">
          <cell r="F508">
            <v>79000</v>
          </cell>
          <cell r="N508">
            <v>1</v>
          </cell>
        </row>
        <row r="509">
          <cell r="F509">
            <v>14100</v>
          </cell>
          <cell r="N509">
            <v>1</v>
          </cell>
        </row>
        <row r="510">
          <cell r="F510">
            <v>11200</v>
          </cell>
          <cell r="N510">
            <v>1</v>
          </cell>
        </row>
        <row r="511">
          <cell r="F511">
            <v>16400</v>
          </cell>
          <cell r="N511">
            <v>1</v>
          </cell>
        </row>
        <row r="512">
          <cell r="F512">
            <v>14100</v>
          </cell>
          <cell r="N512">
            <v>1</v>
          </cell>
        </row>
        <row r="513">
          <cell r="F513">
            <v>13400</v>
          </cell>
          <cell r="N513">
            <v>1</v>
          </cell>
        </row>
        <row r="514">
          <cell r="F514">
            <v>79002</v>
          </cell>
          <cell r="N514">
            <v>1</v>
          </cell>
        </row>
        <row r="515">
          <cell r="F515">
            <v>51010</v>
          </cell>
          <cell r="N515">
            <v>1</v>
          </cell>
        </row>
        <row r="516">
          <cell r="F516">
            <v>15400</v>
          </cell>
          <cell r="N516">
            <v>1</v>
          </cell>
        </row>
        <row r="517">
          <cell r="F517">
            <v>15520</v>
          </cell>
          <cell r="N517">
            <v>1</v>
          </cell>
        </row>
        <row r="518">
          <cell r="F518">
            <v>15506</v>
          </cell>
          <cell r="N518">
            <v>1</v>
          </cell>
        </row>
        <row r="519">
          <cell r="F519">
            <v>14100</v>
          </cell>
          <cell r="N519">
            <v>1</v>
          </cell>
        </row>
        <row r="520">
          <cell r="F520">
            <v>11100</v>
          </cell>
          <cell r="N520">
            <v>1</v>
          </cell>
        </row>
        <row r="521">
          <cell r="F521">
            <v>15100</v>
          </cell>
          <cell r="N521">
            <v>1</v>
          </cell>
        </row>
        <row r="522">
          <cell r="F522">
            <v>15100</v>
          </cell>
          <cell r="N522">
            <v>1</v>
          </cell>
        </row>
        <row r="523">
          <cell r="F523">
            <v>42016</v>
          </cell>
          <cell r="N523">
            <v>1</v>
          </cell>
        </row>
        <row r="524">
          <cell r="F524">
            <v>41040</v>
          </cell>
          <cell r="N524">
            <v>1</v>
          </cell>
        </row>
        <row r="525">
          <cell r="F525">
            <v>11515</v>
          </cell>
          <cell r="N525">
            <v>1</v>
          </cell>
        </row>
        <row r="526">
          <cell r="F526">
            <v>32000</v>
          </cell>
          <cell r="N526">
            <v>1</v>
          </cell>
        </row>
        <row r="527">
          <cell r="F527">
            <v>16300</v>
          </cell>
          <cell r="N527">
            <v>1</v>
          </cell>
        </row>
        <row r="528">
          <cell r="F528">
            <v>13520</v>
          </cell>
          <cell r="N528">
            <v>1</v>
          </cell>
        </row>
        <row r="529">
          <cell r="F529">
            <v>13400</v>
          </cell>
          <cell r="N529">
            <v>1</v>
          </cell>
        </row>
        <row r="530">
          <cell r="F530">
            <v>13510</v>
          </cell>
          <cell r="N530">
            <v>1</v>
          </cell>
        </row>
        <row r="531">
          <cell r="F531">
            <v>53010</v>
          </cell>
          <cell r="N531">
            <v>1</v>
          </cell>
        </row>
        <row r="532">
          <cell r="F532">
            <v>13400</v>
          </cell>
          <cell r="N532">
            <v>1</v>
          </cell>
        </row>
        <row r="533">
          <cell r="F533">
            <v>41020</v>
          </cell>
          <cell r="N533">
            <v>1</v>
          </cell>
        </row>
        <row r="534">
          <cell r="F534">
            <v>11200</v>
          </cell>
          <cell r="N534">
            <v>1</v>
          </cell>
        </row>
        <row r="535">
          <cell r="F535">
            <v>15506</v>
          </cell>
          <cell r="N535">
            <v>1</v>
          </cell>
        </row>
        <row r="536">
          <cell r="F536">
            <v>79002</v>
          </cell>
          <cell r="N536">
            <v>1</v>
          </cell>
        </row>
        <row r="537">
          <cell r="F537">
            <v>15100</v>
          </cell>
          <cell r="N537">
            <v>1</v>
          </cell>
        </row>
        <row r="538">
          <cell r="F538">
            <v>15100</v>
          </cell>
          <cell r="N538">
            <v>1</v>
          </cell>
        </row>
        <row r="539">
          <cell r="F539">
            <v>41020</v>
          </cell>
          <cell r="N539">
            <v>1</v>
          </cell>
        </row>
        <row r="540">
          <cell r="F540">
            <v>51020</v>
          </cell>
          <cell r="N540">
            <v>1</v>
          </cell>
        </row>
        <row r="541">
          <cell r="F541">
            <v>14100</v>
          </cell>
          <cell r="N541">
            <v>1</v>
          </cell>
        </row>
        <row r="542">
          <cell r="F542">
            <v>13510</v>
          </cell>
          <cell r="N542">
            <v>1</v>
          </cell>
        </row>
        <row r="543">
          <cell r="F543">
            <v>15506</v>
          </cell>
          <cell r="N543">
            <v>1</v>
          </cell>
        </row>
        <row r="544">
          <cell r="F544">
            <v>15506</v>
          </cell>
          <cell r="N544">
            <v>1</v>
          </cell>
        </row>
        <row r="545">
          <cell r="F545">
            <v>13510</v>
          </cell>
          <cell r="N545">
            <v>1</v>
          </cell>
        </row>
        <row r="546">
          <cell r="F546">
            <v>15100</v>
          </cell>
          <cell r="N546">
            <v>1</v>
          </cell>
        </row>
        <row r="547">
          <cell r="F547">
            <v>54010</v>
          </cell>
          <cell r="N547">
            <v>1</v>
          </cell>
        </row>
        <row r="548">
          <cell r="F548">
            <v>14100</v>
          </cell>
          <cell r="N548">
            <v>1</v>
          </cell>
        </row>
        <row r="549">
          <cell r="F549">
            <v>15505</v>
          </cell>
          <cell r="N549">
            <v>1</v>
          </cell>
        </row>
        <row r="550">
          <cell r="F550">
            <v>41040</v>
          </cell>
          <cell r="N550">
            <v>1</v>
          </cell>
        </row>
        <row r="551">
          <cell r="F551">
            <v>51050</v>
          </cell>
          <cell r="N551">
            <v>1</v>
          </cell>
        </row>
        <row r="552">
          <cell r="F552">
            <v>13510</v>
          </cell>
          <cell r="N552">
            <v>1</v>
          </cell>
        </row>
        <row r="553">
          <cell r="F553">
            <v>11100</v>
          </cell>
          <cell r="N553">
            <v>1</v>
          </cell>
        </row>
        <row r="554">
          <cell r="F554">
            <v>41040</v>
          </cell>
          <cell r="N554">
            <v>1</v>
          </cell>
        </row>
        <row r="555">
          <cell r="F555">
            <v>13400</v>
          </cell>
          <cell r="N555">
            <v>1</v>
          </cell>
        </row>
        <row r="556">
          <cell r="F556">
            <v>13100</v>
          </cell>
          <cell r="N556">
            <v>1</v>
          </cell>
        </row>
        <row r="557">
          <cell r="F557">
            <v>15509</v>
          </cell>
          <cell r="N557">
            <v>1</v>
          </cell>
        </row>
        <row r="558">
          <cell r="F558">
            <v>13400</v>
          </cell>
          <cell r="N558">
            <v>1</v>
          </cell>
        </row>
        <row r="559">
          <cell r="F559">
            <v>51010</v>
          </cell>
          <cell r="N559">
            <v>1</v>
          </cell>
        </row>
        <row r="560">
          <cell r="F560">
            <v>41050</v>
          </cell>
          <cell r="N560">
            <v>1</v>
          </cell>
        </row>
        <row r="561">
          <cell r="F561">
            <v>11325</v>
          </cell>
          <cell r="N561">
            <v>1</v>
          </cell>
        </row>
        <row r="562">
          <cell r="F562">
            <v>11490</v>
          </cell>
          <cell r="N562">
            <v>0.8</v>
          </cell>
        </row>
        <row r="563">
          <cell r="F563">
            <v>42010</v>
          </cell>
          <cell r="N563">
            <v>1</v>
          </cell>
        </row>
        <row r="564">
          <cell r="F564">
            <v>16200</v>
          </cell>
          <cell r="N564">
            <v>1</v>
          </cell>
        </row>
        <row r="565">
          <cell r="F565">
            <v>51060</v>
          </cell>
          <cell r="N565">
            <v>1</v>
          </cell>
        </row>
        <row r="566">
          <cell r="F566">
            <v>51020</v>
          </cell>
          <cell r="N566">
            <v>1</v>
          </cell>
        </row>
        <row r="567">
          <cell r="F567">
            <v>13600</v>
          </cell>
          <cell r="N567">
            <v>1</v>
          </cell>
        </row>
        <row r="568">
          <cell r="F568">
            <v>15100</v>
          </cell>
          <cell r="N568">
            <v>1</v>
          </cell>
        </row>
        <row r="569">
          <cell r="F569">
            <v>11100</v>
          </cell>
          <cell r="N569">
            <v>1</v>
          </cell>
        </row>
        <row r="570">
          <cell r="F570">
            <v>15506</v>
          </cell>
          <cell r="N570">
            <v>1</v>
          </cell>
        </row>
        <row r="571">
          <cell r="F571">
            <v>83024</v>
          </cell>
          <cell r="N571">
            <v>1</v>
          </cell>
        </row>
        <row r="572">
          <cell r="F572">
            <v>46010</v>
          </cell>
          <cell r="N572">
            <v>1</v>
          </cell>
        </row>
        <row r="573">
          <cell r="F573">
            <v>11200</v>
          </cell>
          <cell r="N573">
            <v>1</v>
          </cell>
        </row>
        <row r="574">
          <cell r="F574">
            <v>13510</v>
          </cell>
          <cell r="N574">
            <v>1</v>
          </cell>
        </row>
        <row r="575">
          <cell r="F575">
            <v>15506</v>
          </cell>
          <cell r="N575">
            <v>1</v>
          </cell>
        </row>
        <row r="576">
          <cell r="F576">
            <v>13520</v>
          </cell>
          <cell r="N576">
            <v>1</v>
          </cell>
        </row>
        <row r="577">
          <cell r="F577">
            <v>11370</v>
          </cell>
          <cell r="N577">
            <v>1</v>
          </cell>
        </row>
        <row r="578">
          <cell r="F578">
            <v>11550</v>
          </cell>
          <cell r="N578">
            <v>1</v>
          </cell>
        </row>
        <row r="579">
          <cell r="F579">
            <v>13510</v>
          </cell>
          <cell r="N579">
            <v>1</v>
          </cell>
        </row>
        <row r="580">
          <cell r="F580">
            <v>41040</v>
          </cell>
          <cell r="N580">
            <v>1</v>
          </cell>
        </row>
        <row r="581">
          <cell r="F581">
            <v>15100</v>
          </cell>
          <cell r="N581">
            <v>1</v>
          </cell>
        </row>
        <row r="582">
          <cell r="F582">
            <v>12013</v>
          </cell>
          <cell r="N582">
            <v>1</v>
          </cell>
        </row>
        <row r="583">
          <cell r="F583">
            <v>15506</v>
          </cell>
          <cell r="N583">
            <v>1</v>
          </cell>
        </row>
        <row r="584">
          <cell r="F584">
            <v>13510</v>
          </cell>
          <cell r="N584">
            <v>1</v>
          </cell>
        </row>
        <row r="585">
          <cell r="F585">
            <v>16200</v>
          </cell>
          <cell r="N585">
            <v>1</v>
          </cell>
        </row>
        <row r="586">
          <cell r="F586">
            <v>13520</v>
          </cell>
          <cell r="N586">
            <v>1</v>
          </cell>
        </row>
        <row r="587">
          <cell r="F587">
            <v>13510</v>
          </cell>
          <cell r="N587">
            <v>1</v>
          </cell>
        </row>
        <row r="588">
          <cell r="F588">
            <v>15506</v>
          </cell>
          <cell r="N588">
            <v>1</v>
          </cell>
        </row>
        <row r="589">
          <cell r="F589">
            <v>15100</v>
          </cell>
          <cell r="N589">
            <v>1</v>
          </cell>
        </row>
        <row r="590">
          <cell r="F590">
            <v>13510</v>
          </cell>
          <cell r="N590">
            <v>1</v>
          </cell>
        </row>
        <row r="591">
          <cell r="F591">
            <v>45010</v>
          </cell>
          <cell r="N591">
            <v>1</v>
          </cell>
        </row>
        <row r="592">
          <cell r="F592">
            <v>14109</v>
          </cell>
          <cell r="N592">
            <v>1</v>
          </cell>
        </row>
        <row r="593">
          <cell r="F593">
            <v>41020</v>
          </cell>
          <cell r="N593">
            <v>1</v>
          </cell>
        </row>
        <row r="594">
          <cell r="F594">
            <v>42018</v>
          </cell>
          <cell r="N594">
            <v>1</v>
          </cell>
        </row>
        <row r="595">
          <cell r="F595">
            <v>33000</v>
          </cell>
          <cell r="N595">
            <v>1</v>
          </cell>
        </row>
        <row r="596">
          <cell r="F596">
            <v>15400</v>
          </cell>
          <cell r="N596">
            <v>1</v>
          </cell>
        </row>
        <row r="597">
          <cell r="F597">
            <v>13510</v>
          </cell>
          <cell r="N597">
            <v>1</v>
          </cell>
        </row>
        <row r="598">
          <cell r="F598">
            <v>51060</v>
          </cell>
          <cell r="N598">
            <v>1</v>
          </cell>
        </row>
        <row r="599">
          <cell r="F599">
            <v>15100</v>
          </cell>
          <cell r="N599">
            <v>1</v>
          </cell>
        </row>
        <row r="600">
          <cell r="F600">
            <v>13510</v>
          </cell>
          <cell r="N600">
            <v>1</v>
          </cell>
        </row>
        <row r="601">
          <cell r="F601">
            <v>41040</v>
          </cell>
          <cell r="N601">
            <v>1</v>
          </cell>
        </row>
        <row r="602">
          <cell r="F602">
            <v>13100</v>
          </cell>
          <cell r="N602">
            <v>1</v>
          </cell>
        </row>
        <row r="603">
          <cell r="F603">
            <v>13510</v>
          </cell>
          <cell r="N603">
            <v>1</v>
          </cell>
        </row>
        <row r="604">
          <cell r="F604">
            <v>15100</v>
          </cell>
          <cell r="N604">
            <v>1</v>
          </cell>
        </row>
        <row r="605">
          <cell r="F605">
            <v>13400</v>
          </cell>
          <cell r="N605">
            <v>1</v>
          </cell>
        </row>
        <row r="606">
          <cell r="F606">
            <v>15506</v>
          </cell>
          <cell r="N606">
            <v>1</v>
          </cell>
        </row>
        <row r="607">
          <cell r="F607">
            <v>15510</v>
          </cell>
          <cell r="N607">
            <v>1</v>
          </cell>
        </row>
        <row r="608">
          <cell r="F608">
            <v>14100</v>
          </cell>
          <cell r="N608">
            <v>1</v>
          </cell>
        </row>
        <row r="609">
          <cell r="F609">
            <v>13510</v>
          </cell>
          <cell r="N609">
            <v>1</v>
          </cell>
        </row>
        <row r="610">
          <cell r="F610">
            <v>13400</v>
          </cell>
          <cell r="N610">
            <v>1</v>
          </cell>
        </row>
        <row r="611">
          <cell r="F611">
            <v>41020</v>
          </cell>
          <cell r="N611">
            <v>1</v>
          </cell>
        </row>
        <row r="612">
          <cell r="F612">
            <v>14100</v>
          </cell>
          <cell r="N612">
            <v>1</v>
          </cell>
        </row>
        <row r="613">
          <cell r="F613">
            <v>13600</v>
          </cell>
          <cell r="N613">
            <v>1</v>
          </cell>
        </row>
        <row r="614">
          <cell r="F614">
            <v>13510</v>
          </cell>
          <cell r="N614">
            <v>1</v>
          </cell>
        </row>
        <row r="615">
          <cell r="F615">
            <v>13525</v>
          </cell>
          <cell r="N615">
            <v>1</v>
          </cell>
        </row>
        <row r="616">
          <cell r="F616">
            <v>31100</v>
          </cell>
          <cell r="N616">
            <v>1</v>
          </cell>
        </row>
        <row r="617">
          <cell r="F617">
            <v>13520</v>
          </cell>
          <cell r="N617">
            <v>1</v>
          </cell>
        </row>
        <row r="618">
          <cell r="F618">
            <v>13510</v>
          </cell>
          <cell r="N618">
            <v>1</v>
          </cell>
        </row>
        <row r="619">
          <cell r="F619">
            <v>41040</v>
          </cell>
          <cell r="N619">
            <v>1</v>
          </cell>
        </row>
        <row r="620">
          <cell r="F620">
            <v>15520</v>
          </cell>
          <cell r="N620">
            <v>1</v>
          </cell>
        </row>
        <row r="621">
          <cell r="F621">
            <v>41040</v>
          </cell>
          <cell r="N621">
            <v>1</v>
          </cell>
        </row>
        <row r="622">
          <cell r="F622">
            <v>13520</v>
          </cell>
          <cell r="N622">
            <v>1</v>
          </cell>
        </row>
        <row r="623">
          <cell r="F623">
            <v>15100</v>
          </cell>
          <cell r="N623">
            <v>1</v>
          </cell>
        </row>
        <row r="624">
          <cell r="F624">
            <v>13510</v>
          </cell>
          <cell r="N624">
            <v>1</v>
          </cell>
        </row>
        <row r="625">
          <cell r="F625">
            <v>15510</v>
          </cell>
          <cell r="N625">
            <v>1</v>
          </cell>
        </row>
        <row r="626">
          <cell r="F626">
            <v>16400</v>
          </cell>
          <cell r="N626">
            <v>1</v>
          </cell>
        </row>
        <row r="627">
          <cell r="F627">
            <v>13400</v>
          </cell>
          <cell r="N627">
            <v>1</v>
          </cell>
        </row>
        <row r="628">
          <cell r="F628">
            <v>53010</v>
          </cell>
          <cell r="N628">
            <v>1</v>
          </cell>
        </row>
        <row r="629">
          <cell r="F629">
            <v>11100</v>
          </cell>
          <cell r="N629">
            <v>1</v>
          </cell>
        </row>
        <row r="630">
          <cell r="F630">
            <v>14100</v>
          </cell>
          <cell r="N630">
            <v>1</v>
          </cell>
        </row>
        <row r="631">
          <cell r="F631">
            <v>12011</v>
          </cell>
          <cell r="N631">
            <v>1</v>
          </cell>
        </row>
        <row r="632">
          <cell r="F632">
            <v>15100</v>
          </cell>
          <cell r="N632">
            <v>1</v>
          </cell>
        </row>
        <row r="633">
          <cell r="F633">
            <v>13510</v>
          </cell>
          <cell r="N633">
            <v>1</v>
          </cell>
        </row>
        <row r="634">
          <cell r="F634">
            <v>11150</v>
          </cell>
          <cell r="N634">
            <v>1</v>
          </cell>
        </row>
        <row r="635">
          <cell r="F635">
            <v>11100</v>
          </cell>
          <cell r="N635">
            <v>1</v>
          </cell>
        </row>
        <row r="636">
          <cell r="F636">
            <v>13525</v>
          </cell>
          <cell r="N636">
            <v>1</v>
          </cell>
        </row>
        <row r="637">
          <cell r="F637">
            <v>13400</v>
          </cell>
          <cell r="N637">
            <v>1</v>
          </cell>
        </row>
        <row r="638">
          <cell r="F638">
            <v>15506</v>
          </cell>
          <cell r="N638">
            <v>1</v>
          </cell>
        </row>
        <row r="639">
          <cell r="F639">
            <v>14109</v>
          </cell>
          <cell r="N639">
            <v>1</v>
          </cell>
        </row>
        <row r="640">
          <cell r="F640">
            <v>13510</v>
          </cell>
          <cell r="N640">
            <v>1</v>
          </cell>
        </row>
        <row r="641">
          <cell r="F641">
            <v>79000</v>
          </cell>
          <cell r="N641">
            <v>1</v>
          </cell>
        </row>
        <row r="642">
          <cell r="F642">
            <v>14100</v>
          </cell>
          <cell r="N642">
            <v>1</v>
          </cell>
        </row>
        <row r="643">
          <cell r="F643">
            <v>13510</v>
          </cell>
          <cell r="N643">
            <v>1</v>
          </cell>
        </row>
        <row r="644">
          <cell r="F644">
            <v>15100</v>
          </cell>
          <cell r="N644">
            <v>1</v>
          </cell>
        </row>
        <row r="645">
          <cell r="F645">
            <v>51040</v>
          </cell>
          <cell r="N645">
            <v>1</v>
          </cell>
        </row>
        <row r="646">
          <cell r="F646">
            <v>15510</v>
          </cell>
          <cell r="N646">
            <v>1</v>
          </cell>
        </row>
        <row r="647">
          <cell r="F647">
            <v>13510</v>
          </cell>
          <cell r="N647">
            <v>1</v>
          </cell>
        </row>
        <row r="648">
          <cell r="F648">
            <v>13520</v>
          </cell>
          <cell r="N648">
            <v>1</v>
          </cell>
        </row>
        <row r="649">
          <cell r="F649">
            <v>13510</v>
          </cell>
          <cell r="N649">
            <v>1</v>
          </cell>
        </row>
        <row r="650">
          <cell r="F650">
            <v>11200</v>
          </cell>
          <cell r="N650">
            <v>1</v>
          </cell>
        </row>
        <row r="651">
          <cell r="F651">
            <v>13600</v>
          </cell>
          <cell r="N651">
            <v>1</v>
          </cell>
        </row>
        <row r="652">
          <cell r="F652">
            <v>13400</v>
          </cell>
          <cell r="N652">
            <v>1</v>
          </cell>
        </row>
        <row r="653">
          <cell r="F653">
            <v>51020</v>
          </cell>
          <cell r="N653">
            <v>1</v>
          </cell>
        </row>
        <row r="654">
          <cell r="F654">
            <v>15100</v>
          </cell>
          <cell r="N654">
            <v>1</v>
          </cell>
        </row>
        <row r="655">
          <cell r="F655">
            <v>13510</v>
          </cell>
          <cell r="N655">
            <v>1</v>
          </cell>
        </row>
        <row r="656">
          <cell r="F656">
            <v>13400</v>
          </cell>
          <cell r="N656">
            <v>1</v>
          </cell>
        </row>
        <row r="657">
          <cell r="F657">
            <v>53010</v>
          </cell>
          <cell r="N657">
            <v>1</v>
          </cell>
        </row>
        <row r="658">
          <cell r="F658">
            <v>13400</v>
          </cell>
          <cell r="N658">
            <v>1</v>
          </cell>
        </row>
        <row r="659">
          <cell r="F659">
            <v>13520</v>
          </cell>
          <cell r="N659">
            <v>1</v>
          </cell>
        </row>
        <row r="660">
          <cell r="F660">
            <v>13520</v>
          </cell>
          <cell r="N660">
            <v>1</v>
          </cell>
        </row>
        <row r="661">
          <cell r="F661">
            <v>15506</v>
          </cell>
          <cell r="N661">
            <v>1</v>
          </cell>
        </row>
        <row r="662">
          <cell r="F662">
            <v>13400</v>
          </cell>
          <cell r="N662">
            <v>1</v>
          </cell>
        </row>
        <row r="663">
          <cell r="F663">
            <v>14109</v>
          </cell>
          <cell r="N663">
            <v>1</v>
          </cell>
        </row>
        <row r="664">
          <cell r="F664">
            <v>11590</v>
          </cell>
          <cell r="N664">
            <v>1</v>
          </cell>
        </row>
        <row r="665">
          <cell r="F665">
            <v>14100</v>
          </cell>
          <cell r="N665">
            <v>1</v>
          </cell>
        </row>
        <row r="666">
          <cell r="F666">
            <v>79002</v>
          </cell>
          <cell r="N666">
            <v>1</v>
          </cell>
        </row>
        <row r="667">
          <cell r="F667">
            <v>13510</v>
          </cell>
          <cell r="N667">
            <v>1</v>
          </cell>
        </row>
        <row r="668">
          <cell r="F668">
            <v>13510</v>
          </cell>
          <cell r="N668">
            <v>1</v>
          </cell>
        </row>
        <row r="669">
          <cell r="F669">
            <v>14100</v>
          </cell>
          <cell r="N669">
            <v>1</v>
          </cell>
        </row>
        <row r="670">
          <cell r="F670">
            <v>11410</v>
          </cell>
          <cell r="N670">
            <v>1</v>
          </cell>
        </row>
        <row r="671">
          <cell r="F671">
            <v>31100</v>
          </cell>
          <cell r="N671">
            <v>1</v>
          </cell>
        </row>
        <row r="672">
          <cell r="F672">
            <v>41040</v>
          </cell>
          <cell r="N672">
            <v>1</v>
          </cell>
        </row>
        <row r="673">
          <cell r="F673">
            <v>13400</v>
          </cell>
          <cell r="N673">
            <v>1</v>
          </cell>
        </row>
        <row r="674">
          <cell r="F674">
            <v>14100</v>
          </cell>
          <cell r="N674">
            <v>1</v>
          </cell>
        </row>
        <row r="675">
          <cell r="F675">
            <v>13400</v>
          </cell>
          <cell r="N675">
            <v>1</v>
          </cell>
        </row>
        <row r="676">
          <cell r="F676">
            <v>55010</v>
          </cell>
          <cell r="N676">
            <v>1</v>
          </cell>
        </row>
        <row r="677">
          <cell r="F677">
            <v>15506</v>
          </cell>
          <cell r="N677">
            <v>1</v>
          </cell>
        </row>
        <row r="678">
          <cell r="F678">
            <v>13510</v>
          </cell>
          <cell r="N678">
            <v>1</v>
          </cell>
        </row>
        <row r="679">
          <cell r="F679">
            <v>32000</v>
          </cell>
          <cell r="N679">
            <v>1</v>
          </cell>
        </row>
        <row r="680">
          <cell r="F680">
            <v>13400</v>
          </cell>
          <cell r="N680">
            <v>1</v>
          </cell>
        </row>
        <row r="681">
          <cell r="F681">
            <v>44010</v>
          </cell>
          <cell r="N681">
            <v>1</v>
          </cell>
        </row>
        <row r="682">
          <cell r="F682">
            <v>13400</v>
          </cell>
          <cell r="N682">
            <v>1</v>
          </cell>
        </row>
        <row r="683">
          <cell r="F683">
            <v>13510</v>
          </cell>
          <cell r="N683">
            <v>1</v>
          </cell>
        </row>
        <row r="684">
          <cell r="F684">
            <v>52040</v>
          </cell>
          <cell r="N684">
            <v>1</v>
          </cell>
        </row>
        <row r="685">
          <cell r="F685">
            <v>13400</v>
          </cell>
          <cell r="N685">
            <v>1</v>
          </cell>
        </row>
        <row r="686">
          <cell r="F686">
            <v>13400</v>
          </cell>
          <cell r="N686">
            <v>1</v>
          </cell>
        </row>
        <row r="687">
          <cell r="F687">
            <v>13400</v>
          </cell>
          <cell r="N687">
            <v>1</v>
          </cell>
        </row>
        <row r="688">
          <cell r="F688">
            <v>14100</v>
          </cell>
          <cell r="N688">
            <v>1</v>
          </cell>
        </row>
        <row r="689">
          <cell r="F689">
            <v>15506</v>
          </cell>
          <cell r="N689">
            <v>1</v>
          </cell>
        </row>
        <row r="690">
          <cell r="F690">
            <v>14109</v>
          </cell>
          <cell r="N690">
            <v>1</v>
          </cell>
        </row>
        <row r="691">
          <cell r="F691">
            <v>34000</v>
          </cell>
          <cell r="N691">
            <v>1</v>
          </cell>
        </row>
        <row r="692">
          <cell r="F692">
            <v>16100</v>
          </cell>
          <cell r="N692">
            <v>1</v>
          </cell>
        </row>
        <row r="693">
          <cell r="F693">
            <v>34000</v>
          </cell>
          <cell r="N693">
            <v>1</v>
          </cell>
        </row>
        <row r="694">
          <cell r="F694">
            <v>41040</v>
          </cell>
          <cell r="N694">
            <v>1</v>
          </cell>
        </row>
        <row r="695">
          <cell r="F695">
            <v>13510</v>
          </cell>
          <cell r="N695">
            <v>1</v>
          </cell>
        </row>
        <row r="696">
          <cell r="F696">
            <v>11150</v>
          </cell>
          <cell r="N696">
            <v>1</v>
          </cell>
        </row>
        <row r="697">
          <cell r="F697">
            <v>14100</v>
          </cell>
          <cell r="N697">
            <v>1</v>
          </cell>
        </row>
        <row r="698">
          <cell r="F698">
            <v>13510</v>
          </cell>
          <cell r="N698">
            <v>1</v>
          </cell>
        </row>
        <row r="699">
          <cell r="F699">
            <v>52010</v>
          </cell>
          <cell r="N699">
            <v>1</v>
          </cell>
        </row>
        <row r="700">
          <cell r="F700">
            <v>13600</v>
          </cell>
          <cell r="N700">
            <v>1</v>
          </cell>
        </row>
        <row r="701">
          <cell r="F701">
            <v>13510</v>
          </cell>
          <cell r="N701">
            <v>1</v>
          </cell>
        </row>
        <row r="702">
          <cell r="F702">
            <v>13510</v>
          </cell>
          <cell r="N702">
            <v>1</v>
          </cell>
        </row>
        <row r="703">
          <cell r="F703">
            <v>79003</v>
          </cell>
          <cell r="N703">
            <v>1</v>
          </cell>
        </row>
        <row r="704">
          <cell r="F704">
            <v>42030</v>
          </cell>
          <cell r="N704">
            <v>1</v>
          </cell>
        </row>
        <row r="705">
          <cell r="F705">
            <v>13400</v>
          </cell>
          <cell r="N705">
            <v>1</v>
          </cell>
        </row>
        <row r="706">
          <cell r="F706">
            <v>14100</v>
          </cell>
          <cell r="N706">
            <v>1</v>
          </cell>
        </row>
        <row r="707">
          <cell r="F707">
            <v>11490</v>
          </cell>
          <cell r="N707">
            <v>0.8</v>
          </cell>
        </row>
        <row r="708">
          <cell r="F708">
            <v>15506</v>
          </cell>
          <cell r="N708">
            <v>1</v>
          </cell>
        </row>
        <row r="709">
          <cell r="F709">
            <v>12359</v>
          </cell>
          <cell r="N709">
            <v>1</v>
          </cell>
        </row>
        <row r="710">
          <cell r="F710">
            <v>14109</v>
          </cell>
          <cell r="N710">
            <v>1</v>
          </cell>
        </row>
        <row r="711">
          <cell r="F711">
            <v>11540</v>
          </cell>
          <cell r="N711">
            <v>1</v>
          </cell>
        </row>
        <row r="712">
          <cell r="F712">
            <v>13400</v>
          </cell>
          <cell r="N712">
            <v>1</v>
          </cell>
        </row>
        <row r="713">
          <cell r="F713">
            <v>11330</v>
          </cell>
          <cell r="N713">
            <v>1</v>
          </cell>
        </row>
        <row r="714">
          <cell r="F714">
            <v>15100</v>
          </cell>
          <cell r="N714">
            <v>1</v>
          </cell>
        </row>
        <row r="715">
          <cell r="F715">
            <v>13510</v>
          </cell>
          <cell r="N715">
            <v>1</v>
          </cell>
        </row>
        <row r="716">
          <cell r="F716">
            <v>79000</v>
          </cell>
          <cell r="N716">
            <v>1</v>
          </cell>
        </row>
        <row r="717">
          <cell r="F717">
            <v>13510</v>
          </cell>
          <cell r="N717">
            <v>1</v>
          </cell>
        </row>
        <row r="718">
          <cell r="F718">
            <v>11490</v>
          </cell>
          <cell r="N718">
            <v>1</v>
          </cell>
        </row>
        <row r="719">
          <cell r="F719">
            <v>15100</v>
          </cell>
          <cell r="N719">
            <v>1</v>
          </cell>
        </row>
        <row r="720">
          <cell r="F720">
            <v>41040</v>
          </cell>
          <cell r="N720">
            <v>1</v>
          </cell>
        </row>
        <row r="721">
          <cell r="F721">
            <v>13510</v>
          </cell>
          <cell r="N721">
            <v>1</v>
          </cell>
        </row>
        <row r="722">
          <cell r="F722">
            <v>14100</v>
          </cell>
          <cell r="N722">
            <v>1</v>
          </cell>
        </row>
        <row r="723">
          <cell r="F723">
            <v>15520</v>
          </cell>
          <cell r="N723">
            <v>1</v>
          </cell>
        </row>
        <row r="724">
          <cell r="F724">
            <v>13400</v>
          </cell>
          <cell r="N724">
            <v>1</v>
          </cell>
        </row>
        <row r="725">
          <cell r="F725">
            <v>13400</v>
          </cell>
          <cell r="N725">
            <v>1</v>
          </cell>
        </row>
        <row r="726">
          <cell r="F726">
            <v>15506</v>
          </cell>
          <cell r="N726">
            <v>1</v>
          </cell>
        </row>
        <row r="727">
          <cell r="F727">
            <v>15100</v>
          </cell>
          <cell r="N727">
            <v>1</v>
          </cell>
        </row>
        <row r="728">
          <cell r="F728">
            <v>15510</v>
          </cell>
          <cell r="N728">
            <v>1</v>
          </cell>
        </row>
        <row r="729">
          <cell r="F729">
            <v>15510</v>
          </cell>
          <cell r="N729">
            <v>1</v>
          </cell>
        </row>
        <row r="730">
          <cell r="F730">
            <v>41020</v>
          </cell>
          <cell r="N730">
            <v>1</v>
          </cell>
        </row>
        <row r="731">
          <cell r="F731">
            <v>12012</v>
          </cell>
          <cell r="N731">
            <v>1</v>
          </cell>
        </row>
        <row r="732">
          <cell r="F732">
            <v>13400</v>
          </cell>
          <cell r="N732">
            <v>1</v>
          </cell>
        </row>
        <row r="733">
          <cell r="F733">
            <v>12011</v>
          </cell>
          <cell r="N733">
            <v>1</v>
          </cell>
        </row>
        <row r="734">
          <cell r="F734">
            <v>13510</v>
          </cell>
          <cell r="N734">
            <v>1</v>
          </cell>
        </row>
        <row r="735">
          <cell r="F735">
            <v>14100</v>
          </cell>
          <cell r="N735">
            <v>1</v>
          </cell>
        </row>
        <row r="736">
          <cell r="F736">
            <v>14109</v>
          </cell>
          <cell r="N736">
            <v>1</v>
          </cell>
        </row>
        <row r="737">
          <cell r="F737">
            <v>13520</v>
          </cell>
          <cell r="N737">
            <v>1</v>
          </cell>
        </row>
        <row r="738">
          <cell r="F738">
            <v>14100</v>
          </cell>
          <cell r="N738">
            <v>1</v>
          </cell>
        </row>
        <row r="739">
          <cell r="F739">
            <v>41020</v>
          </cell>
          <cell r="N739">
            <v>1</v>
          </cell>
        </row>
        <row r="740">
          <cell r="F740">
            <v>14100</v>
          </cell>
          <cell r="N740">
            <v>1</v>
          </cell>
        </row>
        <row r="741">
          <cell r="F741">
            <v>13400</v>
          </cell>
          <cell r="N741">
            <v>1</v>
          </cell>
        </row>
        <row r="742">
          <cell r="F742">
            <v>13400</v>
          </cell>
          <cell r="N742">
            <v>0.5</v>
          </cell>
        </row>
        <row r="743">
          <cell r="F743">
            <v>41040</v>
          </cell>
          <cell r="N743">
            <v>1</v>
          </cell>
        </row>
        <row r="744">
          <cell r="F744">
            <v>32000</v>
          </cell>
          <cell r="N744">
            <v>1</v>
          </cell>
        </row>
        <row r="745">
          <cell r="F745">
            <v>45010</v>
          </cell>
          <cell r="N745">
            <v>1</v>
          </cell>
        </row>
        <row r="746">
          <cell r="F746">
            <v>15520</v>
          </cell>
          <cell r="N746">
            <v>1</v>
          </cell>
        </row>
        <row r="747">
          <cell r="F747">
            <v>15520</v>
          </cell>
          <cell r="N747">
            <v>1</v>
          </cell>
        </row>
        <row r="748">
          <cell r="F748">
            <v>15505</v>
          </cell>
          <cell r="N748">
            <v>1</v>
          </cell>
        </row>
        <row r="749">
          <cell r="F749">
            <v>15100</v>
          </cell>
          <cell r="N749">
            <v>1</v>
          </cell>
        </row>
        <row r="750">
          <cell r="F750">
            <v>13400</v>
          </cell>
          <cell r="N750">
            <v>1</v>
          </cell>
        </row>
        <row r="751">
          <cell r="F751">
            <v>13510</v>
          </cell>
          <cell r="N751">
            <v>1</v>
          </cell>
        </row>
        <row r="752">
          <cell r="F752">
            <v>11200</v>
          </cell>
          <cell r="N752">
            <v>1</v>
          </cell>
        </row>
        <row r="753">
          <cell r="F753">
            <v>11320</v>
          </cell>
          <cell r="N753">
            <v>1</v>
          </cell>
        </row>
        <row r="754">
          <cell r="F754">
            <v>15100</v>
          </cell>
          <cell r="N754">
            <v>1</v>
          </cell>
        </row>
        <row r="755">
          <cell r="F755">
            <v>14100</v>
          </cell>
          <cell r="N755">
            <v>1</v>
          </cell>
        </row>
        <row r="756">
          <cell r="F756">
            <v>14100</v>
          </cell>
          <cell r="N756">
            <v>1</v>
          </cell>
        </row>
        <row r="757">
          <cell r="F757">
            <v>14100</v>
          </cell>
          <cell r="N757">
            <v>1</v>
          </cell>
        </row>
        <row r="758">
          <cell r="F758">
            <v>15100</v>
          </cell>
          <cell r="N758">
            <v>1</v>
          </cell>
        </row>
        <row r="759">
          <cell r="F759">
            <v>11100</v>
          </cell>
          <cell r="N759">
            <v>1</v>
          </cell>
        </row>
        <row r="760">
          <cell r="F760">
            <v>15506</v>
          </cell>
          <cell r="N760">
            <v>1</v>
          </cell>
        </row>
        <row r="761">
          <cell r="F761">
            <v>11200</v>
          </cell>
          <cell r="N761">
            <v>1</v>
          </cell>
        </row>
        <row r="762">
          <cell r="F762">
            <v>51050</v>
          </cell>
          <cell r="N762">
            <v>1</v>
          </cell>
        </row>
        <row r="763">
          <cell r="F763">
            <v>13400</v>
          </cell>
          <cell r="N763">
            <v>1</v>
          </cell>
        </row>
        <row r="764">
          <cell r="F764">
            <v>11420</v>
          </cell>
          <cell r="N764">
            <v>1</v>
          </cell>
        </row>
        <row r="765">
          <cell r="F765">
            <v>11200</v>
          </cell>
          <cell r="N765">
            <v>1</v>
          </cell>
        </row>
        <row r="766">
          <cell r="F766">
            <v>16300</v>
          </cell>
          <cell r="N766">
            <v>1</v>
          </cell>
        </row>
        <row r="767">
          <cell r="F767">
            <v>15510</v>
          </cell>
          <cell r="N767">
            <v>1</v>
          </cell>
        </row>
        <row r="768">
          <cell r="F768">
            <v>13510</v>
          </cell>
          <cell r="N768">
            <v>1</v>
          </cell>
        </row>
        <row r="769">
          <cell r="F769">
            <v>15506</v>
          </cell>
          <cell r="N769">
            <v>1</v>
          </cell>
        </row>
        <row r="770">
          <cell r="F770">
            <v>42010</v>
          </cell>
          <cell r="N770">
            <v>1</v>
          </cell>
        </row>
        <row r="771">
          <cell r="F771">
            <v>15505</v>
          </cell>
          <cell r="N771">
            <v>1</v>
          </cell>
        </row>
        <row r="772">
          <cell r="F772">
            <v>13400</v>
          </cell>
          <cell r="N772">
            <v>1</v>
          </cell>
        </row>
        <row r="773">
          <cell r="F773">
            <v>13510</v>
          </cell>
          <cell r="N773">
            <v>1</v>
          </cell>
        </row>
        <row r="774">
          <cell r="F774">
            <v>11490</v>
          </cell>
          <cell r="N774">
            <v>1</v>
          </cell>
        </row>
        <row r="775">
          <cell r="F775">
            <v>11100</v>
          </cell>
          <cell r="N775">
            <v>1</v>
          </cell>
        </row>
        <row r="776">
          <cell r="F776">
            <v>13100</v>
          </cell>
          <cell r="N776">
            <v>1</v>
          </cell>
        </row>
        <row r="777">
          <cell r="F777">
            <v>13400</v>
          </cell>
          <cell r="N777">
            <v>1</v>
          </cell>
        </row>
        <row r="778">
          <cell r="F778">
            <v>13510</v>
          </cell>
          <cell r="N778">
            <v>1</v>
          </cell>
        </row>
        <row r="779">
          <cell r="F779">
            <v>15100</v>
          </cell>
          <cell r="N779">
            <v>1</v>
          </cell>
        </row>
        <row r="780">
          <cell r="F780">
            <v>13400</v>
          </cell>
          <cell r="N780">
            <v>1</v>
          </cell>
        </row>
        <row r="781">
          <cell r="F781">
            <v>13400</v>
          </cell>
          <cell r="N781">
            <v>1</v>
          </cell>
        </row>
        <row r="782">
          <cell r="F782">
            <v>15506</v>
          </cell>
          <cell r="N782">
            <v>1</v>
          </cell>
        </row>
        <row r="783">
          <cell r="F783">
            <v>12011</v>
          </cell>
          <cell r="N783">
            <v>1</v>
          </cell>
        </row>
        <row r="784">
          <cell r="F784">
            <v>14100</v>
          </cell>
          <cell r="N784">
            <v>1</v>
          </cell>
        </row>
        <row r="785">
          <cell r="F785">
            <v>13510</v>
          </cell>
          <cell r="N785">
            <v>1</v>
          </cell>
        </row>
        <row r="786">
          <cell r="F786">
            <v>13525</v>
          </cell>
          <cell r="N786">
            <v>1</v>
          </cell>
        </row>
        <row r="787">
          <cell r="F787">
            <v>15100</v>
          </cell>
          <cell r="N787">
            <v>1</v>
          </cell>
        </row>
        <row r="788">
          <cell r="F788">
            <v>15506</v>
          </cell>
          <cell r="N788">
            <v>1</v>
          </cell>
        </row>
        <row r="789">
          <cell r="F789">
            <v>15100</v>
          </cell>
          <cell r="N789">
            <v>1</v>
          </cell>
        </row>
        <row r="790">
          <cell r="F790">
            <v>15100</v>
          </cell>
          <cell r="N790">
            <v>1</v>
          </cell>
        </row>
        <row r="791">
          <cell r="F791">
            <v>14100</v>
          </cell>
          <cell r="N791">
            <v>1</v>
          </cell>
        </row>
        <row r="792">
          <cell r="F792">
            <v>13510</v>
          </cell>
          <cell r="N792">
            <v>1</v>
          </cell>
        </row>
        <row r="793">
          <cell r="F793">
            <v>51040</v>
          </cell>
          <cell r="N793">
            <v>1</v>
          </cell>
        </row>
        <row r="794">
          <cell r="F794">
            <v>14100</v>
          </cell>
          <cell r="N794">
            <v>1</v>
          </cell>
        </row>
        <row r="795">
          <cell r="F795">
            <v>13400</v>
          </cell>
          <cell r="N795">
            <v>1</v>
          </cell>
        </row>
        <row r="796">
          <cell r="F796">
            <v>13510</v>
          </cell>
          <cell r="N796">
            <v>1</v>
          </cell>
        </row>
        <row r="797">
          <cell r="F797">
            <v>13510</v>
          </cell>
          <cell r="N797">
            <v>1</v>
          </cell>
        </row>
        <row r="798">
          <cell r="F798">
            <v>51020</v>
          </cell>
          <cell r="N798">
            <v>1</v>
          </cell>
        </row>
        <row r="799">
          <cell r="F799">
            <v>16100</v>
          </cell>
          <cell r="N799">
            <v>1</v>
          </cell>
        </row>
        <row r="800">
          <cell r="F800">
            <v>11100</v>
          </cell>
          <cell r="N800">
            <v>1</v>
          </cell>
        </row>
        <row r="801">
          <cell r="F801">
            <v>15510</v>
          </cell>
          <cell r="N801">
            <v>1</v>
          </cell>
        </row>
        <row r="802">
          <cell r="F802">
            <v>13510</v>
          </cell>
          <cell r="N802">
            <v>1</v>
          </cell>
        </row>
        <row r="803">
          <cell r="F803">
            <v>51020</v>
          </cell>
          <cell r="N803">
            <v>1</v>
          </cell>
        </row>
        <row r="804">
          <cell r="F804">
            <v>13520</v>
          </cell>
          <cell r="N804">
            <v>1</v>
          </cell>
        </row>
        <row r="805">
          <cell r="F805">
            <v>44010</v>
          </cell>
          <cell r="N805">
            <v>1</v>
          </cell>
        </row>
        <row r="806">
          <cell r="F806">
            <v>14109</v>
          </cell>
          <cell r="N806">
            <v>1</v>
          </cell>
        </row>
        <row r="807">
          <cell r="F807">
            <v>15510</v>
          </cell>
          <cell r="N807">
            <v>1</v>
          </cell>
        </row>
        <row r="808">
          <cell r="F808">
            <v>41050</v>
          </cell>
          <cell r="N808">
            <v>1</v>
          </cell>
        </row>
        <row r="809">
          <cell r="F809">
            <v>15520</v>
          </cell>
          <cell r="N809">
            <v>1</v>
          </cell>
        </row>
        <row r="810">
          <cell r="F810">
            <v>12012</v>
          </cell>
          <cell r="N810">
            <v>1</v>
          </cell>
        </row>
        <row r="811">
          <cell r="F811">
            <v>15506</v>
          </cell>
          <cell r="N811">
            <v>1</v>
          </cell>
        </row>
        <row r="812">
          <cell r="F812">
            <v>11348</v>
          </cell>
          <cell r="N812">
            <v>1</v>
          </cell>
        </row>
        <row r="813">
          <cell r="F813">
            <v>11490</v>
          </cell>
          <cell r="N813">
            <v>0.8</v>
          </cell>
        </row>
        <row r="814">
          <cell r="F814">
            <v>11100</v>
          </cell>
          <cell r="N814">
            <v>1</v>
          </cell>
        </row>
        <row r="815">
          <cell r="F815">
            <v>13400</v>
          </cell>
          <cell r="N815">
            <v>1</v>
          </cell>
        </row>
        <row r="816">
          <cell r="F816">
            <v>14100</v>
          </cell>
          <cell r="N816">
            <v>1</v>
          </cell>
        </row>
        <row r="817">
          <cell r="F817">
            <v>13510</v>
          </cell>
          <cell r="N817">
            <v>1</v>
          </cell>
        </row>
        <row r="818">
          <cell r="F818">
            <v>13400</v>
          </cell>
          <cell r="N818">
            <v>0.5625</v>
          </cell>
        </row>
        <row r="819">
          <cell r="F819">
            <v>15100</v>
          </cell>
          <cell r="N819">
            <v>1</v>
          </cell>
        </row>
        <row r="820">
          <cell r="F820">
            <v>13400</v>
          </cell>
          <cell r="N820">
            <v>1</v>
          </cell>
        </row>
        <row r="821">
          <cell r="F821">
            <v>11430</v>
          </cell>
          <cell r="N821">
            <v>1</v>
          </cell>
        </row>
        <row r="822">
          <cell r="F822">
            <v>13510</v>
          </cell>
          <cell r="N822">
            <v>1</v>
          </cell>
        </row>
        <row r="823">
          <cell r="F823">
            <v>15506</v>
          </cell>
          <cell r="N823">
            <v>1</v>
          </cell>
        </row>
        <row r="824">
          <cell r="F824">
            <v>15506</v>
          </cell>
          <cell r="N824">
            <v>1</v>
          </cell>
        </row>
        <row r="825">
          <cell r="F825">
            <v>14100</v>
          </cell>
          <cell r="N825">
            <v>1</v>
          </cell>
        </row>
        <row r="826">
          <cell r="F826">
            <v>13400</v>
          </cell>
          <cell r="N826">
            <v>1</v>
          </cell>
        </row>
        <row r="827">
          <cell r="F827">
            <v>54010</v>
          </cell>
          <cell r="N827">
            <v>1</v>
          </cell>
        </row>
        <row r="828">
          <cell r="F828">
            <v>15100</v>
          </cell>
          <cell r="N828">
            <v>1</v>
          </cell>
        </row>
        <row r="829">
          <cell r="F829">
            <v>13510</v>
          </cell>
          <cell r="N829">
            <v>1</v>
          </cell>
        </row>
        <row r="830">
          <cell r="F830">
            <v>13100</v>
          </cell>
          <cell r="N830">
            <v>1</v>
          </cell>
        </row>
        <row r="831">
          <cell r="F831">
            <v>13510</v>
          </cell>
          <cell r="N831">
            <v>1</v>
          </cell>
        </row>
        <row r="832">
          <cell r="F832">
            <v>14100</v>
          </cell>
          <cell r="N832">
            <v>1</v>
          </cell>
        </row>
        <row r="833">
          <cell r="F833">
            <v>12013</v>
          </cell>
          <cell r="N833">
            <v>1</v>
          </cell>
        </row>
        <row r="834">
          <cell r="F834">
            <v>12013</v>
          </cell>
          <cell r="N834">
            <v>1</v>
          </cell>
        </row>
        <row r="835">
          <cell r="F835">
            <v>11348</v>
          </cell>
          <cell r="N835">
            <v>1</v>
          </cell>
        </row>
        <row r="836">
          <cell r="F836">
            <v>15492</v>
          </cell>
          <cell r="N836">
            <v>1</v>
          </cell>
        </row>
        <row r="837">
          <cell r="F837">
            <v>79002</v>
          </cell>
          <cell r="N837">
            <v>1</v>
          </cell>
        </row>
        <row r="838">
          <cell r="F838">
            <v>11430</v>
          </cell>
          <cell r="N838">
            <v>1</v>
          </cell>
        </row>
        <row r="839">
          <cell r="F839">
            <v>15100</v>
          </cell>
          <cell r="N839">
            <v>1</v>
          </cell>
        </row>
        <row r="840">
          <cell r="F840">
            <v>14100</v>
          </cell>
          <cell r="N840">
            <v>1</v>
          </cell>
        </row>
        <row r="841">
          <cell r="F841">
            <v>11410</v>
          </cell>
          <cell r="N841">
            <v>1</v>
          </cell>
        </row>
        <row r="842">
          <cell r="F842">
            <v>13510</v>
          </cell>
          <cell r="N842">
            <v>1</v>
          </cell>
        </row>
        <row r="843">
          <cell r="F843">
            <v>34000</v>
          </cell>
          <cell r="N843">
            <v>1</v>
          </cell>
        </row>
        <row r="844">
          <cell r="F844">
            <v>13510</v>
          </cell>
          <cell r="N844">
            <v>1</v>
          </cell>
        </row>
        <row r="845">
          <cell r="F845">
            <v>13510</v>
          </cell>
          <cell r="N845">
            <v>1</v>
          </cell>
        </row>
        <row r="846">
          <cell r="F846">
            <v>13400</v>
          </cell>
          <cell r="N846">
            <v>1</v>
          </cell>
        </row>
        <row r="847">
          <cell r="F847">
            <v>14100</v>
          </cell>
          <cell r="N847">
            <v>1</v>
          </cell>
        </row>
        <row r="848">
          <cell r="F848">
            <v>15506</v>
          </cell>
          <cell r="N848">
            <v>1</v>
          </cell>
        </row>
        <row r="849">
          <cell r="F849">
            <v>13510</v>
          </cell>
          <cell r="N849">
            <v>1</v>
          </cell>
        </row>
        <row r="850">
          <cell r="F850">
            <v>13510</v>
          </cell>
          <cell r="N850">
            <v>1</v>
          </cell>
        </row>
        <row r="851">
          <cell r="F851">
            <v>15510</v>
          </cell>
          <cell r="N851">
            <v>1</v>
          </cell>
        </row>
        <row r="852">
          <cell r="F852">
            <v>11200</v>
          </cell>
          <cell r="N852">
            <v>1</v>
          </cell>
        </row>
        <row r="853">
          <cell r="F853">
            <v>13510</v>
          </cell>
          <cell r="N853">
            <v>1</v>
          </cell>
        </row>
        <row r="854">
          <cell r="F854">
            <v>42016</v>
          </cell>
          <cell r="N854">
            <v>1</v>
          </cell>
        </row>
        <row r="855">
          <cell r="F855">
            <v>15510</v>
          </cell>
          <cell r="N855">
            <v>1</v>
          </cell>
        </row>
        <row r="856">
          <cell r="F856">
            <v>13510</v>
          </cell>
          <cell r="N856">
            <v>1</v>
          </cell>
        </row>
        <row r="857">
          <cell r="F857">
            <v>13510</v>
          </cell>
          <cell r="N857">
            <v>1</v>
          </cell>
        </row>
        <row r="858">
          <cell r="F858">
            <v>13100</v>
          </cell>
          <cell r="N858">
            <v>1</v>
          </cell>
        </row>
        <row r="859">
          <cell r="F859">
            <v>41040</v>
          </cell>
          <cell r="N859">
            <v>1</v>
          </cell>
        </row>
        <row r="860">
          <cell r="F860">
            <v>15506</v>
          </cell>
          <cell r="N860">
            <v>1</v>
          </cell>
        </row>
        <row r="861">
          <cell r="F861">
            <v>11325</v>
          </cell>
          <cell r="N861">
            <v>1</v>
          </cell>
        </row>
        <row r="862">
          <cell r="F862">
            <v>15400</v>
          </cell>
          <cell r="N862">
            <v>1</v>
          </cell>
        </row>
        <row r="863">
          <cell r="F863">
            <v>41040</v>
          </cell>
          <cell r="N863">
            <v>1</v>
          </cell>
        </row>
        <row r="864">
          <cell r="F864">
            <v>53010</v>
          </cell>
          <cell r="N864">
            <v>1</v>
          </cell>
        </row>
        <row r="865">
          <cell r="F865">
            <v>13510</v>
          </cell>
          <cell r="N865">
            <v>1</v>
          </cell>
        </row>
        <row r="866">
          <cell r="F866">
            <v>51010</v>
          </cell>
          <cell r="N866">
            <v>1</v>
          </cell>
        </row>
        <row r="867">
          <cell r="F867">
            <v>12013</v>
          </cell>
          <cell r="N867">
            <v>1</v>
          </cell>
        </row>
        <row r="868">
          <cell r="F868">
            <v>11410</v>
          </cell>
          <cell r="N868">
            <v>1</v>
          </cell>
        </row>
        <row r="869">
          <cell r="F869">
            <v>11200</v>
          </cell>
          <cell r="N869">
            <v>1</v>
          </cell>
        </row>
        <row r="870">
          <cell r="F870">
            <v>13520</v>
          </cell>
          <cell r="N870">
            <v>1</v>
          </cell>
        </row>
        <row r="871">
          <cell r="F871">
            <v>11200</v>
          </cell>
          <cell r="N871">
            <v>1</v>
          </cell>
        </row>
        <row r="872">
          <cell r="F872">
            <v>12013</v>
          </cell>
          <cell r="N872">
            <v>1</v>
          </cell>
        </row>
        <row r="873">
          <cell r="F873">
            <v>13520</v>
          </cell>
          <cell r="N873">
            <v>1</v>
          </cell>
        </row>
        <row r="874">
          <cell r="F874">
            <v>15520</v>
          </cell>
          <cell r="N874">
            <v>1</v>
          </cell>
        </row>
        <row r="875">
          <cell r="F875">
            <v>13400</v>
          </cell>
          <cell r="N875">
            <v>1</v>
          </cell>
        </row>
        <row r="876">
          <cell r="F876">
            <v>41020</v>
          </cell>
          <cell r="N876">
            <v>1</v>
          </cell>
        </row>
        <row r="877">
          <cell r="F877">
            <v>13525</v>
          </cell>
          <cell r="N877">
            <v>1</v>
          </cell>
        </row>
        <row r="878">
          <cell r="F878">
            <v>13400</v>
          </cell>
          <cell r="N878">
            <v>1</v>
          </cell>
        </row>
        <row r="879">
          <cell r="F879">
            <v>13400</v>
          </cell>
          <cell r="N879">
            <v>1</v>
          </cell>
        </row>
        <row r="880">
          <cell r="F880">
            <v>13400</v>
          </cell>
          <cell r="N880">
            <v>0.5</v>
          </cell>
        </row>
        <row r="881">
          <cell r="F881">
            <v>15506</v>
          </cell>
          <cell r="N881">
            <v>1</v>
          </cell>
        </row>
        <row r="882">
          <cell r="F882">
            <v>13510</v>
          </cell>
          <cell r="N882">
            <v>1</v>
          </cell>
        </row>
        <row r="883">
          <cell r="F883">
            <v>15100</v>
          </cell>
          <cell r="N883">
            <v>1</v>
          </cell>
        </row>
        <row r="884">
          <cell r="F884">
            <v>13520</v>
          </cell>
          <cell r="N884">
            <v>1</v>
          </cell>
        </row>
        <row r="885">
          <cell r="F885">
            <v>13510</v>
          </cell>
          <cell r="N885">
            <v>1</v>
          </cell>
        </row>
        <row r="886">
          <cell r="F886">
            <v>13400</v>
          </cell>
          <cell r="N886">
            <v>1</v>
          </cell>
        </row>
        <row r="887">
          <cell r="F887">
            <v>15509</v>
          </cell>
          <cell r="N887">
            <v>1</v>
          </cell>
        </row>
        <row r="888">
          <cell r="F888">
            <v>13600</v>
          </cell>
          <cell r="N888">
            <v>1</v>
          </cell>
        </row>
        <row r="889">
          <cell r="F889">
            <v>11325</v>
          </cell>
          <cell r="N889">
            <v>1</v>
          </cell>
        </row>
        <row r="890">
          <cell r="F890">
            <v>41020</v>
          </cell>
          <cell r="N890">
            <v>1</v>
          </cell>
        </row>
        <row r="891">
          <cell r="F891">
            <v>14100</v>
          </cell>
          <cell r="N891">
            <v>1</v>
          </cell>
        </row>
        <row r="892">
          <cell r="F892">
            <v>41040</v>
          </cell>
          <cell r="N892">
            <v>1</v>
          </cell>
        </row>
        <row r="893">
          <cell r="F893">
            <v>13400</v>
          </cell>
          <cell r="N893">
            <v>1</v>
          </cell>
        </row>
        <row r="894">
          <cell r="F894">
            <v>14100</v>
          </cell>
          <cell r="N894">
            <v>1</v>
          </cell>
        </row>
        <row r="895">
          <cell r="F895">
            <v>14100</v>
          </cell>
          <cell r="N895">
            <v>1</v>
          </cell>
        </row>
        <row r="896">
          <cell r="F896">
            <v>16300</v>
          </cell>
          <cell r="N896">
            <v>1</v>
          </cell>
        </row>
        <row r="897">
          <cell r="F897">
            <v>14100</v>
          </cell>
          <cell r="N897">
            <v>1</v>
          </cell>
        </row>
        <row r="898">
          <cell r="F898">
            <v>13510</v>
          </cell>
          <cell r="N898">
            <v>1</v>
          </cell>
        </row>
        <row r="899">
          <cell r="F899">
            <v>13510</v>
          </cell>
          <cell r="N899">
            <v>1</v>
          </cell>
        </row>
        <row r="900">
          <cell r="F900">
            <v>12013</v>
          </cell>
          <cell r="N900">
            <v>1</v>
          </cell>
        </row>
        <row r="901">
          <cell r="F901">
            <v>13400</v>
          </cell>
          <cell r="N901">
            <v>1</v>
          </cell>
        </row>
        <row r="902">
          <cell r="F902">
            <v>15100</v>
          </cell>
          <cell r="N902">
            <v>1</v>
          </cell>
        </row>
        <row r="903">
          <cell r="F903">
            <v>13510</v>
          </cell>
          <cell r="N903">
            <v>1</v>
          </cell>
        </row>
        <row r="904">
          <cell r="F904">
            <v>15509</v>
          </cell>
          <cell r="N904">
            <v>1</v>
          </cell>
        </row>
        <row r="905">
          <cell r="F905">
            <v>13100</v>
          </cell>
          <cell r="N905">
            <v>1</v>
          </cell>
        </row>
        <row r="906">
          <cell r="F906">
            <v>15510</v>
          </cell>
          <cell r="N906">
            <v>1</v>
          </cell>
        </row>
        <row r="907">
          <cell r="F907">
            <v>15508</v>
          </cell>
          <cell r="N907">
            <v>1</v>
          </cell>
        </row>
        <row r="908">
          <cell r="F908">
            <v>12013</v>
          </cell>
          <cell r="N908">
            <v>1</v>
          </cell>
        </row>
        <row r="909">
          <cell r="F909">
            <v>12013</v>
          </cell>
          <cell r="N909">
            <v>1</v>
          </cell>
        </row>
        <row r="910">
          <cell r="F910">
            <v>42014</v>
          </cell>
          <cell r="N910">
            <v>1</v>
          </cell>
        </row>
        <row r="911">
          <cell r="F911">
            <v>53010</v>
          </cell>
          <cell r="N911">
            <v>1</v>
          </cell>
        </row>
        <row r="912">
          <cell r="F912">
            <v>11550</v>
          </cell>
          <cell r="N912">
            <v>1</v>
          </cell>
        </row>
        <row r="913">
          <cell r="F913">
            <v>15520</v>
          </cell>
          <cell r="N913">
            <v>1</v>
          </cell>
        </row>
        <row r="914">
          <cell r="F914">
            <v>11420</v>
          </cell>
          <cell r="N914">
            <v>1</v>
          </cell>
        </row>
        <row r="915">
          <cell r="F915">
            <v>13400</v>
          </cell>
          <cell r="N915">
            <v>1</v>
          </cell>
        </row>
        <row r="916">
          <cell r="F916">
            <v>42040</v>
          </cell>
          <cell r="N916">
            <v>1</v>
          </cell>
        </row>
        <row r="917">
          <cell r="F917">
            <v>13100</v>
          </cell>
          <cell r="N917">
            <v>1</v>
          </cell>
        </row>
        <row r="918">
          <cell r="F918">
            <v>42016</v>
          </cell>
          <cell r="N918">
            <v>1</v>
          </cell>
        </row>
        <row r="919">
          <cell r="F919">
            <v>13400</v>
          </cell>
          <cell r="N919">
            <v>1</v>
          </cell>
        </row>
        <row r="920">
          <cell r="F920">
            <v>15520</v>
          </cell>
          <cell r="N920">
            <v>1</v>
          </cell>
        </row>
        <row r="921">
          <cell r="F921">
            <v>15100</v>
          </cell>
          <cell r="N921">
            <v>1</v>
          </cell>
        </row>
        <row r="922">
          <cell r="F922">
            <v>13510</v>
          </cell>
          <cell r="N922">
            <v>1</v>
          </cell>
        </row>
        <row r="923">
          <cell r="F923">
            <v>15520</v>
          </cell>
          <cell r="N923">
            <v>1</v>
          </cell>
        </row>
        <row r="924">
          <cell r="F924">
            <v>13400</v>
          </cell>
          <cell r="N924">
            <v>1</v>
          </cell>
        </row>
        <row r="925">
          <cell r="F925">
            <v>11420</v>
          </cell>
          <cell r="N925">
            <v>1</v>
          </cell>
        </row>
        <row r="926">
          <cell r="F926">
            <v>11200</v>
          </cell>
          <cell r="N926">
            <v>1</v>
          </cell>
        </row>
        <row r="927">
          <cell r="F927">
            <v>14100</v>
          </cell>
          <cell r="N927">
            <v>1</v>
          </cell>
        </row>
        <row r="928">
          <cell r="F928">
            <v>15100</v>
          </cell>
          <cell r="N928">
            <v>1</v>
          </cell>
        </row>
        <row r="929">
          <cell r="F929">
            <v>14100</v>
          </cell>
          <cell r="N929">
            <v>1</v>
          </cell>
        </row>
        <row r="930">
          <cell r="F930">
            <v>41050</v>
          </cell>
          <cell r="N930">
            <v>1</v>
          </cell>
        </row>
        <row r="931">
          <cell r="F931">
            <v>13510</v>
          </cell>
          <cell r="N931">
            <v>1</v>
          </cell>
        </row>
        <row r="932">
          <cell r="F932">
            <v>11370</v>
          </cell>
          <cell r="N932">
            <v>1</v>
          </cell>
        </row>
        <row r="933">
          <cell r="F933">
            <v>12012</v>
          </cell>
          <cell r="N933">
            <v>1</v>
          </cell>
        </row>
        <row r="934">
          <cell r="F934">
            <v>15506</v>
          </cell>
          <cell r="N934">
            <v>1</v>
          </cell>
        </row>
        <row r="935">
          <cell r="F935">
            <v>31100</v>
          </cell>
          <cell r="N935">
            <v>1</v>
          </cell>
        </row>
        <row r="936">
          <cell r="F936">
            <v>13400</v>
          </cell>
          <cell r="N936">
            <v>1</v>
          </cell>
        </row>
        <row r="937">
          <cell r="F937">
            <v>13510</v>
          </cell>
          <cell r="N937">
            <v>1</v>
          </cell>
        </row>
        <row r="938">
          <cell r="F938">
            <v>13400</v>
          </cell>
          <cell r="N938">
            <v>1</v>
          </cell>
        </row>
        <row r="939">
          <cell r="F939">
            <v>11100</v>
          </cell>
          <cell r="N939">
            <v>1</v>
          </cell>
        </row>
        <row r="940">
          <cell r="F940">
            <v>41020</v>
          </cell>
          <cell r="N940">
            <v>1</v>
          </cell>
        </row>
        <row r="941">
          <cell r="F941">
            <v>43010</v>
          </cell>
          <cell r="N941">
            <v>1</v>
          </cell>
        </row>
        <row r="942">
          <cell r="F942">
            <v>14100</v>
          </cell>
          <cell r="N942">
            <v>1</v>
          </cell>
        </row>
        <row r="943">
          <cell r="F943">
            <v>52020</v>
          </cell>
          <cell r="N943">
            <v>1</v>
          </cell>
        </row>
        <row r="944">
          <cell r="F944">
            <v>13510</v>
          </cell>
          <cell r="N944">
            <v>1</v>
          </cell>
        </row>
        <row r="945">
          <cell r="F945">
            <v>15100</v>
          </cell>
          <cell r="N945">
            <v>1</v>
          </cell>
        </row>
        <row r="946">
          <cell r="F946">
            <v>11490</v>
          </cell>
          <cell r="N946">
            <v>1</v>
          </cell>
        </row>
        <row r="947">
          <cell r="F947">
            <v>14100</v>
          </cell>
          <cell r="N947">
            <v>1</v>
          </cell>
        </row>
        <row r="948">
          <cell r="F948">
            <v>11100</v>
          </cell>
          <cell r="N948">
            <v>1</v>
          </cell>
        </row>
        <row r="949">
          <cell r="F949">
            <v>12013</v>
          </cell>
          <cell r="N949">
            <v>1</v>
          </cell>
        </row>
        <row r="950">
          <cell r="F950">
            <v>13510</v>
          </cell>
          <cell r="N950">
            <v>1</v>
          </cell>
        </row>
        <row r="951">
          <cell r="F951">
            <v>15506</v>
          </cell>
          <cell r="N951">
            <v>1</v>
          </cell>
        </row>
        <row r="952">
          <cell r="F952">
            <v>15100</v>
          </cell>
          <cell r="N952">
            <v>1</v>
          </cell>
        </row>
        <row r="953">
          <cell r="F953">
            <v>41040</v>
          </cell>
          <cell r="N953">
            <v>1</v>
          </cell>
        </row>
        <row r="954">
          <cell r="F954">
            <v>12013</v>
          </cell>
          <cell r="N954">
            <v>1</v>
          </cell>
        </row>
        <row r="955">
          <cell r="F955">
            <v>72500</v>
          </cell>
          <cell r="N955">
            <v>1</v>
          </cell>
        </row>
        <row r="956">
          <cell r="F956">
            <v>15506</v>
          </cell>
          <cell r="N956">
            <v>1</v>
          </cell>
        </row>
        <row r="957">
          <cell r="F957">
            <v>13510</v>
          </cell>
          <cell r="N957">
            <v>1</v>
          </cell>
        </row>
        <row r="958">
          <cell r="F958">
            <v>15506</v>
          </cell>
          <cell r="N958">
            <v>1</v>
          </cell>
        </row>
        <row r="959">
          <cell r="F959">
            <v>15506</v>
          </cell>
          <cell r="N959">
            <v>1</v>
          </cell>
        </row>
        <row r="960">
          <cell r="F960">
            <v>41050</v>
          </cell>
          <cell r="N960">
            <v>1</v>
          </cell>
        </row>
        <row r="961">
          <cell r="F961">
            <v>12013</v>
          </cell>
          <cell r="N961">
            <v>1</v>
          </cell>
        </row>
        <row r="962">
          <cell r="F962">
            <v>53010</v>
          </cell>
          <cell r="N962">
            <v>1</v>
          </cell>
        </row>
        <row r="963">
          <cell r="F963">
            <v>15506</v>
          </cell>
          <cell r="N963">
            <v>1</v>
          </cell>
        </row>
        <row r="964">
          <cell r="F964">
            <v>13400</v>
          </cell>
          <cell r="N964">
            <v>1</v>
          </cell>
        </row>
        <row r="965">
          <cell r="F965">
            <v>33000</v>
          </cell>
          <cell r="N965">
            <v>1</v>
          </cell>
        </row>
        <row r="966">
          <cell r="F966">
            <v>15520</v>
          </cell>
          <cell r="N966">
            <v>1</v>
          </cell>
        </row>
        <row r="967">
          <cell r="F967">
            <v>13510</v>
          </cell>
          <cell r="N967">
            <v>1</v>
          </cell>
        </row>
        <row r="968">
          <cell r="F968">
            <v>11320</v>
          </cell>
          <cell r="N968">
            <v>1</v>
          </cell>
        </row>
        <row r="969">
          <cell r="F969">
            <v>11200</v>
          </cell>
          <cell r="N969">
            <v>1</v>
          </cell>
        </row>
        <row r="970">
          <cell r="F970">
            <v>15100</v>
          </cell>
          <cell r="N970">
            <v>1</v>
          </cell>
        </row>
        <row r="971">
          <cell r="F971">
            <v>13510</v>
          </cell>
          <cell r="N971">
            <v>1</v>
          </cell>
        </row>
        <row r="972">
          <cell r="F972">
            <v>13400</v>
          </cell>
          <cell r="N972">
            <v>1</v>
          </cell>
        </row>
        <row r="973">
          <cell r="F973">
            <v>13510</v>
          </cell>
          <cell r="N973">
            <v>1</v>
          </cell>
        </row>
        <row r="974">
          <cell r="F974">
            <v>51010</v>
          </cell>
          <cell r="N974">
            <v>1</v>
          </cell>
        </row>
        <row r="975">
          <cell r="F975">
            <v>13400</v>
          </cell>
          <cell r="N975">
            <v>1</v>
          </cell>
        </row>
        <row r="976">
          <cell r="F976">
            <v>13400</v>
          </cell>
          <cell r="N976">
            <v>1</v>
          </cell>
        </row>
        <row r="977">
          <cell r="F977">
            <v>13400</v>
          </cell>
          <cell r="N977">
            <v>1</v>
          </cell>
        </row>
        <row r="978">
          <cell r="F978">
            <v>41040</v>
          </cell>
          <cell r="N978">
            <v>1</v>
          </cell>
        </row>
        <row r="979">
          <cell r="F979">
            <v>15100</v>
          </cell>
          <cell r="N979">
            <v>1</v>
          </cell>
        </row>
        <row r="980">
          <cell r="F980">
            <v>13520</v>
          </cell>
          <cell r="N980">
            <v>1</v>
          </cell>
        </row>
        <row r="981">
          <cell r="F981">
            <v>15509</v>
          </cell>
          <cell r="N981">
            <v>1</v>
          </cell>
        </row>
        <row r="982">
          <cell r="F982">
            <v>15505</v>
          </cell>
          <cell r="N982">
            <v>1</v>
          </cell>
        </row>
        <row r="983">
          <cell r="F983">
            <v>13400</v>
          </cell>
          <cell r="N983">
            <v>1</v>
          </cell>
        </row>
        <row r="984">
          <cell r="F984">
            <v>15100</v>
          </cell>
          <cell r="N984">
            <v>1</v>
          </cell>
        </row>
        <row r="985">
          <cell r="F985">
            <v>15520</v>
          </cell>
          <cell r="N985">
            <v>1</v>
          </cell>
        </row>
        <row r="986">
          <cell r="F986">
            <v>41040</v>
          </cell>
          <cell r="N986">
            <v>1</v>
          </cell>
        </row>
        <row r="987">
          <cell r="F987">
            <v>72500</v>
          </cell>
          <cell r="N987">
            <v>1</v>
          </cell>
        </row>
        <row r="988">
          <cell r="F988">
            <v>35000</v>
          </cell>
          <cell r="N988">
            <v>1</v>
          </cell>
        </row>
        <row r="989">
          <cell r="F989">
            <v>13400</v>
          </cell>
          <cell r="N989">
            <v>1</v>
          </cell>
        </row>
        <row r="990">
          <cell r="F990">
            <v>79000</v>
          </cell>
          <cell r="N990">
            <v>1</v>
          </cell>
        </row>
        <row r="991">
          <cell r="F991">
            <v>13400</v>
          </cell>
          <cell r="N991">
            <v>1</v>
          </cell>
        </row>
        <row r="992">
          <cell r="F992">
            <v>16100</v>
          </cell>
          <cell r="N992">
            <v>1</v>
          </cell>
        </row>
        <row r="993">
          <cell r="F993">
            <v>13400</v>
          </cell>
          <cell r="N993">
            <v>1</v>
          </cell>
        </row>
        <row r="994">
          <cell r="F994">
            <v>14100</v>
          </cell>
          <cell r="N994">
            <v>1</v>
          </cell>
        </row>
        <row r="995">
          <cell r="F995">
            <v>13100</v>
          </cell>
          <cell r="N995">
            <v>1</v>
          </cell>
        </row>
        <row r="996">
          <cell r="F996">
            <v>15100</v>
          </cell>
          <cell r="N996">
            <v>1</v>
          </cell>
        </row>
        <row r="997">
          <cell r="F997">
            <v>11200</v>
          </cell>
          <cell r="N997">
            <v>1</v>
          </cell>
        </row>
        <row r="998">
          <cell r="F998">
            <v>11490</v>
          </cell>
          <cell r="N998">
            <v>0.8</v>
          </cell>
        </row>
        <row r="999">
          <cell r="F999">
            <v>13400</v>
          </cell>
          <cell r="N999">
            <v>1</v>
          </cell>
        </row>
        <row r="1000">
          <cell r="F1000">
            <v>13510</v>
          </cell>
          <cell r="N1000">
            <v>1</v>
          </cell>
        </row>
        <row r="1001">
          <cell r="F1001">
            <v>32000</v>
          </cell>
          <cell r="N1001">
            <v>0.5</v>
          </cell>
        </row>
        <row r="1002">
          <cell r="F1002">
            <v>11200</v>
          </cell>
          <cell r="N1002">
            <v>1</v>
          </cell>
        </row>
        <row r="1003">
          <cell r="F1003">
            <v>14100</v>
          </cell>
          <cell r="N1003">
            <v>1</v>
          </cell>
        </row>
        <row r="1004">
          <cell r="F1004">
            <v>12013</v>
          </cell>
          <cell r="N1004">
            <v>1</v>
          </cell>
        </row>
        <row r="1005">
          <cell r="F1005">
            <v>15100</v>
          </cell>
          <cell r="N1005">
            <v>1</v>
          </cell>
        </row>
        <row r="1006">
          <cell r="F1006">
            <v>15505</v>
          </cell>
          <cell r="N1006">
            <v>1</v>
          </cell>
        </row>
        <row r="1007">
          <cell r="F1007">
            <v>41040</v>
          </cell>
          <cell r="N1007">
            <v>1</v>
          </cell>
        </row>
        <row r="1008">
          <cell r="F1008">
            <v>13400</v>
          </cell>
          <cell r="N1008">
            <v>1</v>
          </cell>
        </row>
        <row r="1009">
          <cell r="F1009">
            <v>15508</v>
          </cell>
          <cell r="N1009">
            <v>1</v>
          </cell>
        </row>
        <row r="1010">
          <cell r="F1010">
            <v>15520</v>
          </cell>
          <cell r="N1010">
            <v>1</v>
          </cell>
        </row>
        <row r="1011">
          <cell r="F1011">
            <v>15506</v>
          </cell>
          <cell r="N1011">
            <v>1</v>
          </cell>
        </row>
        <row r="1012">
          <cell r="F1012">
            <v>13510</v>
          </cell>
          <cell r="N1012">
            <v>1</v>
          </cell>
        </row>
        <row r="1013">
          <cell r="F1013">
            <v>13510</v>
          </cell>
          <cell r="N1013">
            <v>1</v>
          </cell>
        </row>
        <row r="1014">
          <cell r="F1014">
            <v>79000</v>
          </cell>
          <cell r="N1014">
            <v>1</v>
          </cell>
        </row>
        <row r="1015">
          <cell r="F1015">
            <v>15506</v>
          </cell>
          <cell r="N1015">
            <v>1</v>
          </cell>
        </row>
        <row r="1016">
          <cell r="F1016">
            <v>15100</v>
          </cell>
          <cell r="N1016">
            <v>1</v>
          </cell>
        </row>
        <row r="1017">
          <cell r="F1017">
            <v>15508</v>
          </cell>
          <cell r="N1017">
            <v>1</v>
          </cell>
        </row>
        <row r="1018">
          <cell r="F1018">
            <v>13510</v>
          </cell>
          <cell r="N1018">
            <v>1</v>
          </cell>
        </row>
        <row r="1019">
          <cell r="F1019">
            <v>13400</v>
          </cell>
          <cell r="N1019">
            <v>1</v>
          </cell>
        </row>
        <row r="1020">
          <cell r="F1020">
            <v>14100</v>
          </cell>
          <cell r="N1020">
            <v>1</v>
          </cell>
        </row>
        <row r="1021">
          <cell r="F1021">
            <v>13400</v>
          </cell>
          <cell r="N1021">
            <v>1</v>
          </cell>
        </row>
        <row r="1022">
          <cell r="F1022">
            <v>14100</v>
          </cell>
          <cell r="N1022">
            <v>1</v>
          </cell>
        </row>
        <row r="1023">
          <cell r="F1023">
            <v>53010</v>
          </cell>
          <cell r="N1023">
            <v>1</v>
          </cell>
        </row>
        <row r="1024">
          <cell r="F1024">
            <v>14100</v>
          </cell>
          <cell r="N1024">
            <v>1</v>
          </cell>
        </row>
        <row r="1025">
          <cell r="F1025">
            <v>16200</v>
          </cell>
          <cell r="N1025">
            <v>1</v>
          </cell>
        </row>
        <row r="1026">
          <cell r="F1026">
            <v>51010</v>
          </cell>
          <cell r="N1026">
            <v>1</v>
          </cell>
        </row>
        <row r="1027">
          <cell r="F1027">
            <v>14100</v>
          </cell>
          <cell r="N1027">
            <v>1</v>
          </cell>
        </row>
        <row r="1028">
          <cell r="F1028">
            <v>42018</v>
          </cell>
          <cell r="N1028">
            <v>0.5</v>
          </cell>
        </row>
        <row r="1029">
          <cell r="F1029">
            <v>11200</v>
          </cell>
          <cell r="N1029">
            <v>1</v>
          </cell>
        </row>
        <row r="1030">
          <cell r="F1030">
            <v>51020</v>
          </cell>
          <cell r="N1030">
            <v>1</v>
          </cell>
        </row>
        <row r="1031">
          <cell r="F1031">
            <v>15506</v>
          </cell>
          <cell r="N1031">
            <v>1</v>
          </cell>
        </row>
        <row r="1032">
          <cell r="F1032">
            <v>13510</v>
          </cell>
          <cell r="N1032">
            <v>1</v>
          </cell>
        </row>
        <row r="1033">
          <cell r="F1033">
            <v>51020</v>
          </cell>
          <cell r="N1033">
            <v>1</v>
          </cell>
        </row>
        <row r="1034">
          <cell r="F1034">
            <v>14100</v>
          </cell>
          <cell r="N1034">
            <v>1</v>
          </cell>
        </row>
        <row r="1035">
          <cell r="F1035">
            <v>13600</v>
          </cell>
          <cell r="N1035">
            <v>1</v>
          </cell>
        </row>
        <row r="1036">
          <cell r="F1036">
            <v>15506</v>
          </cell>
          <cell r="N1036">
            <v>1</v>
          </cell>
        </row>
        <row r="1037">
          <cell r="F1037">
            <v>13400</v>
          </cell>
          <cell r="N1037">
            <v>1</v>
          </cell>
        </row>
        <row r="1038">
          <cell r="F1038">
            <v>13400</v>
          </cell>
          <cell r="N1038">
            <v>1</v>
          </cell>
        </row>
        <row r="1039">
          <cell r="F1039">
            <v>13400</v>
          </cell>
          <cell r="N1039">
            <v>1</v>
          </cell>
        </row>
        <row r="1040">
          <cell r="F1040">
            <v>15520</v>
          </cell>
          <cell r="N1040">
            <v>1</v>
          </cell>
        </row>
        <row r="1041">
          <cell r="F1041">
            <v>13510</v>
          </cell>
          <cell r="N1041">
            <v>1</v>
          </cell>
        </row>
        <row r="1042">
          <cell r="F1042">
            <v>13520</v>
          </cell>
          <cell r="N1042">
            <v>1</v>
          </cell>
        </row>
        <row r="1043">
          <cell r="F1043">
            <v>42014</v>
          </cell>
          <cell r="N1043">
            <v>1</v>
          </cell>
        </row>
        <row r="1044">
          <cell r="F1044">
            <v>16400</v>
          </cell>
          <cell r="N1044">
            <v>1</v>
          </cell>
        </row>
        <row r="1045">
          <cell r="F1045">
            <v>79003</v>
          </cell>
          <cell r="N1045">
            <v>1</v>
          </cell>
        </row>
        <row r="1046">
          <cell r="F1046">
            <v>13400</v>
          </cell>
          <cell r="N1046">
            <v>1</v>
          </cell>
        </row>
        <row r="1047">
          <cell r="F1047">
            <v>13400</v>
          </cell>
          <cell r="N1047">
            <v>1</v>
          </cell>
        </row>
        <row r="1048">
          <cell r="F1048">
            <v>14100</v>
          </cell>
          <cell r="N1048">
            <v>1</v>
          </cell>
        </row>
        <row r="1049">
          <cell r="F1049">
            <v>15520</v>
          </cell>
          <cell r="N1049">
            <v>1</v>
          </cell>
        </row>
        <row r="1050">
          <cell r="F1050">
            <v>15505</v>
          </cell>
          <cell r="N1050">
            <v>1</v>
          </cell>
        </row>
        <row r="1051">
          <cell r="F1051">
            <v>15506</v>
          </cell>
          <cell r="N1051">
            <v>1</v>
          </cell>
        </row>
        <row r="1052">
          <cell r="F1052">
            <v>41020</v>
          </cell>
          <cell r="N1052">
            <v>1</v>
          </cell>
        </row>
        <row r="1053">
          <cell r="F1053">
            <v>14109</v>
          </cell>
          <cell r="N1053">
            <v>1</v>
          </cell>
        </row>
        <row r="1054">
          <cell r="F1054">
            <v>79003</v>
          </cell>
          <cell r="N1054">
            <v>1</v>
          </cell>
        </row>
        <row r="1055">
          <cell r="F1055">
            <v>15506</v>
          </cell>
          <cell r="N1055">
            <v>1</v>
          </cell>
        </row>
        <row r="1056">
          <cell r="F1056">
            <v>31100</v>
          </cell>
          <cell r="N1056">
            <v>1</v>
          </cell>
        </row>
        <row r="1057">
          <cell r="F1057">
            <v>13510</v>
          </cell>
          <cell r="N1057">
            <v>1</v>
          </cell>
        </row>
        <row r="1058">
          <cell r="F1058">
            <v>15506</v>
          </cell>
          <cell r="N1058">
            <v>1</v>
          </cell>
        </row>
        <row r="1059">
          <cell r="F1059">
            <v>15100</v>
          </cell>
          <cell r="N1059">
            <v>1</v>
          </cell>
        </row>
        <row r="1060">
          <cell r="F1060">
            <v>15505</v>
          </cell>
          <cell r="N1060">
            <v>1</v>
          </cell>
        </row>
        <row r="1061">
          <cell r="F1061">
            <v>11200</v>
          </cell>
          <cell r="N1061">
            <v>1</v>
          </cell>
        </row>
        <row r="1062">
          <cell r="F1062">
            <v>79002</v>
          </cell>
          <cell r="N1062">
            <v>1</v>
          </cell>
        </row>
        <row r="1063">
          <cell r="F1063">
            <v>15506</v>
          </cell>
          <cell r="N1063">
            <v>1</v>
          </cell>
        </row>
        <row r="1064">
          <cell r="F1064">
            <v>15506</v>
          </cell>
          <cell r="N1064">
            <v>1</v>
          </cell>
        </row>
        <row r="1065">
          <cell r="F1065">
            <v>11200</v>
          </cell>
          <cell r="N1065">
            <v>1</v>
          </cell>
        </row>
        <row r="1066">
          <cell r="F1066">
            <v>11490</v>
          </cell>
          <cell r="N1066">
            <v>0.5</v>
          </cell>
        </row>
        <row r="1067">
          <cell r="F1067">
            <v>13510</v>
          </cell>
          <cell r="N1067">
            <v>1</v>
          </cell>
        </row>
        <row r="1068">
          <cell r="F1068">
            <v>13520</v>
          </cell>
          <cell r="N1068">
            <v>1</v>
          </cell>
        </row>
        <row r="1069">
          <cell r="F1069">
            <v>16400</v>
          </cell>
          <cell r="N1069">
            <v>1</v>
          </cell>
        </row>
        <row r="1070">
          <cell r="F1070">
            <v>12013</v>
          </cell>
          <cell r="N1070">
            <v>1</v>
          </cell>
        </row>
        <row r="1071">
          <cell r="F1071">
            <v>13520</v>
          </cell>
          <cell r="N1071">
            <v>1</v>
          </cell>
        </row>
        <row r="1072">
          <cell r="F1072">
            <v>16400</v>
          </cell>
          <cell r="N1072">
            <v>1</v>
          </cell>
        </row>
        <row r="1073">
          <cell r="F1073">
            <v>79002</v>
          </cell>
          <cell r="N1073">
            <v>1</v>
          </cell>
        </row>
        <row r="1074">
          <cell r="F1074">
            <v>51060</v>
          </cell>
          <cell r="N1074">
            <v>1</v>
          </cell>
        </row>
        <row r="1075">
          <cell r="F1075">
            <v>41020</v>
          </cell>
          <cell r="N1075">
            <v>1</v>
          </cell>
        </row>
        <row r="1076">
          <cell r="F1076">
            <v>13510</v>
          </cell>
          <cell r="N1076">
            <v>1</v>
          </cell>
        </row>
        <row r="1077">
          <cell r="F1077">
            <v>12013</v>
          </cell>
          <cell r="N1077">
            <v>1</v>
          </cell>
        </row>
        <row r="1078">
          <cell r="F1078">
            <v>41020</v>
          </cell>
          <cell r="N1078">
            <v>1</v>
          </cell>
        </row>
        <row r="1079">
          <cell r="F1079">
            <v>15100</v>
          </cell>
          <cell r="N1079">
            <v>1</v>
          </cell>
        </row>
        <row r="1080">
          <cell r="F1080">
            <v>15100</v>
          </cell>
          <cell r="N1080">
            <v>1</v>
          </cell>
        </row>
        <row r="1081">
          <cell r="F1081">
            <v>13510</v>
          </cell>
          <cell r="N1081">
            <v>1</v>
          </cell>
        </row>
        <row r="1082">
          <cell r="F1082">
            <v>14100</v>
          </cell>
          <cell r="N1082">
            <v>1</v>
          </cell>
        </row>
        <row r="1083">
          <cell r="F1083">
            <v>15100</v>
          </cell>
          <cell r="N1083">
            <v>1</v>
          </cell>
        </row>
        <row r="1084">
          <cell r="F1084">
            <v>11150</v>
          </cell>
          <cell r="N1084">
            <v>1</v>
          </cell>
        </row>
        <row r="1085">
          <cell r="F1085">
            <v>15506</v>
          </cell>
          <cell r="N1085">
            <v>1</v>
          </cell>
        </row>
        <row r="1086">
          <cell r="F1086">
            <v>51040</v>
          </cell>
          <cell r="N1086">
            <v>1</v>
          </cell>
        </row>
        <row r="1087">
          <cell r="F1087">
            <v>15520</v>
          </cell>
          <cell r="N1087">
            <v>1</v>
          </cell>
        </row>
        <row r="1088">
          <cell r="F1088">
            <v>41040</v>
          </cell>
          <cell r="N1088">
            <v>1</v>
          </cell>
        </row>
        <row r="1089">
          <cell r="F1089">
            <v>79002</v>
          </cell>
          <cell r="N1089">
            <v>1</v>
          </cell>
        </row>
        <row r="1090">
          <cell r="F1090">
            <v>15520</v>
          </cell>
          <cell r="N1090">
            <v>1</v>
          </cell>
        </row>
        <row r="1091">
          <cell r="F1091">
            <v>14100</v>
          </cell>
          <cell r="N1091">
            <v>1</v>
          </cell>
        </row>
        <row r="1092">
          <cell r="F1092">
            <v>13510</v>
          </cell>
          <cell r="N1092">
            <v>1</v>
          </cell>
        </row>
        <row r="1093">
          <cell r="F1093">
            <v>15100</v>
          </cell>
          <cell r="N1093">
            <v>1</v>
          </cell>
        </row>
        <row r="1094">
          <cell r="F1094">
            <v>13510</v>
          </cell>
          <cell r="N1094">
            <v>1</v>
          </cell>
        </row>
        <row r="1095">
          <cell r="F1095">
            <v>14100</v>
          </cell>
          <cell r="N1095">
            <v>1</v>
          </cell>
        </row>
        <row r="1096">
          <cell r="F1096">
            <v>11490</v>
          </cell>
          <cell r="N1096">
            <v>0.5</v>
          </cell>
        </row>
        <row r="1097">
          <cell r="F1097">
            <v>15100</v>
          </cell>
          <cell r="N1097">
            <v>1</v>
          </cell>
        </row>
        <row r="1098">
          <cell r="F1098">
            <v>13510</v>
          </cell>
          <cell r="N1098">
            <v>1</v>
          </cell>
        </row>
        <row r="1099">
          <cell r="F1099">
            <v>51060</v>
          </cell>
          <cell r="N1099">
            <v>1</v>
          </cell>
        </row>
      </sheetData>
      <sheetData sheetId="9">
        <row r="2">
          <cell r="F2">
            <v>13400</v>
          </cell>
          <cell r="N2">
            <v>1</v>
          </cell>
        </row>
        <row r="3">
          <cell r="F3">
            <v>41040</v>
          </cell>
          <cell r="N3">
            <v>1</v>
          </cell>
        </row>
        <row r="4">
          <cell r="F4">
            <v>13510</v>
          </cell>
          <cell r="N4">
            <v>1</v>
          </cell>
        </row>
        <row r="5">
          <cell r="F5">
            <v>13510</v>
          </cell>
          <cell r="N5">
            <v>1</v>
          </cell>
        </row>
        <row r="6">
          <cell r="F6">
            <v>13400</v>
          </cell>
          <cell r="N6">
            <v>1</v>
          </cell>
        </row>
        <row r="7">
          <cell r="F7">
            <v>41020</v>
          </cell>
          <cell r="N7">
            <v>1</v>
          </cell>
        </row>
        <row r="8">
          <cell r="F8">
            <v>43010</v>
          </cell>
          <cell r="N8">
            <v>1</v>
          </cell>
        </row>
        <row r="9">
          <cell r="F9">
            <v>13520</v>
          </cell>
          <cell r="N9">
            <v>1</v>
          </cell>
        </row>
        <row r="10">
          <cell r="F10">
            <v>13510</v>
          </cell>
          <cell r="N10">
            <v>1</v>
          </cell>
        </row>
        <row r="11">
          <cell r="F11">
            <v>14100</v>
          </cell>
          <cell r="N11">
            <v>1</v>
          </cell>
        </row>
        <row r="12">
          <cell r="F12">
            <v>42030</v>
          </cell>
          <cell r="N12">
            <v>1</v>
          </cell>
        </row>
        <row r="13">
          <cell r="F13">
            <v>16400</v>
          </cell>
          <cell r="N13">
            <v>1</v>
          </cell>
        </row>
        <row r="14">
          <cell r="F14">
            <v>15100</v>
          </cell>
          <cell r="N14">
            <v>1</v>
          </cell>
        </row>
        <row r="15">
          <cell r="F15">
            <v>13400</v>
          </cell>
          <cell r="N15">
            <v>1</v>
          </cell>
        </row>
        <row r="16">
          <cell r="F16">
            <v>42016</v>
          </cell>
          <cell r="N16">
            <v>1</v>
          </cell>
        </row>
        <row r="17">
          <cell r="F17">
            <v>52010</v>
          </cell>
          <cell r="N17">
            <v>1</v>
          </cell>
        </row>
        <row r="18">
          <cell r="F18">
            <v>13510</v>
          </cell>
          <cell r="N18">
            <v>1</v>
          </cell>
        </row>
        <row r="19">
          <cell r="F19">
            <v>79002</v>
          </cell>
          <cell r="N19">
            <v>1</v>
          </cell>
        </row>
        <row r="20">
          <cell r="F20">
            <v>13510</v>
          </cell>
          <cell r="N20">
            <v>1</v>
          </cell>
        </row>
        <row r="21">
          <cell r="F21">
            <v>14109</v>
          </cell>
          <cell r="N21">
            <v>1</v>
          </cell>
        </row>
        <row r="22">
          <cell r="F22">
            <v>14100</v>
          </cell>
          <cell r="N22">
            <v>1</v>
          </cell>
        </row>
        <row r="23">
          <cell r="F23">
            <v>14109</v>
          </cell>
          <cell r="N23">
            <v>1</v>
          </cell>
        </row>
        <row r="24">
          <cell r="F24">
            <v>13510</v>
          </cell>
          <cell r="N24">
            <v>1</v>
          </cell>
        </row>
        <row r="25">
          <cell r="F25">
            <v>14100</v>
          </cell>
          <cell r="N25">
            <v>1</v>
          </cell>
        </row>
        <row r="26">
          <cell r="F26">
            <v>13525</v>
          </cell>
          <cell r="N26">
            <v>1</v>
          </cell>
        </row>
        <row r="27">
          <cell r="F27">
            <v>13520</v>
          </cell>
          <cell r="N27">
            <v>1</v>
          </cell>
        </row>
        <row r="28">
          <cell r="F28">
            <v>13520</v>
          </cell>
          <cell r="N28">
            <v>1</v>
          </cell>
        </row>
        <row r="29">
          <cell r="F29">
            <v>11200</v>
          </cell>
          <cell r="N29">
            <v>1</v>
          </cell>
        </row>
        <row r="30">
          <cell r="F30">
            <v>13510</v>
          </cell>
          <cell r="N30">
            <v>1</v>
          </cell>
        </row>
        <row r="31">
          <cell r="F31">
            <v>14100</v>
          </cell>
          <cell r="N31">
            <v>1</v>
          </cell>
        </row>
        <row r="32">
          <cell r="F32">
            <v>15510</v>
          </cell>
          <cell r="N32">
            <v>1</v>
          </cell>
        </row>
        <row r="33">
          <cell r="F33">
            <v>13510</v>
          </cell>
          <cell r="N33">
            <v>1</v>
          </cell>
        </row>
        <row r="34">
          <cell r="F34">
            <v>14100</v>
          </cell>
          <cell r="N34">
            <v>1</v>
          </cell>
        </row>
        <row r="35">
          <cell r="F35">
            <v>11100</v>
          </cell>
          <cell r="N35">
            <v>1</v>
          </cell>
        </row>
        <row r="36">
          <cell r="F36">
            <v>11200</v>
          </cell>
          <cell r="N36">
            <v>1</v>
          </cell>
        </row>
        <row r="37">
          <cell r="F37">
            <v>54010</v>
          </cell>
          <cell r="N37">
            <v>1</v>
          </cell>
        </row>
        <row r="38">
          <cell r="F38">
            <v>13510</v>
          </cell>
          <cell r="N38">
            <v>1</v>
          </cell>
        </row>
        <row r="39">
          <cell r="F39">
            <v>42010</v>
          </cell>
          <cell r="N39">
            <v>1</v>
          </cell>
        </row>
        <row r="40">
          <cell r="F40">
            <v>13100</v>
          </cell>
          <cell r="N40">
            <v>1</v>
          </cell>
        </row>
        <row r="41">
          <cell r="F41">
            <v>79000</v>
          </cell>
          <cell r="N41">
            <v>1</v>
          </cell>
        </row>
        <row r="42">
          <cell r="F42">
            <v>14109</v>
          </cell>
          <cell r="N42">
            <v>1</v>
          </cell>
        </row>
        <row r="43">
          <cell r="F43">
            <v>15520</v>
          </cell>
          <cell r="N43">
            <v>1</v>
          </cell>
        </row>
        <row r="44">
          <cell r="F44">
            <v>13400</v>
          </cell>
          <cell r="N44">
            <v>1</v>
          </cell>
        </row>
        <row r="45">
          <cell r="F45">
            <v>43010</v>
          </cell>
          <cell r="N45">
            <v>1</v>
          </cell>
        </row>
        <row r="46">
          <cell r="F46">
            <v>11330</v>
          </cell>
          <cell r="N46">
            <v>1</v>
          </cell>
        </row>
        <row r="47">
          <cell r="F47">
            <v>13510</v>
          </cell>
          <cell r="N47">
            <v>1</v>
          </cell>
        </row>
        <row r="48">
          <cell r="F48">
            <v>14100</v>
          </cell>
          <cell r="N48">
            <v>1</v>
          </cell>
        </row>
        <row r="49">
          <cell r="F49">
            <v>15520</v>
          </cell>
          <cell r="N49">
            <v>1</v>
          </cell>
        </row>
        <row r="50">
          <cell r="F50">
            <v>15100</v>
          </cell>
          <cell r="N50">
            <v>1</v>
          </cell>
        </row>
        <row r="51">
          <cell r="F51">
            <v>72500</v>
          </cell>
          <cell r="N51">
            <v>1</v>
          </cell>
        </row>
        <row r="52">
          <cell r="F52">
            <v>13510</v>
          </cell>
          <cell r="N52">
            <v>1</v>
          </cell>
        </row>
        <row r="53">
          <cell r="F53">
            <v>16400</v>
          </cell>
          <cell r="N53">
            <v>1</v>
          </cell>
        </row>
        <row r="54">
          <cell r="F54">
            <v>13510</v>
          </cell>
          <cell r="N54">
            <v>1</v>
          </cell>
        </row>
        <row r="55">
          <cell r="F55">
            <v>51040</v>
          </cell>
          <cell r="N55">
            <v>1</v>
          </cell>
        </row>
        <row r="56">
          <cell r="F56">
            <v>52010</v>
          </cell>
          <cell r="N56">
            <v>1</v>
          </cell>
        </row>
        <row r="57">
          <cell r="F57">
            <v>14100</v>
          </cell>
          <cell r="N57">
            <v>1</v>
          </cell>
        </row>
        <row r="58">
          <cell r="F58">
            <v>15505</v>
          </cell>
          <cell r="N58">
            <v>1</v>
          </cell>
        </row>
        <row r="59">
          <cell r="F59">
            <v>14100</v>
          </cell>
          <cell r="N59">
            <v>1</v>
          </cell>
        </row>
        <row r="60">
          <cell r="F60">
            <v>51020</v>
          </cell>
          <cell r="N60">
            <v>1</v>
          </cell>
        </row>
        <row r="61">
          <cell r="F61">
            <v>15506</v>
          </cell>
          <cell r="N61">
            <v>1</v>
          </cell>
        </row>
        <row r="62">
          <cell r="F62">
            <v>13520</v>
          </cell>
          <cell r="N62">
            <v>1</v>
          </cell>
        </row>
        <row r="63">
          <cell r="F63">
            <v>11550</v>
          </cell>
          <cell r="N63">
            <v>1</v>
          </cell>
        </row>
        <row r="64">
          <cell r="F64">
            <v>13510</v>
          </cell>
          <cell r="N64">
            <v>1</v>
          </cell>
        </row>
        <row r="65">
          <cell r="F65">
            <v>13400</v>
          </cell>
          <cell r="N65">
            <v>1</v>
          </cell>
        </row>
        <row r="66">
          <cell r="F66">
            <v>13510</v>
          </cell>
          <cell r="N66">
            <v>1</v>
          </cell>
        </row>
        <row r="67">
          <cell r="F67">
            <v>15506</v>
          </cell>
          <cell r="N67">
            <v>1</v>
          </cell>
        </row>
        <row r="68">
          <cell r="F68">
            <v>14100</v>
          </cell>
          <cell r="N68">
            <v>1</v>
          </cell>
        </row>
        <row r="69">
          <cell r="F69">
            <v>15100</v>
          </cell>
          <cell r="N69">
            <v>1</v>
          </cell>
        </row>
        <row r="70">
          <cell r="F70">
            <v>15506</v>
          </cell>
          <cell r="N70">
            <v>1</v>
          </cell>
        </row>
        <row r="71">
          <cell r="F71">
            <v>15506</v>
          </cell>
          <cell r="N71">
            <v>1</v>
          </cell>
        </row>
        <row r="72">
          <cell r="F72">
            <v>11515</v>
          </cell>
          <cell r="N72">
            <v>1</v>
          </cell>
        </row>
        <row r="73">
          <cell r="F73">
            <v>16200</v>
          </cell>
          <cell r="N73">
            <v>1</v>
          </cell>
        </row>
        <row r="74">
          <cell r="F74">
            <v>13600</v>
          </cell>
          <cell r="N74">
            <v>1</v>
          </cell>
        </row>
        <row r="75">
          <cell r="F75">
            <v>31300</v>
          </cell>
          <cell r="N75">
            <v>1</v>
          </cell>
        </row>
        <row r="76">
          <cell r="F76">
            <v>11410</v>
          </cell>
          <cell r="N76">
            <v>1</v>
          </cell>
        </row>
        <row r="77">
          <cell r="F77">
            <v>41020</v>
          </cell>
          <cell r="N77">
            <v>1</v>
          </cell>
        </row>
        <row r="78">
          <cell r="F78">
            <v>13510</v>
          </cell>
          <cell r="N78">
            <v>1</v>
          </cell>
        </row>
        <row r="79">
          <cell r="F79">
            <v>13400</v>
          </cell>
          <cell r="N79">
            <v>0.5</v>
          </cell>
        </row>
        <row r="80">
          <cell r="F80">
            <v>41020</v>
          </cell>
          <cell r="N80">
            <v>1</v>
          </cell>
        </row>
        <row r="81">
          <cell r="F81">
            <v>15506</v>
          </cell>
          <cell r="N81">
            <v>1</v>
          </cell>
        </row>
        <row r="82">
          <cell r="F82">
            <v>41040</v>
          </cell>
          <cell r="N82">
            <v>1</v>
          </cell>
        </row>
        <row r="83">
          <cell r="F83">
            <v>14100</v>
          </cell>
          <cell r="N83">
            <v>1</v>
          </cell>
        </row>
        <row r="84">
          <cell r="F84">
            <v>13400</v>
          </cell>
          <cell r="N84">
            <v>1</v>
          </cell>
        </row>
        <row r="85">
          <cell r="F85">
            <v>11348</v>
          </cell>
          <cell r="N85">
            <v>1</v>
          </cell>
        </row>
        <row r="86">
          <cell r="F86">
            <v>13510</v>
          </cell>
          <cell r="N86">
            <v>1</v>
          </cell>
        </row>
        <row r="87">
          <cell r="F87">
            <v>14109</v>
          </cell>
          <cell r="N87">
            <v>1</v>
          </cell>
        </row>
        <row r="88">
          <cell r="F88">
            <v>16400</v>
          </cell>
          <cell r="N88">
            <v>1</v>
          </cell>
        </row>
        <row r="89">
          <cell r="F89">
            <v>15100</v>
          </cell>
          <cell r="N89">
            <v>1</v>
          </cell>
        </row>
        <row r="90">
          <cell r="F90">
            <v>13400</v>
          </cell>
          <cell r="N90">
            <v>1</v>
          </cell>
        </row>
        <row r="91">
          <cell r="F91">
            <v>14100</v>
          </cell>
          <cell r="N91">
            <v>1</v>
          </cell>
        </row>
        <row r="92">
          <cell r="F92">
            <v>42020</v>
          </cell>
          <cell r="N92">
            <v>1</v>
          </cell>
        </row>
        <row r="93">
          <cell r="F93">
            <v>41070</v>
          </cell>
          <cell r="N93">
            <v>1</v>
          </cell>
        </row>
        <row r="94">
          <cell r="F94">
            <v>16300</v>
          </cell>
          <cell r="N94">
            <v>1</v>
          </cell>
        </row>
        <row r="95">
          <cell r="F95">
            <v>13510</v>
          </cell>
          <cell r="N95">
            <v>1</v>
          </cell>
        </row>
        <row r="96">
          <cell r="F96">
            <v>16100</v>
          </cell>
          <cell r="N96">
            <v>1</v>
          </cell>
        </row>
        <row r="97">
          <cell r="F97">
            <v>13400</v>
          </cell>
          <cell r="N97">
            <v>1</v>
          </cell>
        </row>
        <row r="98">
          <cell r="F98">
            <v>13510</v>
          </cell>
          <cell r="N98">
            <v>1</v>
          </cell>
        </row>
        <row r="99">
          <cell r="F99">
            <v>54010</v>
          </cell>
          <cell r="N99">
            <v>1</v>
          </cell>
        </row>
        <row r="100">
          <cell r="F100">
            <v>11370</v>
          </cell>
          <cell r="N100">
            <v>1</v>
          </cell>
        </row>
        <row r="101">
          <cell r="F101">
            <v>11100</v>
          </cell>
          <cell r="N101">
            <v>1</v>
          </cell>
        </row>
        <row r="102">
          <cell r="F102">
            <v>14100</v>
          </cell>
          <cell r="N102">
            <v>1</v>
          </cell>
        </row>
        <row r="103">
          <cell r="F103">
            <v>13520</v>
          </cell>
          <cell r="N103">
            <v>1</v>
          </cell>
        </row>
        <row r="104">
          <cell r="F104">
            <v>13525</v>
          </cell>
          <cell r="N104">
            <v>1</v>
          </cell>
        </row>
        <row r="105">
          <cell r="F105">
            <v>11100</v>
          </cell>
          <cell r="N105">
            <v>1</v>
          </cell>
        </row>
        <row r="106">
          <cell r="F106">
            <v>31300</v>
          </cell>
          <cell r="N106">
            <v>1</v>
          </cell>
        </row>
        <row r="107">
          <cell r="F107">
            <v>14100</v>
          </cell>
          <cell r="N107">
            <v>1</v>
          </cell>
        </row>
        <row r="108">
          <cell r="F108">
            <v>12359</v>
          </cell>
          <cell r="N108">
            <v>1</v>
          </cell>
        </row>
        <row r="109">
          <cell r="F109">
            <v>14100</v>
          </cell>
          <cell r="N109">
            <v>1</v>
          </cell>
        </row>
        <row r="110">
          <cell r="F110">
            <v>42018</v>
          </cell>
          <cell r="N110">
            <v>1</v>
          </cell>
        </row>
        <row r="111">
          <cell r="F111">
            <v>14100</v>
          </cell>
          <cell r="N111">
            <v>1</v>
          </cell>
        </row>
        <row r="112">
          <cell r="F112">
            <v>13520</v>
          </cell>
          <cell r="N112">
            <v>1</v>
          </cell>
        </row>
        <row r="113">
          <cell r="F113">
            <v>15100</v>
          </cell>
          <cell r="N113">
            <v>1</v>
          </cell>
        </row>
        <row r="114">
          <cell r="F114">
            <v>13510</v>
          </cell>
          <cell r="N114">
            <v>1</v>
          </cell>
        </row>
        <row r="115">
          <cell r="F115">
            <v>11410</v>
          </cell>
          <cell r="N115">
            <v>1</v>
          </cell>
        </row>
        <row r="116">
          <cell r="F116">
            <v>13510</v>
          </cell>
          <cell r="N116">
            <v>1</v>
          </cell>
        </row>
        <row r="117">
          <cell r="F117">
            <v>15506</v>
          </cell>
          <cell r="N117">
            <v>1</v>
          </cell>
        </row>
        <row r="118">
          <cell r="F118">
            <v>13510</v>
          </cell>
          <cell r="N118">
            <v>1</v>
          </cell>
        </row>
        <row r="119">
          <cell r="F119">
            <v>15506</v>
          </cell>
          <cell r="N119">
            <v>1</v>
          </cell>
        </row>
        <row r="120">
          <cell r="F120">
            <v>15100</v>
          </cell>
          <cell r="N120">
            <v>1</v>
          </cell>
        </row>
        <row r="121">
          <cell r="F121">
            <v>14100</v>
          </cell>
          <cell r="N121">
            <v>1</v>
          </cell>
        </row>
        <row r="122">
          <cell r="F122">
            <v>13510</v>
          </cell>
          <cell r="N122">
            <v>1</v>
          </cell>
        </row>
        <row r="123">
          <cell r="F123">
            <v>13400</v>
          </cell>
          <cell r="N123">
            <v>1</v>
          </cell>
        </row>
        <row r="124">
          <cell r="F124">
            <v>11330</v>
          </cell>
          <cell r="N124">
            <v>1</v>
          </cell>
        </row>
        <row r="125">
          <cell r="F125">
            <v>52010</v>
          </cell>
          <cell r="N125">
            <v>1</v>
          </cell>
        </row>
        <row r="126">
          <cell r="F126">
            <v>41020</v>
          </cell>
          <cell r="N126">
            <v>1</v>
          </cell>
        </row>
        <row r="127">
          <cell r="F127">
            <v>11515</v>
          </cell>
          <cell r="N127">
            <v>1</v>
          </cell>
        </row>
        <row r="128">
          <cell r="F128">
            <v>11320</v>
          </cell>
          <cell r="N128">
            <v>1</v>
          </cell>
        </row>
        <row r="129">
          <cell r="F129">
            <v>13510</v>
          </cell>
          <cell r="N129">
            <v>1</v>
          </cell>
        </row>
        <row r="130">
          <cell r="F130">
            <v>15100</v>
          </cell>
          <cell r="N130">
            <v>1</v>
          </cell>
        </row>
        <row r="131">
          <cell r="F131">
            <v>13400</v>
          </cell>
          <cell r="N131">
            <v>1</v>
          </cell>
        </row>
        <row r="132">
          <cell r="F132">
            <v>13510</v>
          </cell>
          <cell r="N132">
            <v>1</v>
          </cell>
        </row>
        <row r="133">
          <cell r="F133">
            <v>13100</v>
          </cell>
          <cell r="N133">
            <v>1</v>
          </cell>
        </row>
        <row r="134">
          <cell r="F134">
            <v>15100</v>
          </cell>
          <cell r="N134">
            <v>1</v>
          </cell>
        </row>
        <row r="135">
          <cell r="F135">
            <v>11200</v>
          </cell>
          <cell r="N135">
            <v>1</v>
          </cell>
        </row>
        <row r="136">
          <cell r="F136">
            <v>13520</v>
          </cell>
          <cell r="N136">
            <v>1</v>
          </cell>
        </row>
        <row r="137">
          <cell r="F137">
            <v>15506</v>
          </cell>
          <cell r="N137">
            <v>1</v>
          </cell>
        </row>
        <row r="138">
          <cell r="F138">
            <v>15506</v>
          </cell>
          <cell r="N138">
            <v>1</v>
          </cell>
        </row>
        <row r="139">
          <cell r="F139">
            <v>11330</v>
          </cell>
          <cell r="N139">
            <v>1</v>
          </cell>
        </row>
        <row r="140">
          <cell r="F140">
            <v>14100</v>
          </cell>
          <cell r="N140">
            <v>1</v>
          </cell>
        </row>
        <row r="141">
          <cell r="F141">
            <v>15400</v>
          </cell>
          <cell r="N141">
            <v>1</v>
          </cell>
        </row>
        <row r="142">
          <cell r="F142">
            <v>14100</v>
          </cell>
          <cell r="N142">
            <v>1</v>
          </cell>
        </row>
        <row r="143">
          <cell r="F143">
            <v>13400</v>
          </cell>
          <cell r="N143">
            <v>1</v>
          </cell>
        </row>
        <row r="144">
          <cell r="F144">
            <v>12013</v>
          </cell>
          <cell r="N144">
            <v>1</v>
          </cell>
        </row>
        <row r="145">
          <cell r="F145">
            <v>11100</v>
          </cell>
          <cell r="N145">
            <v>1</v>
          </cell>
        </row>
        <row r="146">
          <cell r="F146">
            <v>15510</v>
          </cell>
          <cell r="N146">
            <v>1</v>
          </cell>
        </row>
        <row r="147">
          <cell r="F147">
            <v>44010</v>
          </cell>
          <cell r="N147">
            <v>1</v>
          </cell>
        </row>
        <row r="148">
          <cell r="F148">
            <v>11420</v>
          </cell>
          <cell r="N148">
            <v>1</v>
          </cell>
        </row>
        <row r="149">
          <cell r="F149">
            <v>13510</v>
          </cell>
          <cell r="N149">
            <v>1</v>
          </cell>
        </row>
        <row r="150">
          <cell r="F150">
            <v>15506</v>
          </cell>
          <cell r="N150">
            <v>1</v>
          </cell>
        </row>
        <row r="151">
          <cell r="F151">
            <v>15506</v>
          </cell>
          <cell r="N151">
            <v>1</v>
          </cell>
        </row>
        <row r="152">
          <cell r="F152">
            <v>15509</v>
          </cell>
          <cell r="N152">
            <v>1</v>
          </cell>
        </row>
        <row r="153">
          <cell r="F153">
            <v>13520</v>
          </cell>
          <cell r="N153">
            <v>1</v>
          </cell>
        </row>
        <row r="154">
          <cell r="F154">
            <v>11430</v>
          </cell>
          <cell r="N154">
            <v>1</v>
          </cell>
        </row>
        <row r="155">
          <cell r="F155">
            <v>15506</v>
          </cell>
          <cell r="N155">
            <v>1</v>
          </cell>
        </row>
        <row r="156">
          <cell r="F156">
            <v>11320</v>
          </cell>
          <cell r="N156">
            <v>1</v>
          </cell>
        </row>
        <row r="157">
          <cell r="F157">
            <v>13510</v>
          </cell>
          <cell r="N157">
            <v>1</v>
          </cell>
        </row>
        <row r="158">
          <cell r="F158">
            <v>13510</v>
          </cell>
          <cell r="N158">
            <v>1</v>
          </cell>
        </row>
        <row r="159">
          <cell r="F159">
            <v>13510</v>
          </cell>
          <cell r="N159">
            <v>1</v>
          </cell>
        </row>
        <row r="160">
          <cell r="F160">
            <v>42010</v>
          </cell>
          <cell r="N160">
            <v>1</v>
          </cell>
        </row>
        <row r="161">
          <cell r="F161">
            <v>13510</v>
          </cell>
          <cell r="N161">
            <v>1</v>
          </cell>
        </row>
        <row r="162">
          <cell r="F162">
            <v>15100</v>
          </cell>
          <cell r="N162">
            <v>1</v>
          </cell>
        </row>
        <row r="163">
          <cell r="F163">
            <v>13510</v>
          </cell>
          <cell r="N163">
            <v>1</v>
          </cell>
        </row>
        <row r="164">
          <cell r="F164">
            <v>41040</v>
          </cell>
          <cell r="N164">
            <v>1</v>
          </cell>
        </row>
        <row r="165">
          <cell r="F165">
            <v>15506</v>
          </cell>
          <cell r="N165">
            <v>1</v>
          </cell>
        </row>
        <row r="166">
          <cell r="F166">
            <v>13520</v>
          </cell>
          <cell r="N166">
            <v>1</v>
          </cell>
        </row>
        <row r="167">
          <cell r="F167">
            <v>15506</v>
          </cell>
          <cell r="N167">
            <v>1</v>
          </cell>
        </row>
        <row r="168">
          <cell r="F168">
            <v>13400</v>
          </cell>
          <cell r="N168">
            <v>1</v>
          </cell>
        </row>
        <row r="169">
          <cell r="F169">
            <v>11200</v>
          </cell>
          <cell r="N169">
            <v>1</v>
          </cell>
        </row>
        <row r="170">
          <cell r="F170">
            <v>14100</v>
          </cell>
          <cell r="N170">
            <v>1</v>
          </cell>
        </row>
        <row r="171">
          <cell r="F171">
            <v>15505</v>
          </cell>
          <cell r="N171">
            <v>1</v>
          </cell>
        </row>
        <row r="172">
          <cell r="F172">
            <v>12013</v>
          </cell>
          <cell r="N172">
            <v>1</v>
          </cell>
        </row>
        <row r="173">
          <cell r="F173">
            <v>15520</v>
          </cell>
          <cell r="N173">
            <v>1</v>
          </cell>
        </row>
        <row r="174">
          <cell r="F174">
            <v>12012</v>
          </cell>
          <cell r="N174">
            <v>1</v>
          </cell>
        </row>
        <row r="175">
          <cell r="F175">
            <v>54010</v>
          </cell>
          <cell r="N175">
            <v>1</v>
          </cell>
        </row>
        <row r="176">
          <cell r="F176">
            <v>13510</v>
          </cell>
          <cell r="N176">
            <v>1</v>
          </cell>
        </row>
        <row r="177">
          <cell r="F177">
            <v>13510</v>
          </cell>
          <cell r="N177">
            <v>1</v>
          </cell>
        </row>
        <row r="178">
          <cell r="F178">
            <v>11325</v>
          </cell>
          <cell r="N178">
            <v>1</v>
          </cell>
        </row>
        <row r="179">
          <cell r="F179">
            <v>14100</v>
          </cell>
          <cell r="N179">
            <v>1</v>
          </cell>
        </row>
        <row r="180">
          <cell r="F180">
            <v>13510</v>
          </cell>
          <cell r="N180">
            <v>1</v>
          </cell>
        </row>
        <row r="181">
          <cell r="F181">
            <v>13510</v>
          </cell>
          <cell r="N181">
            <v>1</v>
          </cell>
        </row>
        <row r="182">
          <cell r="F182">
            <v>15100</v>
          </cell>
          <cell r="N182">
            <v>1</v>
          </cell>
        </row>
        <row r="183">
          <cell r="F183">
            <v>15100</v>
          </cell>
          <cell r="N183">
            <v>1</v>
          </cell>
        </row>
        <row r="184">
          <cell r="F184">
            <v>13525</v>
          </cell>
          <cell r="N184">
            <v>1</v>
          </cell>
        </row>
        <row r="185">
          <cell r="F185">
            <v>41040</v>
          </cell>
          <cell r="N185">
            <v>1</v>
          </cell>
        </row>
        <row r="186">
          <cell r="F186">
            <v>41070</v>
          </cell>
          <cell r="N186">
            <v>1</v>
          </cell>
        </row>
        <row r="187">
          <cell r="F187">
            <v>15506</v>
          </cell>
          <cell r="N187">
            <v>1</v>
          </cell>
        </row>
        <row r="188">
          <cell r="F188">
            <v>13400</v>
          </cell>
          <cell r="N188">
            <v>1</v>
          </cell>
        </row>
        <row r="189">
          <cell r="F189">
            <v>16200</v>
          </cell>
          <cell r="N189">
            <v>1</v>
          </cell>
        </row>
        <row r="190">
          <cell r="F190">
            <v>13400</v>
          </cell>
          <cell r="N190">
            <v>1</v>
          </cell>
        </row>
        <row r="191">
          <cell r="F191">
            <v>11200</v>
          </cell>
          <cell r="N191">
            <v>1</v>
          </cell>
        </row>
        <row r="192">
          <cell r="F192">
            <v>13525</v>
          </cell>
          <cell r="N192">
            <v>1</v>
          </cell>
        </row>
        <row r="193">
          <cell r="F193">
            <v>13520</v>
          </cell>
          <cell r="N193">
            <v>1</v>
          </cell>
        </row>
        <row r="194">
          <cell r="F194">
            <v>12359</v>
          </cell>
          <cell r="N194">
            <v>1</v>
          </cell>
        </row>
        <row r="195">
          <cell r="F195">
            <v>11490</v>
          </cell>
          <cell r="N195">
            <v>0.8</v>
          </cell>
        </row>
        <row r="196">
          <cell r="F196">
            <v>14100</v>
          </cell>
          <cell r="N196">
            <v>1</v>
          </cell>
        </row>
        <row r="197">
          <cell r="F197">
            <v>11100</v>
          </cell>
          <cell r="N197">
            <v>1</v>
          </cell>
        </row>
        <row r="198">
          <cell r="F198">
            <v>16200</v>
          </cell>
          <cell r="N198">
            <v>1</v>
          </cell>
        </row>
        <row r="199">
          <cell r="F199">
            <v>15100</v>
          </cell>
          <cell r="N199">
            <v>1</v>
          </cell>
        </row>
        <row r="200">
          <cell r="F200">
            <v>13510</v>
          </cell>
          <cell r="N200">
            <v>1</v>
          </cell>
        </row>
        <row r="201">
          <cell r="F201">
            <v>12013</v>
          </cell>
          <cell r="N201">
            <v>1</v>
          </cell>
        </row>
        <row r="202">
          <cell r="F202">
            <v>13100</v>
          </cell>
          <cell r="N202">
            <v>1</v>
          </cell>
        </row>
        <row r="203">
          <cell r="F203">
            <v>11200</v>
          </cell>
          <cell r="N203">
            <v>0.5</v>
          </cell>
        </row>
        <row r="204">
          <cell r="F204">
            <v>13510</v>
          </cell>
          <cell r="N204">
            <v>1</v>
          </cell>
        </row>
        <row r="205">
          <cell r="F205">
            <v>11100</v>
          </cell>
          <cell r="N205">
            <v>1</v>
          </cell>
        </row>
        <row r="206">
          <cell r="F206">
            <v>12013</v>
          </cell>
          <cell r="N206">
            <v>1</v>
          </cell>
        </row>
        <row r="207">
          <cell r="F207">
            <v>11200</v>
          </cell>
          <cell r="N207">
            <v>1</v>
          </cell>
        </row>
        <row r="208">
          <cell r="F208">
            <v>11200</v>
          </cell>
          <cell r="N208">
            <v>1</v>
          </cell>
        </row>
        <row r="209">
          <cell r="F209">
            <v>13600</v>
          </cell>
          <cell r="N209">
            <v>1</v>
          </cell>
        </row>
        <row r="210">
          <cell r="F210">
            <v>15510</v>
          </cell>
          <cell r="N210">
            <v>1</v>
          </cell>
        </row>
        <row r="211">
          <cell r="F211">
            <v>14109</v>
          </cell>
          <cell r="N211">
            <v>1</v>
          </cell>
        </row>
        <row r="212">
          <cell r="F212">
            <v>15100</v>
          </cell>
          <cell r="N212">
            <v>1</v>
          </cell>
        </row>
        <row r="213">
          <cell r="F213">
            <v>15100</v>
          </cell>
          <cell r="N213">
            <v>1</v>
          </cell>
        </row>
        <row r="214">
          <cell r="F214">
            <v>42014</v>
          </cell>
          <cell r="N214">
            <v>1</v>
          </cell>
        </row>
        <row r="215">
          <cell r="F215">
            <v>13525</v>
          </cell>
          <cell r="N215">
            <v>1</v>
          </cell>
        </row>
        <row r="216">
          <cell r="F216">
            <v>13510</v>
          </cell>
          <cell r="N216">
            <v>1</v>
          </cell>
        </row>
        <row r="217">
          <cell r="F217">
            <v>15506</v>
          </cell>
          <cell r="N217">
            <v>1</v>
          </cell>
        </row>
        <row r="218">
          <cell r="F218">
            <v>13400</v>
          </cell>
          <cell r="N218">
            <v>1</v>
          </cell>
        </row>
        <row r="219">
          <cell r="F219">
            <v>13510</v>
          </cell>
          <cell r="N219">
            <v>1</v>
          </cell>
        </row>
        <row r="220">
          <cell r="F220">
            <v>13400</v>
          </cell>
          <cell r="N220">
            <v>1</v>
          </cell>
        </row>
        <row r="221">
          <cell r="F221">
            <v>14100</v>
          </cell>
          <cell r="N221">
            <v>1</v>
          </cell>
        </row>
        <row r="222">
          <cell r="F222">
            <v>16400</v>
          </cell>
          <cell r="N222">
            <v>1</v>
          </cell>
        </row>
        <row r="223">
          <cell r="F223">
            <v>15506</v>
          </cell>
          <cell r="N223">
            <v>1</v>
          </cell>
        </row>
        <row r="224">
          <cell r="F224">
            <v>11200</v>
          </cell>
          <cell r="N224">
            <v>1</v>
          </cell>
        </row>
        <row r="225">
          <cell r="F225">
            <v>15509</v>
          </cell>
          <cell r="N225">
            <v>1</v>
          </cell>
        </row>
        <row r="226">
          <cell r="F226">
            <v>13510</v>
          </cell>
          <cell r="N226">
            <v>1</v>
          </cell>
        </row>
        <row r="227">
          <cell r="F227">
            <v>42010</v>
          </cell>
          <cell r="N227">
            <v>1</v>
          </cell>
        </row>
        <row r="228">
          <cell r="F228">
            <v>15100</v>
          </cell>
          <cell r="N228">
            <v>1</v>
          </cell>
        </row>
        <row r="229">
          <cell r="F229">
            <v>14100</v>
          </cell>
          <cell r="N229">
            <v>1</v>
          </cell>
        </row>
        <row r="230">
          <cell r="F230">
            <v>13400</v>
          </cell>
          <cell r="N230">
            <v>1</v>
          </cell>
        </row>
        <row r="231">
          <cell r="F231">
            <v>14100</v>
          </cell>
          <cell r="N231">
            <v>1</v>
          </cell>
        </row>
        <row r="232">
          <cell r="F232">
            <v>13510</v>
          </cell>
          <cell r="N232">
            <v>1</v>
          </cell>
        </row>
        <row r="233">
          <cell r="F233">
            <v>13400</v>
          </cell>
          <cell r="N233">
            <v>1</v>
          </cell>
        </row>
        <row r="234">
          <cell r="F234">
            <v>13400</v>
          </cell>
          <cell r="N234">
            <v>1</v>
          </cell>
        </row>
        <row r="235">
          <cell r="F235">
            <v>13510</v>
          </cell>
          <cell r="N235">
            <v>1</v>
          </cell>
        </row>
        <row r="236">
          <cell r="F236">
            <v>79000</v>
          </cell>
          <cell r="N236">
            <v>1</v>
          </cell>
        </row>
        <row r="237">
          <cell r="F237">
            <v>11200</v>
          </cell>
          <cell r="N237">
            <v>1</v>
          </cell>
        </row>
        <row r="238">
          <cell r="F238">
            <v>11100</v>
          </cell>
          <cell r="N238">
            <v>1</v>
          </cell>
        </row>
        <row r="239">
          <cell r="F239">
            <v>14100</v>
          </cell>
          <cell r="N239">
            <v>1</v>
          </cell>
        </row>
        <row r="240">
          <cell r="F240">
            <v>44010</v>
          </cell>
          <cell r="N240">
            <v>1</v>
          </cell>
        </row>
        <row r="241">
          <cell r="F241">
            <v>13400</v>
          </cell>
          <cell r="N241">
            <v>1</v>
          </cell>
        </row>
        <row r="242">
          <cell r="F242">
            <v>16300</v>
          </cell>
          <cell r="N242">
            <v>1</v>
          </cell>
        </row>
        <row r="243">
          <cell r="F243">
            <v>14100</v>
          </cell>
          <cell r="N243">
            <v>1</v>
          </cell>
        </row>
        <row r="244">
          <cell r="F244">
            <v>14100</v>
          </cell>
          <cell r="N244">
            <v>1</v>
          </cell>
        </row>
        <row r="245">
          <cell r="F245">
            <v>41020</v>
          </cell>
          <cell r="N245">
            <v>1</v>
          </cell>
        </row>
        <row r="246">
          <cell r="F246">
            <v>14100</v>
          </cell>
          <cell r="N246">
            <v>1</v>
          </cell>
        </row>
        <row r="247">
          <cell r="F247">
            <v>13400</v>
          </cell>
          <cell r="N247">
            <v>1</v>
          </cell>
        </row>
        <row r="248">
          <cell r="F248">
            <v>13510</v>
          </cell>
          <cell r="N248">
            <v>1</v>
          </cell>
        </row>
        <row r="249">
          <cell r="F249">
            <v>13100</v>
          </cell>
          <cell r="N249">
            <v>1</v>
          </cell>
        </row>
        <row r="250">
          <cell r="F250">
            <v>42012</v>
          </cell>
          <cell r="N250">
            <v>1</v>
          </cell>
        </row>
        <row r="251">
          <cell r="F251">
            <v>13520</v>
          </cell>
          <cell r="N251">
            <v>1</v>
          </cell>
        </row>
        <row r="252">
          <cell r="F252">
            <v>13510</v>
          </cell>
          <cell r="N252">
            <v>1</v>
          </cell>
        </row>
        <row r="253">
          <cell r="F253">
            <v>15510</v>
          </cell>
          <cell r="N253">
            <v>1</v>
          </cell>
        </row>
        <row r="254">
          <cell r="F254">
            <v>41040</v>
          </cell>
          <cell r="N254">
            <v>1</v>
          </cell>
        </row>
        <row r="255">
          <cell r="F255">
            <v>13400</v>
          </cell>
          <cell r="N255">
            <v>1</v>
          </cell>
        </row>
        <row r="256">
          <cell r="F256">
            <v>11200</v>
          </cell>
          <cell r="N256">
            <v>1</v>
          </cell>
        </row>
        <row r="257">
          <cell r="F257">
            <v>33000</v>
          </cell>
          <cell r="N257">
            <v>1</v>
          </cell>
        </row>
        <row r="258">
          <cell r="F258">
            <v>16100</v>
          </cell>
          <cell r="N258">
            <v>1</v>
          </cell>
        </row>
        <row r="259">
          <cell r="F259">
            <v>13510</v>
          </cell>
          <cell r="N259">
            <v>1</v>
          </cell>
        </row>
        <row r="260">
          <cell r="F260">
            <v>14100</v>
          </cell>
          <cell r="N260">
            <v>1</v>
          </cell>
        </row>
        <row r="261">
          <cell r="F261">
            <v>13510</v>
          </cell>
          <cell r="N261">
            <v>1</v>
          </cell>
        </row>
        <row r="262">
          <cell r="F262">
            <v>11330</v>
          </cell>
          <cell r="N262">
            <v>1</v>
          </cell>
        </row>
        <row r="263">
          <cell r="F263">
            <v>16100</v>
          </cell>
          <cell r="N263">
            <v>1</v>
          </cell>
        </row>
        <row r="264">
          <cell r="F264">
            <v>15520</v>
          </cell>
          <cell r="N264">
            <v>1</v>
          </cell>
        </row>
        <row r="265">
          <cell r="F265">
            <v>13525</v>
          </cell>
          <cell r="N265">
            <v>1</v>
          </cell>
        </row>
        <row r="266">
          <cell r="F266">
            <v>11540</v>
          </cell>
          <cell r="N266">
            <v>1</v>
          </cell>
        </row>
        <row r="267">
          <cell r="F267">
            <v>41040</v>
          </cell>
          <cell r="N267">
            <v>1</v>
          </cell>
        </row>
        <row r="268">
          <cell r="F268">
            <v>79002</v>
          </cell>
          <cell r="N268">
            <v>1</v>
          </cell>
        </row>
        <row r="269">
          <cell r="F269">
            <v>11430</v>
          </cell>
          <cell r="N269">
            <v>1</v>
          </cell>
        </row>
        <row r="270">
          <cell r="F270">
            <v>15506</v>
          </cell>
          <cell r="N270">
            <v>1</v>
          </cell>
        </row>
        <row r="271">
          <cell r="F271">
            <v>13400</v>
          </cell>
          <cell r="N271">
            <v>1</v>
          </cell>
        </row>
        <row r="272">
          <cell r="F272">
            <v>13520</v>
          </cell>
          <cell r="N272">
            <v>1</v>
          </cell>
        </row>
        <row r="273">
          <cell r="F273">
            <v>11410</v>
          </cell>
          <cell r="N273">
            <v>1</v>
          </cell>
        </row>
        <row r="274">
          <cell r="F274">
            <v>13400</v>
          </cell>
          <cell r="N274">
            <v>1</v>
          </cell>
        </row>
        <row r="275">
          <cell r="F275">
            <v>32000</v>
          </cell>
          <cell r="N275">
            <v>1</v>
          </cell>
        </row>
        <row r="276">
          <cell r="F276">
            <v>15506</v>
          </cell>
          <cell r="N276">
            <v>1</v>
          </cell>
        </row>
        <row r="277">
          <cell r="F277">
            <v>13510</v>
          </cell>
          <cell r="N277">
            <v>1</v>
          </cell>
        </row>
        <row r="278">
          <cell r="F278">
            <v>15400</v>
          </cell>
          <cell r="N278">
            <v>1</v>
          </cell>
        </row>
        <row r="279">
          <cell r="F279">
            <v>15510</v>
          </cell>
          <cell r="N279">
            <v>1</v>
          </cell>
        </row>
        <row r="280">
          <cell r="F280">
            <v>16400</v>
          </cell>
          <cell r="N280">
            <v>0.75</v>
          </cell>
        </row>
        <row r="281">
          <cell r="F281">
            <v>51020</v>
          </cell>
          <cell r="N281">
            <v>1</v>
          </cell>
        </row>
        <row r="282">
          <cell r="F282">
            <v>11200</v>
          </cell>
          <cell r="N282">
            <v>1</v>
          </cell>
        </row>
        <row r="283">
          <cell r="F283">
            <v>14100</v>
          </cell>
          <cell r="N283">
            <v>1</v>
          </cell>
        </row>
        <row r="284">
          <cell r="F284">
            <v>11420</v>
          </cell>
          <cell r="N284">
            <v>1</v>
          </cell>
        </row>
        <row r="285">
          <cell r="F285">
            <v>13400</v>
          </cell>
          <cell r="N285">
            <v>1</v>
          </cell>
        </row>
        <row r="286">
          <cell r="F286">
            <v>13510</v>
          </cell>
          <cell r="N286">
            <v>1</v>
          </cell>
        </row>
        <row r="287">
          <cell r="F287">
            <v>12011</v>
          </cell>
          <cell r="N287">
            <v>1</v>
          </cell>
        </row>
        <row r="288">
          <cell r="F288">
            <v>13520</v>
          </cell>
          <cell r="N288">
            <v>1</v>
          </cell>
        </row>
        <row r="289">
          <cell r="F289">
            <v>31300</v>
          </cell>
          <cell r="N289">
            <v>1</v>
          </cell>
        </row>
        <row r="290">
          <cell r="F290">
            <v>11490</v>
          </cell>
          <cell r="N290">
            <v>0.5</v>
          </cell>
        </row>
        <row r="291">
          <cell r="F291">
            <v>55010</v>
          </cell>
          <cell r="N291">
            <v>1</v>
          </cell>
        </row>
        <row r="292">
          <cell r="F292">
            <v>11100</v>
          </cell>
          <cell r="N292">
            <v>1</v>
          </cell>
        </row>
        <row r="293">
          <cell r="F293">
            <v>32000</v>
          </cell>
          <cell r="N293">
            <v>1</v>
          </cell>
        </row>
        <row r="294">
          <cell r="F294">
            <v>13400</v>
          </cell>
          <cell r="N294">
            <v>1</v>
          </cell>
        </row>
        <row r="295">
          <cell r="F295">
            <v>14100</v>
          </cell>
          <cell r="N295">
            <v>1</v>
          </cell>
        </row>
        <row r="296">
          <cell r="F296">
            <v>11430</v>
          </cell>
          <cell r="N296">
            <v>1</v>
          </cell>
        </row>
        <row r="297">
          <cell r="F297">
            <v>14100</v>
          </cell>
          <cell r="N297">
            <v>1</v>
          </cell>
        </row>
        <row r="298">
          <cell r="F298">
            <v>15100</v>
          </cell>
          <cell r="N298">
            <v>1</v>
          </cell>
        </row>
        <row r="299">
          <cell r="F299">
            <v>14100</v>
          </cell>
          <cell r="N299">
            <v>1</v>
          </cell>
        </row>
        <row r="300">
          <cell r="F300">
            <v>72500</v>
          </cell>
          <cell r="N300">
            <v>0.8</v>
          </cell>
        </row>
        <row r="301">
          <cell r="F301">
            <v>15520</v>
          </cell>
          <cell r="N301">
            <v>1</v>
          </cell>
        </row>
        <row r="302">
          <cell r="F302">
            <v>41040</v>
          </cell>
          <cell r="N302">
            <v>1</v>
          </cell>
        </row>
        <row r="303">
          <cell r="F303">
            <v>51010</v>
          </cell>
          <cell r="N303">
            <v>1</v>
          </cell>
        </row>
        <row r="304">
          <cell r="F304">
            <v>15100</v>
          </cell>
          <cell r="N304">
            <v>1</v>
          </cell>
        </row>
        <row r="305">
          <cell r="F305">
            <v>13600</v>
          </cell>
          <cell r="N305">
            <v>1</v>
          </cell>
        </row>
        <row r="306">
          <cell r="F306">
            <v>42030</v>
          </cell>
          <cell r="N306">
            <v>1</v>
          </cell>
        </row>
        <row r="307">
          <cell r="F307">
            <v>11100</v>
          </cell>
          <cell r="N307">
            <v>1</v>
          </cell>
        </row>
        <row r="308">
          <cell r="F308">
            <v>13400</v>
          </cell>
          <cell r="N308">
            <v>1</v>
          </cell>
        </row>
        <row r="309">
          <cell r="F309">
            <v>15510</v>
          </cell>
          <cell r="N309">
            <v>1</v>
          </cell>
        </row>
        <row r="310">
          <cell r="F310">
            <v>15100</v>
          </cell>
          <cell r="N310">
            <v>1</v>
          </cell>
        </row>
        <row r="311">
          <cell r="F311">
            <v>12012</v>
          </cell>
          <cell r="N311">
            <v>1</v>
          </cell>
        </row>
        <row r="312">
          <cell r="F312">
            <v>14100</v>
          </cell>
          <cell r="N312">
            <v>1</v>
          </cell>
        </row>
        <row r="313">
          <cell r="F313">
            <v>12011</v>
          </cell>
          <cell r="N313">
            <v>1</v>
          </cell>
        </row>
        <row r="314">
          <cell r="F314">
            <v>13600</v>
          </cell>
          <cell r="N314">
            <v>1</v>
          </cell>
        </row>
        <row r="315">
          <cell r="F315">
            <v>12013</v>
          </cell>
          <cell r="N315">
            <v>1</v>
          </cell>
        </row>
        <row r="316">
          <cell r="F316">
            <v>13510</v>
          </cell>
          <cell r="N316">
            <v>1</v>
          </cell>
        </row>
        <row r="317">
          <cell r="F317">
            <v>13400</v>
          </cell>
          <cell r="N317">
            <v>1</v>
          </cell>
        </row>
        <row r="318">
          <cell r="F318">
            <v>15510</v>
          </cell>
          <cell r="N318">
            <v>1</v>
          </cell>
        </row>
        <row r="319">
          <cell r="F319">
            <v>13510</v>
          </cell>
          <cell r="N319">
            <v>1</v>
          </cell>
        </row>
        <row r="320">
          <cell r="F320">
            <v>13510</v>
          </cell>
          <cell r="N320">
            <v>1</v>
          </cell>
        </row>
        <row r="321">
          <cell r="F321">
            <v>15509</v>
          </cell>
          <cell r="N321">
            <v>1</v>
          </cell>
        </row>
        <row r="322">
          <cell r="F322">
            <v>15510</v>
          </cell>
          <cell r="N322">
            <v>1</v>
          </cell>
        </row>
        <row r="323">
          <cell r="F323">
            <v>41040</v>
          </cell>
          <cell r="N323">
            <v>1</v>
          </cell>
        </row>
        <row r="324">
          <cell r="F324">
            <v>14100</v>
          </cell>
          <cell r="N324">
            <v>1</v>
          </cell>
        </row>
        <row r="325">
          <cell r="F325">
            <v>11515</v>
          </cell>
          <cell r="N325">
            <v>1</v>
          </cell>
        </row>
        <row r="326">
          <cell r="F326">
            <v>13100</v>
          </cell>
          <cell r="N326">
            <v>1</v>
          </cell>
        </row>
        <row r="327">
          <cell r="F327">
            <v>42012</v>
          </cell>
          <cell r="N327">
            <v>1</v>
          </cell>
        </row>
        <row r="328">
          <cell r="F328">
            <v>79002</v>
          </cell>
          <cell r="N328">
            <v>1</v>
          </cell>
        </row>
        <row r="329">
          <cell r="F329">
            <v>79002</v>
          </cell>
          <cell r="N329">
            <v>1</v>
          </cell>
        </row>
        <row r="330">
          <cell r="F330">
            <v>41020</v>
          </cell>
          <cell r="N330">
            <v>1</v>
          </cell>
        </row>
        <row r="331">
          <cell r="F331">
            <v>15100</v>
          </cell>
          <cell r="N331">
            <v>1</v>
          </cell>
        </row>
        <row r="332">
          <cell r="F332">
            <v>15510</v>
          </cell>
          <cell r="N332">
            <v>1</v>
          </cell>
        </row>
        <row r="333">
          <cell r="F333">
            <v>13510</v>
          </cell>
          <cell r="N333">
            <v>1</v>
          </cell>
        </row>
        <row r="334">
          <cell r="F334">
            <v>41070</v>
          </cell>
          <cell r="N334">
            <v>1</v>
          </cell>
        </row>
        <row r="335">
          <cell r="F335">
            <v>15100</v>
          </cell>
          <cell r="N335">
            <v>1</v>
          </cell>
        </row>
        <row r="336">
          <cell r="F336">
            <v>11320</v>
          </cell>
          <cell r="N336">
            <v>1</v>
          </cell>
        </row>
        <row r="337">
          <cell r="F337">
            <v>15100</v>
          </cell>
          <cell r="N337">
            <v>1</v>
          </cell>
        </row>
        <row r="338">
          <cell r="F338">
            <v>14100</v>
          </cell>
          <cell r="N338">
            <v>1</v>
          </cell>
        </row>
        <row r="339">
          <cell r="F339">
            <v>15100</v>
          </cell>
          <cell r="N339">
            <v>1</v>
          </cell>
        </row>
        <row r="340">
          <cell r="F340">
            <v>13510</v>
          </cell>
          <cell r="N340">
            <v>1</v>
          </cell>
        </row>
        <row r="341">
          <cell r="F341">
            <v>33000</v>
          </cell>
          <cell r="N341">
            <v>1</v>
          </cell>
        </row>
        <row r="342">
          <cell r="F342">
            <v>13400</v>
          </cell>
          <cell r="N342">
            <v>1</v>
          </cell>
        </row>
        <row r="343">
          <cell r="F343">
            <v>13400</v>
          </cell>
          <cell r="N343">
            <v>1</v>
          </cell>
        </row>
        <row r="344">
          <cell r="F344">
            <v>11515</v>
          </cell>
          <cell r="N344">
            <v>1</v>
          </cell>
        </row>
        <row r="345">
          <cell r="F345">
            <v>32000</v>
          </cell>
          <cell r="N345">
            <v>1</v>
          </cell>
        </row>
        <row r="346">
          <cell r="F346">
            <v>13400</v>
          </cell>
          <cell r="N346">
            <v>1</v>
          </cell>
        </row>
        <row r="347">
          <cell r="F347">
            <v>11150</v>
          </cell>
          <cell r="N347">
            <v>1</v>
          </cell>
        </row>
        <row r="348">
          <cell r="F348">
            <v>14100</v>
          </cell>
          <cell r="N348">
            <v>1</v>
          </cell>
        </row>
        <row r="349">
          <cell r="F349">
            <v>11100</v>
          </cell>
          <cell r="N349">
            <v>1</v>
          </cell>
        </row>
        <row r="350">
          <cell r="F350">
            <v>13600</v>
          </cell>
          <cell r="N350">
            <v>1</v>
          </cell>
        </row>
        <row r="351">
          <cell r="F351">
            <v>11100</v>
          </cell>
          <cell r="N351">
            <v>1</v>
          </cell>
        </row>
        <row r="352">
          <cell r="F352">
            <v>15100</v>
          </cell>
          <cell r="N352">
            <v>1</v>
          </cell>
        </row>
        <row r="353">
          <cell r="F353">
            <v>42040</v>
          </cell>
          <cell r="N353">
            <v>1</v>
          </cell>
        </row>
        <row r="354">
          <cell r="F354">
            <v>13400</v>
          </cell>
          <cell r="N354">
            <v>1</v>
          </cell>
        </row>
        <row r="355">
          <cell r="F355">
            <v>41020</v>
          </cell>
          <cell r="N355">
            <v>1</v>
          </cell>
        </row>
        <row r="356">
          <cell r="F356">
            <v>16300</v>
          </cell>
          <cell r="N356">
            <v>1</v>
          </cell>
        </row>
        <row r="357">
          <cell r="F357">
            <v>16300</v>
          </cell>
          <cell r="N357">
            <v>1</v>
          </cell>
        </row>
        <row r="358">
          <cell r="F358">
            <v>43010</v>
          </cell>
          <cell r="N358">
            <v>1</v>
          </cell>
        </row>
        <row r="359">
          <cell r="F359">
            <v>15505</v>
          </cell>
          <cell r="N359">
            <v>1</v>
          </cell>
        </row>
        <row r="360">
          <cell r="F360">
            <v>13510</v>
          </cell>
          <cell r="N360">
            <v>1</v>
          </cell>
        </row>
        <row r="361">
          <cell r="F361">
            <v>11513</v>
          </cell>
          <cell r="N361">
            <v>1</v>
          </cell>
        </row>
        <row r="362">
          <cell r="F362">
            <v>15520</v>
          </cell>
          <cell r="N362">
            <v>1</v>
          </cell>
        </row>
        <row r="363">
          <cell r="F363">
            <v>11150</v>
          </cell>
          <cell r="N363">
            <v>1</v>
          </cell>
        </row>
        <row r="364">
          <cell r="F364">
            <v>13510</v>
          </cell>
          <cell r="N364">
            <v>1</v>
          </cell>
        </row>
        <row r="365">
          <cell r="F365">
            <v>14100</v>
          </cell>
          <cell r="N365">
            <v>1</v>
          </cell>
        </row>
        <row r="366">
          <cell r="F366">
            <v>11100</v>
          </cell>
          <cell r="N366">
            <v>1</v>
          </cell>
        </row>
        <row r="367">
          <cell r="F367">
            <v>14100</v>
          </cell>
          <cell r="N367">
            <v>1</v>
          </cell>
        </row>
        <row r="368">
          <cell r="F368">
            <v>14100</v>
          </cell>
          <cell r="N368">
            <v>1</v>
          </cell>
        </row>
        <row r="369">
          <cell r="F369">
            <v>42014</v>
          </cell>
          <cell r="N369">
            <v>1</v>
          </cell>
        </row>
        <row r="370">
          <cell r="F370">
            <v>14100</v>
          </cell>
          <cell r="N370">
            <v>1</v>
          </cell>
        </row>
        <row r="371">
          <cell r="F371">
            <v>42016</v>
          </cell>
          <cell r="N371">
            <v>1</v>
          </cell>
        </row>
        <row r="372">
          <cell r="F372">
            <v>15505</v>
          </cell>
          <cell r="N372">
            <v>1</v>
          </cell>
        </row>
        <row r="373">
          <cell r="F373">
            <v>15520</v>
          </cell>
          <cell r="N373">
            <v>1</v>
          </cell>
        </row>
        <row r="374">
          <cell r="F374">
            <v>41040</v>
          </cell>
          <cell r="N374">
            <v>1</v>
          </cell>
        </row>
        <row r="375">
          <cell r="F375">
            <v>16200</v>
          </cell>
          <cell r="N375">
            <v>1</v>
          </cell>
        </row>
        <row r="376">
          <cell r="F376">
            <v>13510</v>
          </cell>
          <cell r="N376">
            <v>1</v>
          </cell>
        </row>
        <row r="377">
          <cell r="F377">
            <v>13510</v>
          </cell>
          <cell r="N377">
            <v>1</v>
          </cell>
        </row>
        <row r="378">
          <cell r="F378">
            <v>13510</v>
          </cell>
          <cell r="N378">
            <v>1</v>
          </cell>
        </row>
        <row r="379">
          <cell r="F379">
            <v>15520</v>
          </cell>
          <cell r="N379">
            <v>1</v>
          </cell>
        </row>
        <row r="380">
          <cell r="F380">
            <v>41040</v>
          </cell>
          <cell r="N380">
            <v>1</v>
          </cell>
        </row>
        <row r="381">
          <cell r="F381">
            <v>15508</v>
          </cell>
          <cell r="N381">
            <v>1</v>
          </cell>
        </row>
        <row r="382">
          <cell r="F382">
            <v>13400</v>
          </cell>
          <cell r="N382">
            <v>1</v>
          </cell>
        </row>
        <row r="383">
          <cell r="F383">
            <v>31100</v>
          </cell>
          <cell r="N383">
            <v>1</v>
          </cell>
        </row>
        <row r="384">
          <cell r="F384">
            <v>15100</v>
          </cell>
          <cell r="N384">
            <v>1</v>
          </cell>
        </row>
        <row r="385">
          <cell r="F385">
            <v>41020</v>
          </cell>
          <cell r="N385">
            <v>1</v>
          </cell>
        </row>
        <row r="386">
          <cell r="F386">
            <v>14109</v>
          </cell>
          <cell r="N386">
            <v>1</v>
          </cell>
        </row>
        <row r="387">
          <cell r="F387">
            <v>11330</v>
          </cell>
          <cell r="N387">
            <v>1</v>
          </cell>
        </row>
        <row r="388">
          <cell r="F388">
            <v>11540</v>
          </cell>
          <cell r="N388">
            <v>1</v>
          </cell>
        </row>
        <row r="389">
          <cell r="F389">
            <v>14100</v>
          </cell>
          <cell r="N389">
            <v>1</v>
          </cell>
        </row>
        <row r="390">
          <cell r="F390">
            <v>13400</v>
          </cell>
          <cell r="N390">
            <v>1</v>
          </cell>
        </row>
        <row r="391">
          <cell r="F391">
            <v>11540</v>
          </cell>
          <cell r="N391">
            <v>1</v>
          </cell>
        </row>
        <row r="392">
          <cell r="F392">
            <v>15510</v>
          </cell>
          <cell r="N392">
            <v>1</v>
          </cell>
        </row>
        <row r="393">
          <cell r="F393">
            <v>11430</v>
          </cell>
          <cell r="N393">
            <v>1</v>
          </cell>
        </row>
        <row r="394">
          <cell r="F394">
            <v>52040</v>
          </cell>
          <cell r="N394">
            <v>1</v>
          </cell>
        </row>
        <row r="395">
          <cell r="F395">
            <v>11430</v>
          </cell>
          <cell r="N395">
            <v>1</v>
          </cell>
        </row>
        <row r="396">
          <cell r="F396">
            <v>34000</v>
          </cell>
          <cell r="N396">
            <v>1</v>
          </cell>
        </row>
        <row r="397">
          <cell r="F397">
            <v>11325</v>
          </cell>
          <cell r="N397">
            <v>1</v>
          </cell>
        </row>
        <row r="398">
          <cell r="F398">
            <v>14100</v>
          </cell>
          <cell r="N398">
            <v>1</v>
          </cell>
        </row>
        <row r="399">
          <cell r="F399">
            <v>16200</v>
          </cell>
          <cell r="N399">
            <v>1</v>
          </cell>
        </row>
        <row r="400">
          <cell r="F400">
            <v>15506</v>
          </cell>
          <cell r="N400">
            <v>1</v>
          </cell>
        </row>
        <row r="401">
          <cell r="F401">
            <v>15506</v>
          </cell>
          <cell r="N401">
            <v>1</v>
          </cell>
        </row>
        <row r="402">
          <cell r="F402">
            <v>51020</v>
          </cell>
          <cell r="N402">
            <v>1</v>
          </cell>
        </row>
        <row r="403">
          <cell r="F403">
            <v>15506</v>
          </cell>
          <cell r="N403">
            <v>1</v>
          </cell>
        </row>
        <row r="404">
          <cell r="F404">
            <v>15506</v>
          </cell>
          <cell r="N404">
            <v>1</v>
          </cell>
        </row>
        <row r="405">
          <cell r="F405">
            <v>42018</v>
          </cell>
          <cell r="N405">
            <v>1</v>
          </cell>
        </row>
        <row r="406">
          <cell r="F406">
            <v>13400</v>
          </cell>
          <cell r="N406">
            <v>1</v>
          </cell>
        </row>
        <row r="407">
          <cell r="F407">
            <v>13400</v>
          </cell>
          <cell r="N407">
            <v>1</v>
          </cell>
        </row>
        <row r="408">
          <cell r="F408">
            <v>11348</v>
          </cell>
          <cell r="N408">
            <v>1</v>
          </cell>
        </row>
        <row r="409">
          <cell r="F409">
            <v>16400</v>
          </cell>
          <cell r="N409">
            <v>1</v>
          </cell>
        </row>
        <row r="410">
          <cell r="F410">
            <v>13400</v>
          </cell>
          <cell r="N410">
            <v>1</v>
          </cell>
        </row>
        <row r="411">
          <cell r="F411">
            <v>15100</v>
          </cell>
          <cell r="N411">
            <v>1</v>
          </cell>
        </row>
        <row r="412">
          <cell r="F412">
            <v>13520</v>
          </cell>
          <cell r="N412">
            <v>1</v>
          </cell>
        </row>
        <row r="413">
          <cell r="F413">
            <v>11200</v>
          </cell>
          <cell r="N413">
            <v>1</v>
          </cell>
        </row>
        <row r="414">
          <cell r="F414">
            <v>13400</v>
          </cell>
          <cell r="N414">
            <v>0.5</v>
          </cell>
        </row>
        <row r="415">
          <cell r="F415">
            <v>41040</v>
          </cell>
          <cell r="N415">
            <v>1</v>
          </cell>
        </row>
        <row r="416">
          <cell r="F416">
            <v>13510</v>
          </cell>
          <cell r="N416">
            <v>1</v>
          </cell>
        </row>
        <row r="417">
          <cell r="F417">
            <v>42010</v>
          </cell>
          <cell r="N417">
            <v>1</v>
          </cell>
        </row>
        <row r="418">
          <cell r="F418">
            <v>13510</v>
          </cell>
          <cell r="N418">
            <v>1</v>
          </cell>
        </row>
        <row r="419">
          <cell r="F419">
            <v>41040</v>
          </cell>
          <cell r="N419">
            <v>1</v>
          </cell>
        </row>
        <row r="420">
          <cell r="F420">
            <v>41040</v>
          </cell>
          <cell r="N420">
            <v>1</v>
          </cell>
        </row>
        <row r="421">
          <cell r="F421">
            <v>11100</v>
          </cell>
          <cell r="N421">
            <v>1</v>
          </cell>
        </row>
        <row r="422">
          <cell r="F422">
            <v>14100</v>
          </cell>
          <cell r="N422">
            <v>1</v>
          </cell>
        </row>
        <row r="423">
          <cell r="F423">
            <v>16200</v>
          </cell>
          <cell r="N423">
            <v>1</v>
          </cell>
        </row>
        <row r="424">
          <cell r="F424">
            <v>13400</v>
          </cell>
          <cell r="N424">
            <v>1</v>
          </cell>
        </row>
        <row r="425">
          <cell r="F425">
            <v>11595</v>
          </cell>
          <cell r="N425">
            <v>1</v>
          </cell>
        </row>
        <row r="426">
          <cell r="F426">
            <v>15506</v>
          </cell>
          <cell r="N426">
            <v>1</v>
          </cell>
        </row>
        <row r="427">
          <cell r="F427">
            <v>15506</v>
          </cell>
          <cell r="N427">
            <v>1</v>
          </cell>
        </row>
        <row r="428">
          <cell r="F428">
            <v>14100</v>
          </cell>
          <cell r="N428">
            <v>1</v>
          </cell>
        </row>
        <row r="429">
          <cell r="F429">
            <v>44010</v>
          </cell>
          <cell r="N429">
            <v>1</v>
          </cell>
        </row>
        <row r="430">
          <cell r="F430">
            <v>11515</v>
          </cell>
          <cell r="N430">
            <v>1</v>
          </cell>
        </row>
        <row r="431">
          <cell r="F431">
            <v>15100</v>
          </cell>
          <cell r="N431">
            <v>1</v>
          </cell>
        </row>
        <row r="432">
          <cell r="F432">
            <v>13510</v>
          </cell>
          <cell r="N432">
            <v>1</v>
          </cell>
        </row>
        <row r="433">
          <cell r="F433">
            <v>15100</v>
          </cell>
          <cell r="N433">
            <v>1</v>
          </cell>
        </row>
        <row r="434">
          <cell r="F434">
            <v>14100</v>
          </cell>
          <cell r="N434">
            <v>1</v>
          </cell>
        </row>
        <row r="435">
          <cell r="F435">
            <v>15506</v>
          </cell>
          <cell r="N435">
            <v>1</v>
          </cell>
        </row>
        <row r="436">
          <cell r="F436">
            <v>15506</v>
          </cell>
          <cell r="N436">
            <v>1</v>
          </cell>
        </row>
        <row r="437">
          <cell r="F437">
            <v>51040</v>
          </cell>
          <cell r="N437">
            <v>1</v>
          </cell>
        </row>
        <row r="438">
          <cell r="F438">
            <v>42020</v>
          </cell>
          <cell r="N438">
            <v>1</v>
          </cell>
        </row>
        <row r="439">
          <cell r="F439">
            <v>15100</v>
          </cell>
          <cell r="N439">
            <v>1</v>
          </cell>
        </row>
        <row r="440">
          <cell r="F440">
            <v>13510</v>
          </cell>
          <cell r="N440">
            <v>1</v>
          </cell>
        </row>
        <row r="441">
          <cell r="F441">
            <v>11200</v>
          </cell>
          <cell r="N441">
            <v>1</v>
          </cell>
        </row>
        <row r="442">
          <cell r="F442">
            <v>11515</v>
          </cell>
          <cell r="N442">
            <v>1</v>
          </cell>
        </row>
        <row r="443">
          <cell r="F443">
            <v>13510</v>
          </cell>
          <cell r="N443">
            <v>1</v>
          </cell>
        </row>
        <row r="444">
          <cell r="F444">
            <v>79002</v>
          </cell>
          <cell r="N444">
            <v>1</v>
          </cell>
        </row>
        <row r="445">
          <cell r="F445">
            <v>16400</v>
          </cell>
          <cell r="N445">
            <v>1</v>
          </cell>
        </row>
        <row r="446">
          <cell r="F446">
            <v>15506</v>
          </cell>
          <cell r="N446">
            <v>1</v>
          </cell>
        </row>
        <row r="447">
          <cell r="F447">
            <v>15506</v>
          </cell>
          <cell r="N447">
            <v>1</v>
          </cell>
        </row>
        <row r="448">
          <cell r="F448">
            <v>13510</v>
          </cell>
          <cell r="N448">
            <v>1</v>
          </cell>
        </row>
        <row r="449">
          <cell r="F449">
            <v>15491</v>
          </cell>
          <cell r="N449">
            <v>1</v>
          </cell>
        </row>
        <row r="450">
          <cell r="F450">
            <v>11420</v>
          </cell>
          <cell r="N450">
            <v>1</v>
          </cell>
        </row>
        <row r="451">
          <cell r="F451">
            <v>13400</v>
          </cell>
          <cell r="N451">
            <v>1</v>
          </cell>
        </row>
        <row r="452">
          <cell r="F452">
            <v>15506</v>
          </cell>
          <cell r="N452">
            <v>1</v>
          </cell>
        </row>
        <row r="453">
          <cell r="F453">
            <v>14100</v>
          </cell>
          <cell r="N453">
            <v>1</v>
          </cell>
        </row>
        <row r="454">
          <cell r="F454">
            <v>41040</v>
          </cell>
          <cell r="N454">
            <v>1</v>
          </cell>
        </row>
        <row r="455">
          <cell r="F455">
            <v>48010</v>
          </cell>
          <cell r="N455">
            <v>1</v>
          </cell>
        </row>
        <row r="456">
          <cell r="F456">
            <v>13400</v>
          </cell>
          <cell r="N456">
            <v>1</v>
          </cell>
        </row>
        <row r="457">
          <cell r="F457">
            <v>41040</v>
          </cell>
          <cell r="N457">
            <v>1</v>
          </cell>
        </row>
        <row r="458">
          <cell r="F458">
            <v>15508</v>
          </cell>
          <cell r="N458">
            <v>1</v>
          </cell>
        </row>
        <row r="459">
          <cell r="F459">
            <v>11200</v>
          </cell>
          <cell r="N459">
            <v>1</v>
          </cell>
        </row>
        <row r="460">
          <cell r="F460">
            <v>15506</v>
          </cell>
          <cell r="N460">
            <v>1</v>
          </cell>
        </row>
        <row r="461">
          <cell r="F461">
            <v>13510</v>
          </cell>
          <cell r="N461">
            <v>1</v>
          </cell>
        </row>
        <row r="462">
          <cell r="F462">
            <v>15506</v>
          </cell>
          <cell r="N462">
            <v>1</v>
          </cell>
        </row>
        <row r="463">
          <cell r="F463">
            <v>41020</v>
          </cell>
          <cell r="N463">
            <v>1</v>
          </cell>
        </row>
        <row r="464">
          <cell r="F464">
            <v>41020</v>
          </cell>
          <cell r="N464">
            <v>1</v>
          </cell>
        </row>
        <row r="465">
          <cell r="F465">
            <v>14100</v>
          </cell>
          <cell r="N465">
            <v>1</v>
          </cell>
        </row>
        <row r="466">
          <cell r="F466">
            <v>42018</v>
          </cell>
          <cell r="N466">
            <v>1</v>
          </cell>
        </row>
        <row r="467">
          <cell r="F467">
            <v>13510</v>
          </cell>
          <cell r="N467">
            <v>1</v>
          </cell>
        </row>
        <row r="468">
          <cell r="F468">
            <v>11200</v>
          </cell>
          <cell r="N468">
            <v>1</v>
          </cell>
        </row>
        <row r="469">
          <cell r="F469">
            <v>13100</v>
          </cell>
          <cell r="N469">
            <v>1</v>
          </cell>
        </row>
        <row r="470">
          <cell r="F470">
            <v>13520</v>
          </cell>
          <cell r="N470">
            <v>1</v>
          </cell>
        </row>
        <row r="471">
          <cell r="F471">
            <v>41040</v>
          </cell>
          <cell r="N471">
            <v>1</v>
          </cell>
        </row>
        <row r="472">
          <cell r="F472">
            <v>13510</v>
          </cell>
          <cell r="N472">
            <v>1</v>
          </cell>
        </row>
        <row r="473">
          <cell r="F473">
            <v>15501</v>
          </cell>
          <cell r="N473">
            <v>1</v>
          </cell>
        </row>
        <row r="474">
          <cell r="F474">
            <v>41040</v>
          </cell>
          <cell r="N474">
            <v>1</v>
          </cell>
        </row>
        <row r="475">
          <cell r="F475">
            <v>15506</v>
          </cell>
          <cell r="N475">
            <v>1</v>
          </cell>
        </row>
        <row r="476">
          <cell r="F476">
            <v>13520</v>
          </cell>
          <cell r="N476">
            <v>1</v>
          </cell>
        </row>
        <row r="477">
          <cell r="F477">
            <v>13510</v>
          </cell>
          <cell r="N477">
            <v>1</v>
          </cell>
        </row>
        <row r="478">
          <cell r="F478">
            <v>15100</v>
          </cell>
          <cell r="N478">
            <v>1</v>
          </cell>
        </row>
        <row r="479">
          <cell r="F479">
            <v>13510</v>
          </cell>
          <cell r="N479">
            <v>1</v>
          </cell>
        </row>
        <row r="480">
          <cell r="F480">
            <v>11490</v>
          </cell>
          <cell r="N480">
            <v>0.47499999999999998</v>
          </cell>
        </row>
        <row r="481">
          <cell r="F481">
            <v>13600</v>
          </cell>
          <cell r="N481">
            <v>1</v>
          </cell>
        </row>
        <row r="482">
          <cell r="F482">
            <v>13400</v>
          </cell>
          <cell r="N482">
            <v>1</v>
          </cell>
        </row>
        <row r="483">
          <cell r="F483">
            <v>79002</v>
          </cell>
          <cell r="N483">
            <v>1</v>
          </cell>
        </row>
        <row r="484">
          <cell r="F484">
            <v>15100</v>
          </cell>
          <cell r="N484">
            <v>1</v>
          </cell>
        </row>
        <row r="485">
          <cell r="F485">
            <v>14109</v>
          </cell>
          <cell r="N485">
            <v>1</v>
          </cell>
        </row>
        <row r="486">
          <cell r="F486">
            <v>13600</v>
          </cell>
          <cell r="N486">
            <v>1</v>
          </cell>
        </row>
        <row r="487">
          <cell r="F487">
            <v>41020</v>
          </cell>
          <cell r="N487">
            <v>1</v>
          </cell>
        </row>
        <row r="488">
          <cell r="F488">
            <v>41020</v>
          </cell>
          <cell r="N488">
            <v>1</v>
          </cell>
        </row>
        <row r="489">
          <cell r="F489">
            <v>11100</v>
          </cell>
          <cell r="N489">
            <v>1</v>
          </cell>
        </row>
        <row r="490">
          <cell r="F490">
            <v>15520</v>
          </cell>
          <cell r="N490">
            <v>1</v>
          </cell>
        </row>
        <row r="491">
          <cell r="F491">
            <v>42018</v>
          </cell>
          <cell r="N491">
            <v>1</v>
          </cell>
        </row>
        <row r="492">
          <cell r="F492">
            <v>15100</v>
          </cell>
          <cell r="N492">
            <v>1</v>
          </cell>
        </row>
        <row r="493">
          <cell r="F493">
            <v>41020</v>
          </cell>
          <cell r="N493">
            <v>0.47499999999999998</v>
          </cell>
        </row>
        <row r="494">
          <cell r="F494">
            <v>13400</v>
          </cell>
          <cell r="N494">
            <v>1</v>
          </cell>
        </row>
        <row r="495">
          <cell r="F495">
            <v>13600</v>
          </cell>
          <cell r="N495">
            <v>1</v>
          </cell>
        </row>
        <row r="496">
          <cell r="F496">
            <v>11100</v>
          </cell>
          <cell r="N496">
            <v>1</v>
          </cell>
        </row>
        <row r="497">
          <cell r="F497">
            <v>11550</v>
          </cell>
          <cell r="N497">
            <v>1</v>
          </cell>
        </row>
        <row r="498">
          <cell r="F498">
            <v>15506</v>
          </cell>
          <cell r="N498">
            <v>1</v>
          </cell>
        </row>
        <row r="499">
          <cell r="F499">
            <v>83024</v>
          </cell>
          <cell r="N499">
            <v>1</v>
          </cell>
        </row>
        <row r="500">
          <cell r="F500">
            <v>13510</v>
          </cell>
          <cell r="N500">
            <v>1</v>
          </cell>
        </row>
        <row r="501">
          <cell r="F501">
            <v>32000</v>
          </cell>
          <cell r="N501">
            <v>1</v>
          </cell>
        </row>
        <row r="502">
          <cell r="F502">
            <v>13510</v>
          </cell>
          <cell r="N502">
            <v>1</v>
          </cell>
        </row>
        <row r="503">
          <cell r="F503">
            <v>15506</v>
          </cell>
          <cell r="N503">
            <v>1</v>
          </cell>
        </row>
        <row r="504">
          <cell r="F504">
            <v>13520</v>
          </cell>
          <cell r="N504">
            <v>1</v>
          </cell>
        </row>
        <row r="505">
          <cell r="F505">
            <v>13100</v>
          </cell>
          <cell r="N505">
            <v>1</v>
          </cell>
        </row>
        <row r="506">
          <cell r="F506">
            <v>32000</v>
          </cell>
          <cell r="N506">
            <v>1</v>
          </cell>
        </row>
        <row r="507">
          <cell r="F507">
            <v>79000</v>
          </cell>
          <cell r="N507">
            <v>1</v>
          </cell>
        </row>
        <row r="508">
          <cell r="F508">
            <v>14100</v>
          </cell>
          <cell r="N508">
            <v>1</v>
          </cell>
        </row>
        <row r="509">
          <cell r="F509">
            <v>11200</v>
          </cell>
          <cell r="N509">
            <v>1</v>
          </cell>
        </row>
        <row r="510">
          <cell r="F510">
            <v>16400</v>
          </cell>
          <cell r="N510">
            <v>1</v>
          </cell>
        </row>
        <row r="511">
          <cell r="F511">
            <v>14100</v>
          </cell>
          <cell r="N511">
            <v>1</v>
          </cell>
        </row>
        <row r="512">
          <cell r="F512">
            <v>13400</v>
          </cell>
          <cell r="N512">
            <v>1</v>
          </cell>
        </row>
        <row r="513">
          <cell r="F513">
            <v>79002</v>
          </cell>
          <cell r="N513">
            <v>1</v>
          </cell>
        </row>
        <row r="514">
          <cell r="F514">
            <v>51010</v>
          </cell>
          <cell r="N514">
            <v>1</v>
          </cell>
        </row>
        <row r="515">
          <cell r="F515">
            <v>15506</v>
          </cell>
          <cell r="N515">
            <v>1</v>
          </cell>
        </row>
        <row r="516">
          <cell r="F516">
            <v>15520</v>
          </cell>
          <cell r="N516">
            <v>1</v>
          </cell>
        </row>
        <row r="517">
          <cell r="F517">
            <v>15506</v>
          </cell>
          <cell r="N517">
            <v>1</v>
          </cell>
        </row>
        <row r="518">
          <cell r="F518">
            <v>14100</v>
          </cell>
          <cell r="N518">
            <v>1</v>
          </cell>
        </row>
        <row r="519">
          <cell r="F519">
            <v>11100</v>
          </cell>
          <cell r="N519">
            <v>1</v>
          </cell>
        </row>
        <row r="520">
          <cell r="F520">
            <v>15100</v>
          </cell>
          <cell r="N520">
            <v>1</v>
          </cell>
        </row>
        <row r="521">
          <cell r="F521">
            <v>15100</v>
          </cell>
          <cell r="N521">
            <v>1</v>
          </cell>
        </row>
        <row r="522">
          <cell r="F522">
            <v>42016</v>
          </cell>
          <cell r="N522">
            <v>1</v>
          </cell>
        </row>
        <row r="523">
          <cell r="F523">
            <v>41040</v>
          </cell>
          <cell r="N523">
            <v>1</v>
          </cell>
        </row>
        <row r="524">
          <cell r="F524">
            <v>11515</v>
          </cell>
          <cell r="N524">
            <v>1</v>
          </cell>
        </row>
        <row r="525">
          <cell r="F525">
            <v>32000</v>
          </cell>
          <cell r="N525">
            <v>1</v>
          </cell>
        </row>
        <row r="526">
          <cell r="F526">
            <v>16300</v>
          </cell>
          <cell r="N526">
            <v>1</v>
          </cell>
        </row>
        <row r="527">
          <cell r="F527">
            <v>13520</v>
          </cell>
          <cell r="N527">
            <v>1</v>
          </cell>
        </row>
        <row r="528">
          <cell r="F528">
            <v>13400</v>
          </cell>
          <cell r="N528">
            <v>1</v>
          </cell>
        </row>
        <row r="529">
          <cell r="F529">
            <v>13510</v>
          </cell>
          <cell r="N529">
            <v>1</v>
          </cell>
        </row>
        <row r="530">
          <cell r="F530">
            <v>53010</v>
          </cell>
          <cell r="N530">
            <v>1</v>
          </cell>
        </row>
        <row r="531">
          <cell r="F531">
            <v>13400</v>
          </cell>
          <cell r="N531">
            <v>1</v>
          </cell>
        </row>
        <row r="532">
          <cell r="F532">
            <v>41020</v>
          </cell>
          <cell r="N532">
            <v>1</v>
          </cell>
        </row>
        <row r="533">
          <cell r="F533">
            <v>11200</v>
          </cell>
          <cell r="N533">
            <v>1</v>
          </cell>
        </row>
        <row r="534">
          <cell r="F534">
            <v>15506</v>
          </cell>
          <cell r="N534">
            <v>1</v>
          </cell>
        </row>
        <row r="535">
          <cell r="F535">
            <v>79002</v>
          </cell>
          <cell r="N535">
            <v>1</v>
          </cell>
        </row>
        <row r="536">
          <cell r="F536">
            <v>15100</v>
          </cell>
          <cell r="N536">
            <v>1</v>
          </cell>
        </row>
        <row r="537">
          <cell r="F537">
            <v>15100</v>
          </cell>
          <cell r="N537">
            <v>1</v>
          </cell>
        </row>
        <row r="538">
          <cell r="F538">
            <v>41020</v>
          </cell>
          <cell r="N538">
            <v>1</v>
          </cell>
        </row>
        <row r="539">
          <cell r="F539">
            <v>51020</v>
          </cell>
          <cell r="N539">
            <v>1</v>
          </cell>
        </row>
        <row r="540">
          <cell r="F540">
            <v>14100</v>
          </cell>
          <cell r="N540">
            <v>1</v>
          </cell>
        </row>
        <row r="541">
          <cell r="F541">
            <v>13510</v>
          </cell>
          <cell r="N541">
            <v>1</v>
          </cell>
        </row>
        <row r="542">
          <cell r="F542">
            <v>15506</v>
          </cell>
          <cell r="N542">
            <v>1</v>
          </cell>
        </row>
        <row r="543">
          <cell r="F543">
            <v>15506</v>
          </cell>
          <cell r="N543">
            <v>1</v>
          </cell>
        </row>
        <row r="544">
          <cell r="F544">
            <v>13510</v>
          </cell>
          <cell r="N544">
            <v>1</v>
          </cell>
        </row>
        <row r="545">
          <cell r="F545">
            <v>15100</v>
          </cell>
          <cell r="N545">
            <v>1</v>
          </cell>
        </row>
        <row r="546">
          <cell r="F546">
            <v>54010</v>
          </cell>
          <cell r="N546">
            <v>1</v>
          </cell>
        </row>
        <row r="547">
          <cell r="F547">
            <v>11200</v>
          </cell>
          <cell r="N547">
            <v>1</v>
          </cell>
        </row>
        <row r="548">
          <cell r="F548">
            <v>14100</v>
          </cell>
          <cell r="N548">
            <v>1</v>
          </cell>
        </row>
        <row r="549">
          <cell r="F549">
            <v>15505</v>
          </cell>
          <cell r="N549">
            <v>1</v>
          </cell>
        </row>
        <row r="550">
          <cell r="F550">
            <v>41040</v>
          </cell>
          <cell r="N550">
            <v>1</v>
          </cell>
        </row>
        <row r="551">
          <cell r="F551">
            <v>51050</v>
          </cell>
          <cell r="N551">
            <v>1</v>
          </cell>
        </row>
        <row r="552">
          <cell r="F552">
            <v>13510</v>
          </cell>
          <cell r="N552">
            <v>1</v>
          </cell>
        </row>
        <row r="553">
          <cell r="F553">
            <v>11100</v>
          </cell>
          <cell r="N553">
            <v>1</v>
          </cell>
        </row>
        <row r="554">
          <cell r="F554">
            <v>41040</v>
          </cell>
          <cell r="N554">
            <v>1</v>
          </cell>
        </row>
        <row r="555">
          <cell r="F555">
            <v>13400</v>
          </cell>
          <cell r="N555">
            <v>1</v>
          </cell>
        </row>
        <row r="556">
          <cell r="F556">
            <v>13100</v>
          </cell>
          <cell r="N556">
            <v>1</v>
          </cell>
        </row>
        <row r="557">
          <cell r="F557">
            <v>15509</v>
          </cell>
          <cell r="N557">
            <v>1</v>
          </cell>
        </row>
        <row r="558">
          <cell r="F558">
            <v>13400</v>
          </cell>
          <cell r="N558">
            <v>1</v>
          </cell>
        </row>
        <row r="559">
          <cell r="F559">
            <v>51010</v>
          </cell>
          <cell r="N559">
            <v>1</v>
          </cell>
        </row>
        <row r="560">
          <cell r="F560">
            <v>41050</v>
          </cell>
          <cell r="N560">
            <v>1</v>
          </cell>
        </row>
        <row r="561">
          <cell r="F561">
            <v>11325</v>
          </cell>
          <cell r="N561">
            <v>1</v>
          </cell>
        </row>
        <row r="562">
          <cell r="F562">
            <v>11490</v>
          </cell>
          <cell r="N562">
            <v>0.8</v>
          </cell>
        </row>
        <row r="563">
          <cell r="F563">
            <v>42010</v>
          </cell>
          <cell r="N563">
            <v>1</v>
          </cell>
        </row>
        <row r="564">
          <cell r="F564">
            <v>16200</v>
          </cell>
          <cell r="N564">
            <v>1</v>
          </cell>
        </row>
        <row r="565">
          <cell r="F565">
            <v>51060</v>
          </cell>
          <cell r="N565">
            <v>1</v>
          </cell>
        </row>
        <row r="566">
          <cell r="F566">
            <v>51020</v>
          </cell>
          <cell r="N566">
            <v>1</v>
          </cell>
        </row>
        <row r="567">
          <cell r="F567">
            <v>13600</v>
          </cell>
          <cell r="N567">
            <v>1</v>
          </cell>
        </row>
        <row r="568">
          <cell r="F568">
            <v>15100</v>
          </cell>
          <cell r="N568">
            <v>1</v>
          </cell>
        </row>
        <row r="569">
          <cell r="F569">
            <v>11100</v>
          </cell>
          <cell r="N569">
            <v>1</v>
          </cell>
        </row>
        <row r="570">
          <cell r="F570">
            <v>15506</v>
          </cell>
          <cell r="N570">
            <v>1</v>
          </cell>
        </row>
        <row r="571">
          <cell r="F571">
            <v>83024</v>
          </cell>
          <cell r="N571">
            <v>1</v>
          </cell>
        </row>
        <row r="572">
          <cell r="F572">
            <v>46010</v>
          </cell>
          <cell r="N572">
            <v>1</v>
          </cell>
        </row>
        <row r="573">
          <cell r="F573">
            <v>11200</v>
          </cell>
          <cell r="N573">
            <v>1</v>
          </cell>
        </row>
        <row r="574">
          <cell r="F574">
            <v>13510</v>
          </cell>
          <cell r="N574">
            <v>1</v>
          </cell>
        </row>
        <row r="575">
          <cell r="F575">
            <v>15506</v>
          </cell>
          <cell r="N575">
            <v>1</v>
          </cell>
        </row>
        <row r="576">
          <cell r="F576">
            <v>13520</v>
          </cell>
          <cell r="N576">
            <v>1</v>
          </cell>
        </row>
        <row r="577">
          <cell r="F577">
            <v>11370</v>
          </cell>
          <cell r="N577">
            <v>1</v>
          </cell>
        </row>
        <row r="578">
          <cell r="F578">
            <v>11550</v>
          </cell>
          <cell r="N578">
            <v>1</v>
          </cell>
        </row>
        <row r="579">
          <cell r="F579">
            <v>13510</v>
          </cell>
          <cell r="N579">
            <v>1</v>
          </cell>
        </row>
        <row r="580">
          <cell r="F580">
            <v>41040</v>
          </cell>
          <cell r="N580">
            <v>1</v>
          </cell>
        </row>
        <row r="581">
          <cell r="F581">
            <v>15100</v>
          </cell>
          <cell r="N581">
            <v>1</v>
          </cell>
        </row>
        <row r="582">
          <cell r="F582">
            <v>12013</v>
          </cell>
          <cell r="N582">
            <v>1</v>
          </cell>
        </row>
        <row r="583">
          <cell r="F583">
            <v>15506</v>
          </cell>
          <cell r="N583">
            <v>1</v>
          </cell>
        </row>
        <row r="584">
          <cell r="F584">
            <v>13510</v>
          </cell>
          <cell r="N584">
            <v>1</v>
          </cell>
        </row>
        <row r="585">
          <cell r="F585">
            <v>16200</v>
          </cell>
          <cell r="N585">
            <v>1</v>
          </cell>
        </row>
        <row r="586">
          <cell r="F586">
            <v>13520</v>
          </cell>
          <cell r="N586">
            <v>1</v>
          </cell>
        </row>
        <row r="587">
          <cell r="F587">
            <v>13510</v>
          </cell>
          <cell r="N587">
            <v>1</v>
          </cell>
        </row>
        <row r="588">
          <cell r="F588">
            <v>15506</v>
          </cell>
          <cell r="N588">
            <v>1</v>
          </cell>
        </row>
        <row r="589">
          <cell r="F589">
            <v>15100</v>
          </cell>
          <cell r="N589">
            <v>1</v>
          </cell>
        </row>
        <row r="590">
          <cell r="F590">
            <v>13510</v>
          </cell>
          <cell r="N590">
            <v>1</v>
          </cell>
        </row>
        <row r="591">
          <cell r="F591">
            <v>45010</v>
          </cell>
          <cell r="N591">
            <v>1</v>
          </cell>
        </row>
        <row r="592">
          <cell r="F592">
            <v>14109</v>
          </cell>
          <cell r="N592">
            <v>1</v>
          </cell>
        </row>
        <row r="593">
          <cell r="F593">
            <v>41020</v>
          </cell>
          <cell r="N593">
            <v>1</v>
          </cell>
        </row>
        <row r="594">
          <cell r="F594">
            <v>42018</v>
          </cell>
          <cell r="N594">
            <v>1</v>
          </cell>
        </row>
        <row r="595">
          <cell r="F595">
            <v>33000</v>
          </cell>
          <cell r="N595">
            <v>1</v>
          </cell>
        </row>
        <row r="596">
          <cell r="F596">
            <v>15400</v>
          </cell>
          <cell r="N596">
            <v>1</v>
          </cell>
        </row>
        <row r="597">
          <cell r="F597">
            <v>13510</v>
          </cell>
          <cell r="N597">
            <v>1</v>
          </cell>
        </row>
        <row r="598">
          <cell r="F598">
            <v>51060</v>
          </cell>
          <cell r="N598">
            <v>1</v>
          </cell>
        </row>
        <row r="599">
          <cell r="F599">
            <v>15100</v>
          </cell>
          <cell r="N599">
            <v>1</v>
          </cell>
        </row>
        <row r="600">
          <cell r="F600">
            <v>13510</v>
          </cell>
          <cell r="N600">
            <v>1</v>
          </cell>
        </row>
        <row r="601">
          <cell r="F601">
            <v>41040</v>
          </cell>
          <cell r="N601">
            <v>1</v>
          </cell>
        </row>
        <row r="602">
          <cell r="F602">
            <v>13100</v>
          </cell>
          <cell r="N602">
            <v>1</v>
          </cell>
        </row>
        <row r="603">
          <cell r="F603">
            <v>13510</v>
          </cell>
          <cell r="N603">
            <v>1</v>
          </cell>
        </row>
        <row r="604">
          <cell r="F604">
            <v>15100</v>
          </cell>
          <cell r="N604">
            <v>1</v>
          </cell>
        </row>
        <row r="605">
          <cell r="F605">
            <v>13400</v>
          </cell>
          <cell r="N605">
            <v>1</v>
          </cell>
        </row>
        <row r="606">
          <cell r="F606">
            <v>15506</v>
          </cell>
          <cell r="N606">
            <v>1</v>
          </cell>
        </row>
        <row r="607">
          <cell r="F607">
            <v>15510</v>
          </cell>
          <cell r="N607">
            <v>1</v>
          </cell>
        </row>
        <row r="608">
          <cell r="F608">
            <v>14100</v>
          </cell>
          <cell r="N608">
            <v>1</v>
          </cell>
        </row>
        <row r="609">
          <cell r="F609">
            <v>13510</v>
          </cell>
          <cell r="N609">
            <v>1</v>
          </cell>
        </row>
        <row r="610">
          <cell r="F610">
            <v>13400</v>
          </cell>
          <cell r="N610">
            <v>1</v>
          </cell>
        </row>
        <row r="611">
          <cell r="F611">
            <v>41020</v>
          </cell>
          <cell r="N611">
            <v>1</v>
          </cell>
        </row>
        <row r="612">
          <cell r="F612">
            <v>14100</v>
          </cell>
          <cell r="N612">
            <v>1</v>
          </cell>
        </row>
        <row r="613">
          <cell r="F613">
            <v>13600</v>
          </cell>
          <cell r="N613">
            <v>1</v>
          </cell>
        </row>
        <row r="614">
          <cell r="F614">
            <v>13510</v>
          </cell>
          <cell r="N614">
            <v>1</v>
          </cell>
        </row>
        <row r="615">
          <cell r="F615">
            <v>13525</v>
          </cell>
          <cell r="N615">
            <v>1</v>
          </cell>
        </row>
        <row r="616">
          <cell r="F616">
            <v>31100</v>
          </cell>
          <cell r="N616">
            <v>1</v>
          </cell>
        </row>
        <row r="617">
          <cell r="F617">
            <v>13520</v>
          </cell>
          <cell r="N617">
            <v>1</v>
          </cell>
        </row>
        <row r="618">
          <cell r="F618">
            <v>13510</v>
          </cell>
          <cell r="N618">
            <v>1</v>
          </cell>
        </row>
        <row r="619">
          <cell r="F619">
            <v>41040</v>
          </cell>
          <cell r="N619">
            <v>1</v>
          </cell>
        </row>
        <row r="620">
          <cell r="F620">
            <v>15520</v>
          </cell>
          <cell r="N620">
            <v>1</v>
          </cell>
        </row>
        <row r="621">
          <cell r="F621">
            <v>41040</v>
          </cell>
          <cell r="N621">
            <v>1</v>
          </cell>
        </row>
        <row r="622">
          <cell r="F622">
            <v>13520</v>
          </cell>
          <cell r="N622">
            <v>1</v>
          </cell>
        </row>
        <row r="623">
          <cell r="F623">
            <v>15100</v>
          </cell>
          <cell r="N623">
            <v>1</v>
          </cell>
        </row>
        <row r="624">
          <cell r="F624">
            <v>13510</v>
          </cell>
          <cell r="N624">
            <v>1</v>
          </cell>
        </row>
        <row r="625">
          <cell r="F625">
            <v>15510</v>
          </cell>
          <cell r="N625">
            <v>1</v>
          </cell>
        </row>
        <row r="626">
          <cell r="F626">
            <v>16400</v>
          </cell>
          <cell r="N626">
            <v>1</v>
          </cell>
        </row>
        <row r="627">
          <cell r="F627">
            <v>13400</v>
          </cell>
          <cell r="N627">
            <v>1</v>
          </cell>
        </row>
        <row r="628">
          <cell r="F628">
            <v>53010</v>
          </cell>
          <cell r="N628">
            <v>1</v>
          </cell>
        </row>
        <row r="629">
          <cell r="F629">
            <v>11100</v>
          </cell>
          <cell r="N629">
            <v>1</v>
          </cell>
        </row>
        <row r="630">
          <cell r="F630">
            <v>14100</v>
          </cell>
          <cell r="N630">
            <v>1</v>
          </cell>
        </row>
        <row r="631">
          <cell r="F631">
            <v>12011</v>
          </cell>
          <cell r="N631">
            <v>1</v>
          </cell>
        </row>
        <row r="632">
          <cell r="F632">
            <v>15100</v>
          </cell>
          <cell r="N632">
            <v>1</v>
          </cell>
        </row>
        <row r="633">
          <cell r="F633">
            <v>13510</v>
          </cell>
          <cell r="N633">
            <v>1</v>
          </cell>
        </row>
        <row r="634">
          <cell r="F634">
            <v>11150</v>
          </cell>
          <cell r="N634">
            <v>1</v>
          </cell>
        </row>
        <row r="635">
          <cell r="F635">
            <v>11100</v>
          </cell>
          <cell r="N635">
            <v>1</v>
          </cell>
        </row>
        <row r="636">
          <cell r="F636">
            <v>13525</v>
          </cell>
          <cell r="N636">
            <v>1</v>
          </cell>
        </row>
        <row r="637">
          <cell r="F637">
            <v>13400</v>
          </cell>
          <cell r="N637">
            <v>1</v>
          </cell>
        </row>
        <row r="638">
          <cell r="F638">
            <v>15506</v>
          </cell>
          <cell r="N638">
            <v>1</v>
          </cell>
        </row>
        <row r="639">
          <cell r="F639">
            <v>14109</v>
          </cell>
          <cell r="N639">
            <v>1</v>
          </cell>
        </row>
        <row r="640">
          <cell r="F640">
            <v>13510</v>
          </cell>
          <cell r="N640">
            <v>1</v>
          </cell>
        </row>
        <row r="641">
          <cell r="F641">
            <v>79000</v>
          </cell>
          <cell r="N641">
            <v>1</v>
          </cell>
        </row>
        <row r="642">
          <cell r="F642">
            <v>14100</v>
          </cell>
          <cell r="N642">
            <v>1</v>
          </cell>
        </row>
        <row r="643">
          <cell r="F643">
            <v>13510</v>
          </cell>
          <cell r="N643">
            <v>1</v>
          </cell>
        </row>
        <row r="644">
          <cell r="F644">
            <v>15100</v>
          </cell>
          <cell r="N644">
            <v>1</v>
          </cell>
        </row>
        <row r="645">
          <cell r="F645">
            <v>51040</v>
          </cell>
          <cell r="N645">
            <v>1</v>
          </cell>
        </row>
        <row r="646">
          <cell r="F646">
            <v>15510</v>
          </cell>
          <cell r="N646">
            <v>1</v>
          </cell>
        </row>
        <row r="647">
          <cell r="F647">
            <v>13510</v>
          </cell>
          <cell r="N647">
            <v>1</v>
          </cell>
        </row>
        <row r="648">
          <cell r="F648">
            <v>13520</v>
          </cell>
          <cell r="N648">
            <v>1</v>
          </cell>
        </row>
        <row r="649">
          <cell r="F649">
            <v>13510</v>
          </cell>
          <cell r="N649">
            <v>1</v>
          </cell>
        </row>
        <row r="650">
          <cell r="F650">
            <v>11200</v>
          </cell>
          <cell r="N650">
            <v>1</v>
          </cell>
        </row>
        <row r="651">
          <cell r="F651">
            <v>13600</v>
          </cell>
          <cell r="N651">
            <v>1</v>
          </cell>
        </row>
        <row r="652">
          <cell r="F652">
            <v>13400</v>
          </cell>
          <cell r="N652">
            <v>1</v>
          </cell>
        </row>
        <row r="653">
          <cell r="F653">
            <v>51020</v>
          </cell>
          <cell r="N653">
            <v>1</v>
          </cell>
        </row>
        <row r="654">
          <cell r="F654">
            <v>15100</v>
          </cell>
          <cell r="N654">
            <v>1</v>
          </cell>
        </row>
        <row r="655">
          <cell r="F655">
            <v>13510</v>
          </cell>
          <cell r="N655">
            <v>1</v>
          </cell>
        </row>
        <row r="656">
          <cell r="F656">
            <v>53010</v>
          </cell>
          <cell r="N656">
            <v>1</v>
          </cell>
        </row>
        <row r="657">
          <cell r="F657">
            <v>13520</v>
          </cell>
          <cell r="N657">
            <v>1</v>
          </cell>
        </row>
        <row r="658">
          <cell r="F658">
            <v>13520</v>
          </cell>
          <cell r="N658">
            <v>1</v>
          </cell>
        </row>
        <row r="659">
          <cell r="F659">
            <v>15506</v>
          </cell>
          <cell r="N659">
            <v>1</v>
          </cell>
        </row>
        <row r="660">
          <cell r="F660">
            <v>14109</v>
          </cell>
          <cell r="N660">
            <v>1</v>
          </cell>
        </row>
        <row r="661">
          <cell r="F661">
            <v>11590</v>
          </cell>
          <cell r="N661">
            <v>1</v>
          </cell>
        </row>
        <row r="662">
          <cell r="F662">
            <v>14100</v>
          </cell>
          <cell r="N662">
            <v>1</v>
          </cell>
        </row>
        <row r="663">
          <cell r="F663">
            <v>79002</v>
          </cell>
          <cell r="N663">
            <v>1</v>
          </cell>
        </row>
        <row r="664">
          <cell r="F664">
            <v>13510</v>
          </cell>
          <cell r="N664">
            <v>1</v>
          </cell>
        </row>
        <row r="665">
          <cell r="F665">
            <v>13510</v>
          </cell>
          <cell r="N665">
            <v>1</v>
          </cell>
        </row>
        <row r="666">
          <cell r="F666">
            <v>14100</v>
          </cell>
          <cell r="N666">
            <v>1</v>
          </cell>
        </row>
        <row r="667">
          <cell r="F667">
            <v>11410</v>
          </cell>
          <cell r="N667">
            <v>1</v>
          </cell>
        </row>
        <row r="668">
          <cell r="F668">
            <v>31100</v>
          </cell>
          <cell r="N668">
            <v>1</v>
          </cell>
        </row>
        <row r="669">
          <cell r="F669">
            <v>41040</v>
          </cell>
          <cell r="N669">
            <v>1</v>
          </cell>
        </row>
        <row r="670">
          <cell r="F670">
            <v>13400</v>
          </cell>
          <cell r="N670">
            <v>1</v>
          </cell>
        </row>
        <row r="671">
          <cell r="F671">
            <v>14100</v>
          </cell>
          <cell r="N671">
            <v>1</v>
          </cell>
        </row>
        <row r="672">
          <cell r="F672">
            <v>13400</v>
          </cell>
          <cell r="N672">
            <v>1</v>
          </cell>
        </row>
        <row r="673">
          <cell r="F673">
            <v>55010</v>
          </cell>
          <cell r="N673">
            <v>1</v>
          </cell>
        </row>
        <row r="674">
          <cell r="F674">
            <v>15506</v>
          </cell>
          <cell r="N674">
            <v>1</v>
          </cell>
        </row>
        <row r="675">
          <cell r="F675">
            <v>13510</v>
          </cell>
          <cell r="N675">
            <v>1</v>
          </cell>
        </row>
        <row r="676">
          <cell r="F676">
            <v>32000</v>
          </cell>
          <cell r="N676">
            <v>1</v>
          </cell>
        </row>
        <row r="677">
          <cell r="F677">
            <v>13400</v>
          </cell>
          <cell r="N677">
            <v>1</v>
          </cell>
        </row>
        <row r="678">
          <cell r="F678">
            <v>44010</v>
          </cell>
          <cell r="N678">
            <v>1</v>
          </cell>
        </row>
        <row r="679">
          <cell r="F679">
            <v>13400</v>
          </cell>
          <cell r="N679">
            <v>1</v>
          </cell>
        </row>
        <row r="680">
          <cell r="F680">
            <v>13510</v>
          </cell>
          <cell r="N680">
            <v>1</v>
          </cell>
        </row>
        <row r="681">
          <cell r="F681">
            <v>52040</v>
          </cell>
          <cell r="N681">
            <v>1</v>
          </cell>
        </row>
        <row r="682">
          <cell r="F682">
            <v>13400</v>
          </cell>
          <cell r="N682">
            <v>1</v>
          </cell>
        </row>
        <row r="683">
          <cell r="F683">
            <v>13400</v>
          </cell>
          <cell r="N683">
            <v>1</v>
          </cell>
        </row>
        <row r="684">
          <cell r="F684">
            <v>13400</v>
          </cell>
          <cell r="N684">
            <v>1</v>
          </cell>
        </row>
        <row r="685">
          <cell r="F685">
            <v>14100</v>
          </cell>
          <cell r="N685">
            <v>1</v>
          </cell>
        </row>
        <row r="686">
          <cell r="F686">
            <v>15506</v>
          </cell>
          <cell r="N686">
            <v>1</v>
          </cell>
        </row>
        <row r="687">
          <cell r="F687">
            <v>14109</v>
          </cell>
          <cell r="N687">
            <v>1</v>
          </cell>
        </row>
        <row r="688">
          <cell r="F688">
            <v>34000</v>
          </cell>
          <cell r="N688">
            <v>1</v>
          </cell>
        </row>
        <row r="689">
          <cell r="F689">
            <v>16100</v>
          </cell>
          <cell r="N689">
            <v>1</v>
          </cell>
        </row>
        <row r="690">
          <cell r="F690">
            <v>34000</v>
          </cell>
          <cell r="N690">
            <v>1</v>
          </cell>
        </row>
        <row r="691">
          <cell r="F691">
            <v>41040</v>
          </cell>
          <cell r="N691">
            <v>1</v>
          </cell>
        </row>
        <row r="692">
          <cell r="F692">
            <v>13510</v>
          </cell>
          <cell r="N692">
            <v>1</v>
          </cell>
        </row>
        <row r="693">
          <cell r="F693">
            <v>11150</v>
          </cell>
          <cell r="N693">
            <v>1</v>
          </cell>
        </row>
        <row r="694">
          <cell r="F694">
            <v>14100</v>
          </cell>
          <cell r="N694">
            <v>1</v>
          </cell>
        </row>
        <row r="695">
          <cell r="F695">
            <v>13510</v>
          </cell>
          <cell r="N695">
            <v>1</v>
          </cell>
        </row>
        <row r="696">
          <cell r="F696">
            <v>52010</v>
          </cell>
          <cell r="N696">
            <v>1</v>
          </cell>
        </row>
        <row r="697">
          <cell r="F697">
            <v>13600</v>
          </cell>
          <cell r="N697">
            <v>1</v>
          </cell>
        </row>
        <row r="698">
          <cell r="F698">
            <v>13510</v>
          </cell>
          <cell r="N698">
            <v>1</v>
          </cell>
        </row>
        <row r="699">
          <cell r="F699">
            <v>13510</v>
          </cell>
          <cell r="N699">
            <v>1</v>
          </cell>
        </row>
        <row r="700">
          <cell r="F700">
            <v>79003</v>
          </cell>
          <cell r="N700">
            <v>1</v>
          </cell>
        </row>
        <row r="701">
          <cell r="F701">
            <v>42030</v>
          </cell>
          <cell r="N701">
            <v>1</v>
          </cell>
        </row>
        <row r="702">
          <cell r="F702">
            <v>13400</v>
          </cell>
          <cell r="N702">
            <v>1</v>
          </cell>
        </row>
        <row r="703">
          <cell r="F703">
            <v>14100</v>
          </cell>
          <cell r="N703">
            <v>1</v>
          </cell>
        </row>
        <row r="704">
          <cell r="F704">
            <v>11490</v>
          </cell>
          <cell r="N704">
            <v>0.8</v>
          </cell>
        </row>
        <row r="705">
          <cell r="F705">
            <v>15506</v>
          </cell>
          <cell r="N705">
            <v>1</v>
          </cell>
        </row>
        <row r="706">
          <cell r="F706">
            <v>12359</v>
          </cell>
          <cell r="N706">
            <v>1</v>
          </cell>
        </row>
        <row r="707">
          <cell r="F707">
            <v>14109</v>
          </cell>
          <cell r="N707">
            <v>1</v>
          </cell>
        </row>
        <row r="708">
          <cell r="F708">
            <v>11540</v>
          </cell>
          <cell r="N708">
            <v>1</v>
          </cell>
        </row>
        <row r="709">
          <cell r="F709">
            <v>13400</v>
          </cell>
          <cell r="N709">
            <v>1</v>
          </cell>
        </row>
        <row r="710">
          <cell r="F710">
            <v>11330</v>
          </cell>
          <cell r="N710">
            <v>1</v>
          </cell>
        </row>
        <row r="711">
          <cell r="F711">
            <v>15100</v>
          </cell>
          <cell r="N711">
            <v>1</v>
          </cell>
        </row>
        <row r="712">
          <cell r="F712">
            <v>13510</v>
          </cell>
          <cell r="N712">
            <v>1</v>
          </cell>
        </row>
        <row r="713">
          <cell r="F713">
            <v>79000</v>
          </cell>
          <cell r="N713">
            <v>1</v>
          </cell>
        </row>
        <row r="714">
          <cell r="F714">
            <v>13510</v>
          </cell>
          <cell r="N714">
            <v>1</v>
          </cell>
        </row>
        <row r="715">
          <cell r="F715">
            <v>11490</v>
          </cell>
          <cell r="N715">
            <v>1</v>
          </cell>
        </row>
        <row r="716">
          <cell r="F716">
            <v>15100</v>
          </cell>
          <cell r="N716">
            <v>1</v>
          </cell>
        </row>
        <row r="717">
          <cell r="F717">
            <v>41040</v>
          </cell>
          <cell r="N717">
            <v>1</v>
          </cell>
        </row>
        <row r="718">
          <cell r="F718">
            <v>13510</v>
          </cell>
          <cell r="N718">
            <v>1</v>
          </cell>
        </row>
        <row r="719">
          <cell r="F719">
            <v>14100</v>
          </cell>
          <cell r="N719">
            <v>1</v>
          </cell>
        </row>
        <row r="720">
          <cell r="F720">
            <v>15520</v>
          </cell>
          <cell r="N720">
            <v>1</v>
          </cell>
        </row>
        <row r="721">
          <cell r="F721">
            <v>13400</v>
          </cell>
          <cell r="N721">
            <v>1</v>
          </cell>
        </row>
        <row r="722">
          <cell r="F722">
            <v>13400</v>
          </cell>
          <cell r="N722">
            <v>1</v>
          </cell>
        </row>
        <row r="723">
          <cell r="F723">
            <v>15506</v>
          </cell>
          <cell r="N723">
            <v>1</v>
          </cell>
        </row>
        <row r="724">
          <cell r="F724">
            <v>15100</v>
          </cell>
          <cell r="N724">
            <v>1</v>
          </cell>
        </row>
        <row r="725">
          <cell r="F725">
            <v>15510</v>
          </cell>
          <cell r="N725">
            <v>1</v>
          </cell>
        </row>
        <row r="726">
          <cell r="F726">
            <v>15510</v>
          </cell>
          <cell r="N726">
            <v>1</v>
          </cell>
        </row>
        <row r="727">
          <cell r="F727">
            <v>41020</v>
          </cell>
          <cell r="N727">
            <v>1</v>
          </cell>
        </row>
        <row r="728">
          <cell r="F728">
            <v>12012</v>
          </cell>
          <cell r="N728">
            <v>1</v>
          </cell>
        </row>
        <row r="729">
          <cell r="F729">
            <v>13400</v>
          </cell>
          <cell r="N729">
            <v>1</v>
          </cell>
        </row>
        <row r="730">
          <cell r="F730">
            <v>12011</v>
          </cell>
          <cell r="N730">
            <v>1</v>
          </cell>
        </row>
        <row r="731">
          <cell r="F731">
            <v>13510</v>
          </cell>
          <cell r="N731">
            <v>1</v>
          </cell>
        </row>
        <row r="732">
          <cell r="F732">
            <v>14100</v>
          </cell>
          <cell r="N732">
            <v>1</v>
          </cell>
        </row>
        <row r="733">
          <cell r="F733">
            <v>14109</v>
          </cell>
          <cell r="N733">
            <v>1</v>
          </cell>
        </row>
        <row r="734">
          <cell r="F734">
            <v>13520</v>
          </cell>
          <cell r="N734">
            <v>1</v>
          </cell>
        </row>
        <row r="735">
          <cell r="F735">
            <v>14100</v>
          </cell>
          <cell r="N735">
            <v>1</v>
          </cell>
        </row>
        <row r="736">
          <cell r="F736">
            <v>41020</v>
          </cell>
          <cell r="N736">
            <v>1</v>
          </cell>
        </row>
        <row r="737">
          <cell r="F737">
            <v>14100</v>
          </cell>
          <cell r="N737">
            <v>1</v>
          </cell>
        </row>
        <row r="738">
          <cell r="F738">
            <v>13400</v>
          </cell>
          <cell r="N738">
            <v>1</v>
          </cell>
        </row>
        <row r="739">
          <cell r="F739">
            <v>13400</v>
          </cell>
          <cell r="N739">
            <v>0.5</v>
          </cell>
        </row>
        <row r="740">
          <cell r="F740">
            <v>41040</v>
          </cell>
          <cell r="N740">
            <v>1</v>
          </cell>
        </row>
        <row r="741">
          <cell r="F741">
            <v>32000</v>
          </cell>
          <cell r="N741">
            <v>1</v>
          </cell>
        </row>
        <row r="742">
          <cell r="F742">
            <v>45010</v>
          </cell>
          <cell r="N742">
            <v>1</v>
          </cell>
        </row>
        <row r="743">
          <cell r="F743">
            <v>15520</v>
          </cell>
          <cell r="N743">
            <v>1</v>
          </cell>
        </row>
        <row r="744">
          <cell r="F744">
            <v>15520</v>
          </cell>
          <cell r="N744">
            <v>1</v>
          </cell>
        </row>
        <row r="745">
          <cell r="F745">
            <v>15505</v>
          </cell>
          <cell r="N745">
            <v>1</v>
          </cell>
        </row>
        <row r="746">
          <cell r="F746">
            <v>15100</v>
          </cell>
          <cell r="N746">
            <v>1</v>
          </cell>
        </row>
        <row r="747">
          <cell r="F747">
            <v>13400</v>
          </cell>
          <cell r="N747">
            <v>1</v>
          </cell>
        </row>
        <row r="748">
          <cell r="F748">
            <v>13510</v>
          </cell>
          <cell r="N748">
            <v>1</v>
          </cell>
        </row>
        <row r="749">
          <cell r="F749">
            <v>11200</v>
          </cell>
          <cell r="N749">
            <v>1</v>
          </cell>
        </row>
        <row r="750">
          <cell r="F750">
            <v>11320</v>
          </cell>
          <cell r="N750">
            <v>1</v>
          </cell>
        </row>
        <row r="751">
          <cell r="F751">
            <v>15100</v>
          </cell>
          <cell r="N751">
            <v>1</v>
          </cell>
        </row>
        <row r="752">
          <cell r="F752">
            <v>14100</v>
          </cell>
          <cell r="N752">
            <v>1</v>
          </cell>
        </row>
        <row r="753">
          <cell r="F753">
            <v>14100</v>
          </cell>
          <cell r="N753">
            <v>1</v>
          </cell>
        </row>
        <row r="754">
          <cell r="F754">
            <v>14100</v>
          </cell>
          <cell r="N754">
            <v>1</v>
          </cell>
        </row>
        <row r="755">
          <cell r="F755">
            <v>15100</v>
          </cell>
          <cell r="N755">
            <v>1</v>
          </cell>
        </row>
        <row r="756">
          <cell r="F756">
            <v>11100</v>
          </cell>
          <cell r="N756">
            <v>1</v>
          </cell>
        </row>
        <row r="757">
          <cell r="F757">
            <v>15506</v>
          </cell>
          <cell r="N757">
            <v>1</v>
          </cell>
        </row>
        <row r="758">
          <cell r="F758">
            <v>11200</v>
          </cell>
          <cell r="N758">
            <v>1</v>
          </cell>
        </row>
        <row r="759">
          <cell r="F759">
            <v>51050</v>
          </cell>
          <cell r="N759">
            <v>1</v>
          </cell>
        </row>
        <row r="760">
          <cell r="F760">
            <v>11420</v>
          </cell>
          <cell r="N760">
            <v>1</v>
          </cell>
        </row>
        <row r="761">
          <cell r="F761">
            <v>11200</v>
          </cell>
          <cell r="N761">
            <v>1</v>
          </cell>
        </row>
        <row r="762">
          <cell r="F762">
            <v>16300</v>
          </cell>
          <cell r="N762">
            <v>1</v>
          </cell>
        </row>
        <row r="763">
          <cell r="F763">
            <v>15510</v>
          </cell>
          <cell r="N763">
            <v>1</v>
          </cell>
        </row>
        <row r="764">
          <cell r="F764">
            <v>13510</v>
          </cell>
          <cell r="N764">
            <v>1</v>
          </cell>
        </row>
        <row r="765">
          <cell r="F765">
            <v>15506</v>
          </cell>
          <cell r="N765">
            <v>1</v>
          </cell>
        </row>
        <row r="766">
          <cell r="F766">
            <v>15505</v>
          </cell>
          <cell r="N766">
            <v>1</v>
          </cell>
        </row>
        <row r="767">
          <cell r="F767">
            <v>13400</v>
          </cell>
          <cell r="N767">
            <v>1</v>
          </cell>
        </row>
        <row r="768">
          <cell r="F768">
            <v>13510</v>
          </cell>
          <cell r="N768">
            <v>1</v>
          </cell>
        </row>
        <row r="769">
          <cell r="F769">
            <v>11490</v>
          </cell>
          <cell r="N769">
            <v>1</v>
          </cell>
        </row>
        <row r="770">
          <cell r="F770">
            <v>11100</v>
          </cell>
          <cell r="N770">
            <v>1</v>
          </cell>
        </row>
        <row r="771">
          <cell r="F771">
            <v>13100</v>
          </cell>
          <cell r="N771">
            <v>1</v>
          </cell>
        </row>
        <row r="772">
          <cell r="F772">
            <v>13400</v>
          </cell>
          <cell r="N772">
            <v>1</v>
          </cell>
        </row>
        <row r="773">
          <cell r="F773">
            <v>13510</v>
          </cell>
          <cell r="N773">
            <v>1</v>
          </cell>
        </row>
        <row r="774">
          <cell r="F774">
            <v>15100</v>
          </cell>
          <cell r="N774">
            <v>1</v>
          </cell>
        </row>
        <row r="775">
          <cell r="F775">
            <v>13400</v>
          </cell>
          <cell r="N775">
            <v>1</v>
          </cell>
        </row>
        <row r="776">
          <cell r="F776">
            <v>13400</v>
          </cell>
          <cell r="N776">
            <v>1</v>
          </cell>
        </row>
        <row r="777">
          <cell r="F777">
            <v>15506</v>
          </cell>
          <cell r="N777">
            <v>1</v>
          </cell>
        </row>
        <row r="778">
          <cell r="F778">
            <v>12011</v>
          </cell>
          <cell r="N778">
            <v>1</v>
          </cell>
        </row>
        <row r="779">
          <cell r="F779">
            <v>14100</v>
          </cell>
          <cell r="N779">
            <v>1</v>
          </cell>
        </row>
        <row r="780">
          <cell r="F780">
            <v>13510</v>
          </cell>
          <cell r="N780">
            <v>1</v>
          </cell>
        </row>
        <row r="781">
          <cell r="F781">
            <v>13525</v>
          </cell>
          <cell r="N781">
            <v>1</v>
          </cell>
        </row>
        <row r="782">
          <cell r="F782">
            <v>15100</v>
          </cell>
          <cell r="N782">
            <v>1</v>
          </cell>
        </row>
        <row r="783">
          <cell r="F783">
            <v>15506</v>
          </cell>
          <cell r="N783">
            <v>1</v>
          </cell>
        </row>
        <row r="784">
          <cell r="F784">
            <v>15100</v>
          </cell>
          <cell r="N784">
            <v>1</v>
          </cell>
        </row>
        <row r="785">
          <cell r="F785">
            <v>15100</v>
          </cell>
          <cell r="N785">
            <v>1</v>
          </cell>
        </row>
        <row r="786">
          <cell r="F786">
            <v>14100</v>
          </cell>
          <cell r="N786">
            <v>1</v>
          </cell>
        </row>
        <row r="787">
          <cell r="F787">
            <v>13510</v>
          </cell>
          <cell r="N787">
            <v>1</v>
          </cell>
        </row>
        <row r="788">
          <cell r="F788">
            <v>51040</v>
          </cell>
          <cell r="N788">
            <v>1</v>
          </cell>
        </row>
        <row r="789">
          <cell r="F789">
            <v>14100</v>
          </cell>
          <cell r="N789">
            <v>1</v>
          </cell>
        </row>
        <row r="790">
          <cell r="F790">
            <v>13400</v>
          </cell>
          <cell r="N790">
            <v>1</v>
          </cell>
        </row>
        <row r="791">
          <cell r="F791">
            <v>13510</v>
          </cell>
          <cell r="N791">
            <v>1</v>
          </cell>
        </row>
        <row r="792">
          <cell r="F792">
            <v>13510</v>
          </cell>
          <cell r="N792">
            <v>1</v>
          </cell>
        </row>
        <row r="793">
          <cell r="F793">
            <v>51020</v>
          </cell>
          <cell r="N793">
            <v>1</v>
          </cell>
        </row>
        <row r="794">
          <cell r="F794">
            <v>16100</v>
          </cell>
          <cell r="N794">
            <v>1</v>
          </cell>
        </row>
        <row r="795">
          <cell r="F795">
            <v>11100</v>
          </cell>
          <cell r="N795">
            <v>1</v>
          </cell>
        </row>
        <row r="796">
          <cell r="F796">
            <v>15510</v>
          </cell>
          <cell r="N796">
            <v>1</v>
          </cell>
        </row>
        <row r="797">
          <cell r="F797">
            <v>13510</v>
          </cell>
          <cell r="N797">
            <v>1</v>
          </cell>
        </row>
        <row r="798">
          <cell r="F798">
            <v>51020</v>
          </cell>
          <cell r="N798">
            <v>1</v>
          </cell>
        </row>
        <row r="799">
          <cell r="F799">
            <v>13520</v>
          </cell>
          <cell r="N799">
            <v>1</v>
          </cell>
        </row>
        <row r="800">
          <cell r="F800">
            <v>44010</v>
          </cell>
          <cell r="N800">
            <v>1</v>
          </cell>
        </row>
        <row r="801">
          <cell r="F801">
            <v>14109</v>
          </cell>
          <cell r="N801">
            <v>1</v>
          </cell>
        </row>
        <row r="802">
          <cell r="F802">
            <v>15510</v>
          </cell>
          <cell r="N802">
            <v>1</v>
          </cell>
        </row>
        <row r="803">
          <cell r="F803">
            <v>41050</v>
          </cell>
          <cell r="N803">
            <v>1</v>
          </cell>
        </row>
        <row r="804">
          <cell r="F804">
            <v>15520</v>
          </cell>
          <cell r="N804">
            <v>1</v>
          </cell>
        </row>
        <row r="805">
          <cell r="F805">
            <v>12012</v>
          </cell>
          <cell r="N805">
            <v>1</v>
          </cell>
        </row>
        <row r="806">
          <cell r="F806">
            <v>15506</v>
          </cell>
          <cell r="N806">
            <v>1</v>
          </cell>
        </row>
        <row r="807">
          <cell r="F807">
            <v>11348</v>
          </cell>
          <cell r="N807">
            <v>1</v>
          </cell>
        </row>
        <row r="808">
          <cell r="F808">
            <v>11490</v>
          </cell>
          <cell r="N808">
            <v>0.8</v>
          </cell>
        </row>
        <row r="809">
          <cell r="F809">
            <v>11100</v>
          </cell>
          <cell r="N809">
            <v>1</v>
          </cell>
        </row>
        <row r="810">
          <cell r="F810">
            <v>13400</v>
          </cell>
          <cell r="N810">
            <v>1</v>
          </cell>
        </row>
        <row r="811">
          <cell r="F811">
            <v>14100</v>
          </cell>
          <cell r="N811">
            <v>1</v>
          </cell>
        </row>
        <row r="812">
          <cell r="F812">
            <v>13510</v>
          </cell>
          <cell r="N812">
            <v>1</v>
          </cell>
        </row>
        <row r="813">
          <cell r="F813">
            <v>13400</v>
          </cell>
          <cell r="N813">
            <v>0.5625</v>
          </cell>
        </row>
        <row r="814">
          <cell r="F814">
            <v>15100</v>
          </cell>
          <cell r="N814">
            <v>1</v>
          </cell>
        </row>
        <row r="815">
          <cell r="F815">
            <v>13400</v>
          </cell>
          <cell r="N815">
            <v>1</v>
          </cell>
        </row>
        <row r="816">
          <cell r="F816">
            <v>11430</v>
          </cell>
          <cell r="N816">
            <v>1</v>
          </cell>
        </row>
        <row r="817">
          <cell r="F817">
            <v>13510</v>
          </cell>
          <cell r="N817">
            <v>1</v>
          </cell>
        </row>
        <row r="818">
          <cell r="F818">
            <v>15506</v>
          </cell>
          <cell r="N818">
            <v>1</v>
          </cell>
        </row>
        <row r="819">
          <cell r="F819">
            <v>15506</v>
          </cell>
          <cell r="N819">
            <v>1</v>
          </cell>
        </row>
        <row r="820">
          <cell r="F820">
            <v>14100</v>
          </cell>
          <cell r="N820">
            <v>1</v>
          </cell>
        </row>
        <row r="821">
          <cell r="F821">
            <v>13400</v>
          </cell>
          <cell r="N821">
            <v>1</v>
          </cell>
        </row>
        <row r="822">
          <cell r="F822">
            <v>54010</v>
          </cell>
          <cell r="N822">
            <v>1</v>
          </cell>
        </row>
        <row r="823">
          <cell r="F823">
            <v>15100</v>
          </cell>
          <cell r="N823">
            <v>1</v>
          </cell>
        </row>
        <row r="824">
          <cell r="F824">
            <v>13510</v>
          </cell>
          <cell r="N824">
            <v>1</v>
          </cell>
        </row>
        <row r="825">
          <cell r="F825">
            <v>13100</v>
          </cell>
          <cell r="N825">
            <v>1</v>
          </cell>
        </row>
        <row r="826">
          <cell r="F826">
            <v>13510</v>
          </cell>
          <cell r="N826">
            <v>1</v>
          </cell>
        </row>
        <row r="827">
          <cell r="F827">
            <v>14100</v>
          </cell>
          <cell r="N827">
            <v>1</v>
          </cell>
        </row>
        <row r="828">
          <cell r="F828">
            <v>12013</v>
          </cell>
          <cell r="N828">
            <v>1</v>
          </cell>
        </row>
        <row r="829">
          <cell r="F829">
            <v>12013</v>
          </cell>
          <cell r="N829">
            <v>1</v>
          </cell>
        </row>
        <row r="830">
          <cell r="F830">
            <v>13600</v>
          </cell>
          <cell r="N830">
            <v>1</v>
          </cell>
        </row>
        <row r="831">
          <cell r="F831">
            <v>15492</v>
          </cell>
          <cell r="N831">
            <v>1</v>
          </cell>
        </row>
        <row r="832">
          <cell r="F832">
            <v>79002</v>
          </cell>
          <cell r="N832">
            <v>1</v>
          </cell>
        </row>
        <row r="833">
          <cell r="F833">
            <v>11430</v>
          </cell>
          <cell r="N833">
            <v>1</v>
          </cell>
        </row>
        <row r="834">
          <cell r="F834">
            <v>15100</v>
          </cell>
          <cell r="N834">
            <v>1</v>
          </cell>
        </row>
        <row r="835">
          <cell r="F835">
            <v>14100</v>
          </cell>
          <cell r="N835">
            <v>1</v>
          </cell>
        </row>
        <row r="836">
          <cell r="F836">
            <v>11410</v>
          </cell>
          <cell r="N836">
            <v>1</v>
          </cell>
        </row>
        <row r="837">
          <cell r="F837">
            <v>13510</v>
          </cell>
          <cell r="N837">
            <v>1</v>
          </cell>
        </row>
        <row r="838">
          <cell r="F838">
            <v>34000</v>
          </cell>
          <cell r="N838">
            <v>1</v>
          </cell>
        </row>
        <row r="839">
          <cell r="F839">
            <v>13510</v>
          </cell>
          <cell r="N839">
            <v>1</v>
          </cell>
        </row>
        <row r="840">
          <cell r="F840">
            <v>13510</v>
          </cell>
          <cell r="N840">
            <v>1</v>
          </cell>
        </row>
        <row r="841">
          <cell r="F841">
            <v>13400</v>
          </cell>
          <cell r="N841">
            <v>1</v>
          </cell>
        </row>
        <row r="842">
          <cell r="F842">
            <v>14100</v>
          </cell>
          <cell r="N842">
            <v>1</v>
          </cell>
        </row>
        <row r="843">
          <cell r="F843">
            <v>15506</v>
          </cell>
          <cell r="N843">
            <v>1</v>
          </cell>
        </row>
        <row r="844">
          <cell r="F844">
            <v>13510</v>
          </cell>
          <cell r="N844">
            <v>1</v>
          </cell>
        </row>
        <row r="845">
          <cell r="F845">
            <v>13510</v>
          </cell>
          <cell r="N845">
            <v>1</v>
          </cell>
        </row>
        <row r="846">
          <cell r="F846">
            <v>15510</v>
          </cell>
          <cell r="N846">
            <v>1</v>
          </cell>
        </row>
        <row r="847">
          <cell r="F847">
            <v>11200</v>
          </cell>
          <cell r="N847">
            <v>1</v>
          </cell>
        </row>
        <row r="848">
          <cell r="F848">
            <v>13510</v>
          </cell>
          <cell r="N848">
            <v>1</v>
          </cell>
        </row>
        <row r="849">
          <cell r="F849">
            <v>42016</v>
          </cell>
          <cell r="N849">
            <v>1</v>
          </cell>
        </row>
        <row r="850">
          <cell r="F850">
            <v>15510</v>
          </cell>
          <cell r="N850">
            <v>1</v>
          </cell>
        </row>
        <row r="851">
          <cell r="F851">
            <v>13510</v>
          </cell>
          <cell r="N851">
            <v>1</v>
          </cell>
        </row>
        <row r="852">
          <cell r="F852">
            <v>13510</v>
          </cell>
          <cell r="N852">
            <v>1</v>
          </cell>
        </row>
        <row r="853">
          <cell r="F853">
            <v>13100</v>
          </cell>
          <cell r="N853">
            <v>1</v>
          </cell>
        </row>
        <row r="854">
          <cell r="F854">
            <v>41040</v>
          </cell>
          <cell r="N854">
            <v>1</v>
          </cell>
        </row>
        <row r="855">
          <cell r="F855">
            <v>15506</v>
          </cell>
          <cell r="N855">
            <v>1</v>
          </cell>
        </row>
        <row r="856">
          <cell r="F856">
            <v>11325</v>
          </cell>
          <cell r="N856">
            <v>1</v>
          </cell>
        </row>
        <row r="857">
          <cell r="F857">
            <v>15400</v>
          </cell>
          <cell r="N857">
            <v>1</v>
          </cell>
        </row>
        <row r="858">
          <cell r="F858">
            <v>41040</v>
          </cell>
          <cell r="N858">
            <v>1</v>
          </cell>
        </row>
        <row r="859">
          <cell r="F859">
            <v>53010</v>
          </cell>
          <cell r="N859">
            <v>1</v>
          </cell>
        </row>
        <row r="860">
          <cell r="F860">
            <v>13510</v>
          </cell>
          <cell r="N860">
            <v>1</v>
          </cell>
        </row>
        <row r="861">
          <cell r="F861">
            <v>51010</v>
          </cell>
          <cell r="N861">
            <v>1</v>
          </cell>
        </row>
        <row r="862">
          <cell r="F862">
            <v>12013</v>
          </cell>
          <cell r="N862">
            <v>1</v>
          </cell>
        </row>
        <row r="863">
          <cell r="F863">
            <v>11410</v>
          </cell>
          <cell r="N863">
            <v>1</v>
          </cell>
        </row>
        <row r="864">
          <cell r="F864">
            <v>11200</v>
          </cell>
          <cell r="N864">
            <v>1</v>
          </cell>
        </row>
        <row r="865">
          <cell r="F865">
            <v>13520</v>
          </cell>
          <cell r="N865">
            <v>1</v>
          </cell>
        </row>
        <row r="866">
          <cell r="F866">
            <v>15400</v>
          </cell>
          <cell r="N866">
            <v>1</v>
          </cell>
        </row>
        <row r="867">
          <cell r="F867">
            <v>12013</v>
          </cell>
          <cell r="N867">
            <v>1</v>
          </cell>
        </row>
        <row r="868">
          <cell r="F868">
            <v>13520</v>
          </cell>
          <cell r="N868">
            <v>1</v>
          </cell>
        </row>
        <row r="869">
          <cell r="F869">
            <v>15520</v>
          </cell>
          <cell r="N869">
            <v>1</v>
          </cell>
        </row>
        <row r="870">
          <cell r="F870">
            <v>13400</v>
          </cell>
          <cell r="N870">
            <v>1</v>
          </cell>
        </row>
        <row r="871">
          <cell r="F871">
            <v>41020</v>
          </cell>
          <cell r="N871">
            <v>1</v>
          </cell>
        </row>
        <row r="872">
          <cell r="F872">
            <v>13525</v>
          </cell>
          <cell r="N872">
            <v>1</v>
          </cell>
        </row>
        <row r="873">
          <cell r="F873">
            <v>13400</v>
          </cell>
          <cell r="N873">
            <v>1</v>
          </cell>
        </row>
        <row r="874">
          <cell r="F874">
            <v>13400</v>
          </cell>
          <cell r="N874">
            <v>1</v>
          </cell>
        </row>
        <row r="875">
          <cell r="F875">
            <v>13400</v>
          </cell>
          <cell r="N875">
            <v>0.5</v>
          </cell>
        </row>
        <row r="876">
          <cell r="F876">
            <v>15506</v>
          </cell>
          <cell r="N876">
            <v>1</v>
          </cell>
        </row>
        <row r="877">
          <cell r="F877">
            <v>13510</v>
          </cell>
          <cell r="N877">
            <v>1</v>
          </cell>
        </row>
        <row r="878">
          <cell r="F878">
            <v>15100</v>
          </cell>
          <cell r="N878">
            <v>1</v>
          </cell>
        </row>
        <row r="879">
          <cell r="F879">
            <v>13520</v>
          </cell>
          <cell r="N879">
            <v>1</v>
          </cell>
        </row>
        <row r="880">
          <cell r="F880">
            <v>13510</v>
          </cell>
          <cell r="N880">
            <v>1</v>
          </cell>
        </row>
        <row r="881">
          <cell r="F881">
            <v>13400</v>
          </cell>
          <cell r="N881">
            <v>1</v>
          </cell>
        </row>
        <row r="882">
          <cell r="F882">
            <v>15509</v>
          </cell>
          <cell r="N882">
            <v>1</v>
          </cell>
        </row>
        <row r="883">
          <cell r="F883">
            <v>13600</v>
          </cell>
          <cell r="N883">
            <v>1</v>
          </cell>
        </row>
        <row r="884">
          <cell r="F884">
            <v>11325</v>
          </cell>
          <cell r="N884">
            <v>1</v>
          </cell>
        </row>
        <row r="885">
          <cell r="F885">
            <v>41020</v>
          </cell>
          <cell r="N885">
            <v>1</v>
          </cell>
        </row>
        <row r="886">
          <cell r="F886">
            <v>14100</v>
          </cell>
          <cell r="N886">
            <v>1</v>
          </cell>
        </row>
        <row r="887">
          <cell r="F887">
            <v>41040</v>
          </cell>
          <cell r="N887">
            <v>1</v>
          </cell>
        </row>
        <row r="888">
          <cell r="F888">
            <v>13400</v>
          </cell>
          <cell r="N888">
            <v>1</v>
          </cell>
        </row>
        <row r="889">
          <cell r="F889">
            <v>14100</v>
          </cell>
          <cell r="N889">
            <v>1</v>
          </cell>
        </row>
        <row r="890">
          <cell r="F890">
            <v>14100</v>
          </cell>
          <cell r="N890">
            <v>1</v>
          </cell>
        </row>
        <row r="891">
          <cell r="F891">
            <v>16300</v>
          </cell>
          <cell r="N891">
            <v>1</v>
          </cell>
        </row>
        <row r="892">
          <cell r="F892">
            <v>14100</v>
          </cell>
          <cell r="N892">
            <v>1</v>
          </cell>
        </row>
        <row r="893">
          <cell r="F893">
            <v>13510</v>
          </cell>
          <cell r="N893">
            <v>1</v>
          </cell>
        </row>
        <row r="894">
          <cell r="F894">
            <v>13510</v>
          </cell>
          <cell r="N894">
            <v>1</v>
          </cell>
        </row>
        <row r="895">
          <cell r="F895">
            <v>12013</v>
          </cell>
          <cell r="N895">
            <v>1</v>
          </cell>
        </row>
        <row r="896">
          <cell r="F896">
            <v>13400</v>
          </cell>
          <cell r="N896">
            <v>1</v>
          </cell>
        </row>
        <row r="897">
          <cell r="F897">
            <v>15100</v>
          </cell>
          <cell r="N897">
            <v>1</v>
          </cell>
        </row>
        <row r="898">
          <cell r="F898">
            <v>13510</v>
          </cell>
          <cell r="N898">
            <v>1</v>
          </cell>
        </row>
        <row r="899">
          <cell r="F899">
            <v>15509</v>
          </cell>
          <cell r="N899">
            <v>1</v>
          </cell>
        </row>
        <row r="900">
          <cell r="F900">
            <v>13100</v>
          </cell>
          <cell r="N900">
            <v>1</v>
          </cell>
        </row>
        <row r="901">
          <cell r="F901">
            <v>15510</v>
          </cell>
          <cell r="N901">
            <v>1</v>
          </cell>
        </row>
        <row r="902">
          <cell r="F902">
            <v>15508</v>
          </cell>
          <cell r="N902">
            <v>1</v>
          </cell>
        </row>
        <row r="903">
          <cell r="F903">
            <v>12013</v>
          </cell>
          <cell r="N903">
            <v>1</v>
          </cell>
        </row>
        <row r="904">
          <cell r="F904">
            <v>12013</v>
          </cell>
          <cell r="N904">
            <v>1</v>
          </cell>
        </row>
        <row r="905">
          <cell r="F905">
            <v>42014</v>
          </cell>
          <cell r="N905">
            <v>1</v>
          </cell>
        </row>
        <row r="906">
          <cell r="F906">
            <v>53010</v>
          </cell>
          <cell r="N906">
            <v>1</v>
          </cell>
        </row>
        <row r="907">
          <cell r="F907">
            <v>11550</v>
          </cell>
          <cell r="N907">
            <v>1</v>
          </cell>
        </row>
        <row r="908">
          <cell r="F908">
            <v>15520</v>
          </cell>
          <cell r="N908">
            <v>1</v>
          </cell>
        </row>
        <row r="909">
          <cell r="F909">
            <v>11420</v>
          </cell>
          <cell r="N909">
            <v>1</v>
          </cell>
        </row>
        <row r="910">
          <cell r="F910">
            <v>13400</v>
          </cell>
          <cell r="N910">
            <v>1</v>
          </cell>
        </row>
        <row r="911">
          <cell r="F911">
            <v>42040</v>
          </cell>
          <cell r="N911">
            <v>1</v>
          </cell>
        </row>
        <row r="912">
          <cell r="F912">
            <v>13100</v>
          </cell>
          <cell r="N912">
            <v>1</v>
          </cell>
        </row>
        <row r="913">
          <cell r="F913">
            <v>42016</v>
          </cell>
          <cell r="N913">
            <v>1</v>
          </cell>
        </row>
        <row r="914">
          <cell r="F914">
            <v>13400</v>
          </cell>
          <cell r="N914">
            <v>1</v>
          </cell>
        </row>
        <row r="915">
          <cell r="F915">
            <v>15520</v>
          </cell>
          <cell r="N915">
            <v>1</v>
          </cell>
        </row>
        <row r="916">
          <cell r="F916">
            <v>15100</v>
          </cell>
          <cell r="N916">
            <v>1</v>
          </cell>
        </row>
        <row r="917">
          <cell r="F917">
            <v>13510</v>
          </cell>
          <cell r="N917">
            <v>1</v>
          </cell>
        </row>
        <row r="918">
          <cell r="F918">
            <v>15520</v>
          </cell>
          <cell r="N918">
            <v>1</v>
          </cell>
        </row>
        <row r="919">
          <cell r="F919">
            <v>13400</v>
          </cell>
          <cell r="N919">
            <v>1</v>
          </cell>
        </row>
        <row r="920">
          <cell r="F920">
            <v>11420</v>
          </cell>
          <cell r="N920">
            <v>1</v>
          </cell>
        </row>
        <row r="921">
          <cell r="F921">
            <v>11200</v>
          </cell>
          <cell r="N921">
            <v>1</v>
          </cell>
        </row>
        <row r="922">
          <cell r="F922">
            <v>14100</v>
          </cell>
          <cell r="N922">
            <v>1</v>
          </cell>
        </row>
        <row r="923">
          <cell r="F923">
            <v>15100</v>
          </cell>
          <cell r="N923">
            <v>1</v>
          </cell>
        </row>
        <row r="924">
          <cell r="F924">
            <v>14100</v>
          </cell>
          <cell r="N924">
            <v>1</v>
          </cell>
        </row>
        <row r="925">
          <cell r="F925">
            <v>41050</v>
          </cell>
          <cell r="N925">
            <v>1</v>
          </cell>
        </row>
        <row r="926">
          <cell r="F926">
            <v>13510</v>
          </cell>
          <cell r="N926">
            <v>1</v>
          </cell>
        </row>
        <row r="927">
          <cell r="F927">
            <v>11370</v>
          </cell>
          <cell r="N927">
            <v>1</v>
          </cell>
        </row>
        <row r="928">
          <cell r="F928">
            <v>12012</v>
          </cell>
          <cell r="N928">
            <v>1</v>
          </cell>
        </row>
        <row r="929">
          <cell r="F929">
            <v>15506</v>
          </cell>
          <cell r="N929">
            <v>1</v>
          </cell>
        </row>
        <row r="930">
          <cell r="F930">
            <v>31100</v>
          </cell>
          <cell r="N930">
            <v>1</v>
          </cell>
        </row>
        <row r="931">
          <cell r="F931">
            <v>13400</v>
          </cell>
          <cell r="N931">
            <v>1</v>
          </cell>
        </row>
        <row r="932">
          <cell r="F932">
            <v>13510</v>
          </cell>
          <cell r="N932">
            <v>1</v>
          </cell>
        </row>
        <row r="933">
          <cell r="F933">
            <v>11100</v>
          </cell>
          <cell r="N933">
            <v>1</v>
          </cell>
        </row>
        <row r="934">
          <cell r="F934">
            <v>41020</v>
          </cell>
          <cell r="N934">
            <v>1</v>
          </cell>
        </row>
        <row r="935">
          <cell r="F935">
            <v>43010</v>
          </cell>
          <cell r="N935">
            <v>1</v>
          </cell>
        </row>
        <row r="936">
          <cell r="F936">
            <v>14100</v>
          </cell>
          <cell r="N936">
            <v>1</v>
          </cell>
        </row>
        <row r="937">
          <cell r="F937">
            <v>52020</v>
          </cell>
          <cell r="N937">
            <v>1</v>
          </cell>
        </row>
        <row r="938">
          <cell r="F938">
            <v>13510</v>
          </cell>
          <cell r="N938">
            <v>1</v>
          </cell>
        </row>
        <row r="939">
          <cell r="F939">
            <v>15100</v>
          </cell>
          <cell r="N939">
            <v>1</v>
          </cell>
        </row>
        <row r="940">
          <cell r="F940">
            <v>11490</v>
          </cell>
          <cell r="N940">
            <v>1</v>
          </cell>
        </row>
        <row r="941">
          <cell r="F941">
            <v>14100</v>
          </cell>
          <cell r="N941">
            <v>1</v>
          </cell>
        </row>
        <row r="942">
          <cell r="F942">
            <v>11100</v>
          </cell>
          <cell r="N942">
            <v>1</v>
          </cell>
        </row>
        <row r="943">
          <cell r="F943">
            <v>12013</v>
          </cell>
          <cell r="N943">
            <v>1</v>
          </cell>
        </row>
        <row r="944">
          <cell r="F944">
            <v>13510</v>
          </cell>
          <cell r="N944">
            <v>1</v>
          </cell>
        </row>
        <row r="945">
          <cell r="F945">
            <v>15506</v>
          </cell>
          <cell r="N945">
            <v>1</v>
          </cell>
        </row>
        <row r="946">
          <cell r="F946">
            <v>15100</v>
          </cell>
          <cell r="N946">
            <v>1</v>
          </cell>
        </row>
        <row r="947">
          <cell r="F947">
            <v>41040</v>
          </cell>
          <cell r="N947">
            <v>1</v>
          </cell>
        </row>
        <row r="948">
          <cell r="F948">
            <v>12013</v>
          </cell>
          <cell r="N948">
            <v>1</v>
          </cell>
        </row>
        <row r="949">
          <cell r="F949">
            <v>72500</v>
          </cell>
          <cell r="N949">
            <v>1</v>
          </cell>
        </row>
        <row r="950">
          <cell r="F950">
            <v>15506</v>
          </cell>
          <cell r="N950">
            <v>1</v>
          </cell>
        </row>
        <row r="951">
          <cell r="F951">
            <v>13510</v>
          </cell>
          <cell r="N951">
            <v>1</v>
          </cell>
        </row>
        <row r="952">
          <cell r="F952">
            <v>42010</v>
          </cell>
          <cell r="N952">
            <v>1</v>
          </cell>
        </row>
        <row r="953">
          <cell r="F953">
            <v>15506</v>
          </cell>
          <cell r="N953">
            <v>1</v>
          </cell>
        </row>
        <row r="954">
          <cell r="F954">
            <v>15506</v>
          </cell>
          <cell r="N954">
            <v>1</v>
          </cell>
        </row>
        <row r="955">
          <cell r="F955">
            <v>41050</v>
          </cell>
          <cell r="N955">
            <v>1</v>
          </cell>
        </row>
        <row r="956">
          <cell r="F956">
            <v>12013</v>
          </cell>
          <cell r="N956">
            <v>1</v>
          </cell>
        </row>
        <row r="957">
          <cell r="F957">
            <v>53010</v>
          </cell>
          <cell r="N957">
            <v>1</v>
          </cell>
        </row>
        <row r="958">
          <cell r="F958">
            <v>15506</v>
          </cell>
          <cell r="N958">
            <v>1</v>
          </cell>
        </row>
        <row r="959">
          <cell r="F959">
            <v>13400</v>
          </cell>
          <cell r="N959">
            <v>1</v>
          </cell>
        </row>
        <row r="960">
          <cell r="F960">
            <v>33000</v>
          </cell>
          <cell r="N960">
            <v>1</v>
          </cell>
        </row>
        <row r="961">
          <cell r="F961">
            <v>15520</v>
          </cell>
          <cell r="N961">
            <v>1</v>
          </cell>
        </row>
        <row r="962">
          <cell r="F962">
            <v>13510</v>
          </cell>
          <cell r="N962">
            <v>1</v>
          </cell>
        </row>
        <row r="963">
          <cell r="F963">
            <v>11320</v>
          </cell>
          <cell r="N963">
            <v>1</v>
          </cell>
        </row>
        <row r="964">
          <cell r="F964">
            <v>11200</v>
          </cell>
          <cell r="N964">
            <v>1</v>
          </cell>
        </row>
        <row r="965">
          <cell r="F965">
            <v>15100</v>
          </cell>
          <cell r="N965">
            <v>1</v>
          </cell>
        </row>
        <row r="966">
          <cell r="F966">
            <v>13510</v>
          </cell>
          <cell r="N966">
            <v>1</v>
          </cell>
        </row>
        <row r="967">
          <cell r="F967">
            <v>13510</v>
          </cell>
          <cell r="N967">
            <v>1</v>
          </cell>
        </row>
        <row r="968">
          <cell r="F968">
            <v>51010</v>
          </cell>
          <cell r="N968">
            <v>1</v>
          </cell>
        </row>
        <row r="969">
          <cell r="F969">
            <v>13400</v>
          </cell>
          <cell r="N969">
            <v>1</v>
          </cell>
        </row>
        <row r="970">
          <cell r="F970">
            <v>13400</v>
          </cell>
          <cell r="N970">
            <v>1</v>
          </cell>
        </row>
        <row r="971">
          <cell r="F971">
            <v>41040</v>
          </cell>
          <cell r="N971">
            <v>1</v>
          </cell>
        </row>
        <row r="972">
          <cell r="F972">
            <v>15100</v>
          </cell>
          <cell r="N972">
            <v>1</v>
          </cell>
        </row>
        <row r="973">
          <cell r="F973">
            <v>13520</v>
          </cell>
          <cell r="N973">
            <v>1</v>
          </cell>
        </row>
        <row r="974">
          <cell r="F974">
            <v>15509</v>
          </cell>
          <cell r="N974">
            <v>1</v>
          </cell>
        </row>
        <row r="975">
          <cell r="F975">
            <v>15505</v>
          </cell>
          <cell r="N975">
            <v>1</v>
          </cell>
        </row>
        <row r="976">
          <cell r="F976">
            <v>13400</v>
          </cell>
          <cell r="N976">
            <v>1</v>
          </cell>
        </row>
        <row r="977">
          <cell r="F977">
            <v>15100</v>
          </cell>
          <cell r="N977">
            <v>1</v>
          </cell>
        </row>
        <row r="978">
          <cell r="F978">
            <v>15520</v>
          </cell>
          <cell r="N978">
            <v>1</v>
          </cell>
        </row>
        <row r="979">
          <cell r="F979">
            <v>41040</v>
          </cell>
          <cell r="N979">
            <v>1</v>
          </cell>
        </row>
        <row r="980">
          <cell r="F980">
            <v>72500</v>
          </cell>
          <cell r="N980">
            <v>1</v>
          </cell>
        </row>
        <row r="981">
          <cell r="F981">
            <v>35000</v>
          </cell>
          <cell r="N981">
            <v>1</v>
          </cell>
        </row>
        <row r="982">
          <cell r="F982">
            <v>13400</v>
          </cell>
          <cell r="N982">
            <v>1</v>
          </cell>
        </row>
        <row r="983">
          <cell r="F983">
            <v>79000</v>
          </cell>
          <cell r="N983">
            <v>1</v>
          </cell>
        </row>
        <row r="984">
          <cell r="F984">
            <v>13400</v>
          </cell>
          <cell r="N984">
            <v>1</v>
          </cell>
        </row>
        <row r="985">
          <cell r="F985">
            <v>16100</v>
          </cell>
          <cell r="N985">
            <v>1</v>
          </cell>
        </row>
        <row r="986">
          <cell r="F986">
            <v>13400</v>
          </cell>
          <cell r="N986">
            <v>1</v>
          </cell>
        </row>
        <row r="987">
          <cell r="F987">
            <v>14100</v>
          </cell>
          <cell r="N987">
            <v>1</v>
          </cell>
        </row>
        <row r="988">
          <cell r="F988">
            <v>13100</v>
          </cell>
          <cell r="N988">
            <v>1</v>
          </cell>
        </row>
        <row r="989">
          <cell r="F989">
            <v>15100</v>
          </cell>
          <cell r="N989">
            <v>1</v>
          </cell>
        </row>
        <row r="990">
          <cell r="F990">
            <v>11200</v>
          </cell>
          <cell r="N990">
            <v>1</v>
          </cell>
        </row>
        <row r="991">
          <cell r="F991">
            <v>11490</v>
          </cell>
          <cell r="N991">
            <v>0.8</v>
          </cell>
        </row>
        <row r="992">
          <cell r="F992">
            <v>13400</v>
          </cell>
          <cell r="N992">
            <v>1</v>
          </cell>
        </row>
        <row r="993">
          <cell r="F993">
            <v>13510</v>
          </cell>
          <cell r="N993">
            <v>1</v>
          </cell>
        </row>
        <row r="994">
          <cell r="F994">
            <v>32000</v>
          </cell>
          <cell r="N994">
            <v>0.5</v>
          </cell>
        </row>
        <row r="995">
          <cell r="F995">
            <v>11200</v>
          </cell>
          <cell r="N995">
            <v>1</v>
          </cell>
        </row>
        <row r="996">
          <cell r="F996">
            <v>14100</v>
          </cell>
          <cell r="N996">
            <v>1</v>
          </cell>
        </row>
        <row r="997">
          <cell r="F997">
            <v>12013</v>
          </cell>
          <cell r="N997">
            <v>1</v>
          </cell>
        </row>
        <row r="998">
          <cell r="F998">
            <v>15100</v>
          </cell>
          <cell r="N998">
            <v>1</v>
          </cell>
        </row>
        <row r="999">
          <cell r="F999">
            <v>15505</v>
          </cell>
          <cell r="N999">
            <v>1</v>
          </cell>
        </row>
        <row r="1000">
          <cell r="F1000">
            <v>41040</v>
          </cell>
          <cell r="N1000">
            <v>1</v>
          </cell>
        </row>
        <row r="1001">
          <cell r="F1001">
            <v>13400</v>
          </cell>
          <cell r="N1001">
            <v>1</v>
          </cell>
        </row>
        <row r="1002">
          <cell r="F1002">
            <v>15508</v>
          </cell>
          <cell r="N1002">
            <v>1</v>
          </cell>
        </row>
        <row r="1003">
          <cell r="F1003">
            <v>15520</v>
          </cell>
          <cell r="N1003">
            <v>1</v>
          </cell>
        </row>
        <row r="1004">
          <cell r="F1004">
            <v>15506</v>
          </cell>
          <cell r="N1004">
            <v>1</v>
          </cell>
        </row>
        <row r="1005">
          <cell r="F1005">
            <v>13510</v>
          </cell>
          <cell r="N1005">
            <v>1</v>
          </cell>
        </row>
        <row r="1006">
          <cell r="F1006">
            <v>13510</v>
          </cell>
          <cell r="N1006">
            <v>1</v>
          </cell>
        </row>
        <row r="1007">
          <cell r="F1007">
            <v>79000</v>
          </cell>
          <cell r="N1007">
            <v>1</v>
          </cell>
        </row>
        <row r="1008">
          <cell r="F1008">
            <v>15506</v>
          </cell>
          <cell r="N1008">
            <v>1</v>
          </cell>
        </row>
        <row r="1009">
          <cell r="F1009">
            <v>15100</v>
          </cell>
          <cell r="N1009">
            <v>1</v>
          </cell>
        </row>
        <row r="1010">
          <cell r="F1010">
            <v>15508</v>
          </cell>
          <cell r="N1010">
            <v>1</v>
          </cell>
        </row>
        <row r="1011">
          <cell r="F1011">
            <v>13510</v>
          </cell>
          <cell r="N1011">
            <v>1</v>
          </cell>
        </row>
        <row r="1012">
          <cell r="F1012">
            <v>14100</v>
          </cell>
          <cell r="N1012">
            <v>1</v>
          </cell>
        </row>
        <row r="1013">
          <cell r="F1013">
            <v>13400</v>
          </cell>
          <cell r="N1013">
            <v>1</v>
          </cell>
        </row>
        <row r="1014">
          <cell r="F1014">
            <v>14100</v>
          </cell>
          <cell r="N1014">
            <v>1</v>
          </cell>
        </row>
        <row r="1015">
          <cell r="F1015">
            <v>53010</v>
          </cell>
          <cell r="N1015">
            <v>1</v>
          </cell>
        </row>
        <row r="1016">
          <cell r="F1016">
            <v>14100</v>
          </cell>
          <cell r="N1016">
            <v>1</v>
          </cell>
        </row>
        <row r="1017">
          <cell r="F1017">
            <v>16200</v>
          </cell>
          <cell r="N1017">
            <v>1</v>
          </cell>
        </row>
        <row r="1018">
          <cell r="F1018">
            <v>51010</v>
          </cell>
          <cell r="N1018">
            <v>1</v>
          </cell>
        </row>
        <row r="1019">
          <cell r="F1019">
            <v>14100</v>
          </cell>
          <cell r="N1019">
            <v>1</v>
          </cell>
        </row>
        <row r="1020">
          <cell r="F1020">
            <v>42018</v>
          </cell>
          <cell r="N1020">
            <v>0.5</v>
          </cell>
        </row>
        <row r="1021">
          <cell r="F1021">
            <v>11200</v>
          </cell>
          <cell r="N1021">
            <v>1</v>
          </cell>
        </row>
        <row r="1022">
          <cell r="F1022">
            <v>51020</v>
          </cell>
          <cell r="N1022">
            <v>1</v>
          </cell>
        </row>
        <row r="1023">
          <cell r="F1023">
            <v>15506</v>
          </cell>
          <cell r="N1023">
            <v>1</v>
          </cell>
        </row>
        <row r="1024">
          <cell r="F1024">
            <v>13510</v>
          </cell>
          <cell r="N1024">
            <v>1</v>
          </cell>
        </row>
        <row r="1025">
          <cell r="F1025">
            <v>51020</v>
          </cell>
          <cell r="N1025">
            <v>1</v>
          </cell>
        </row>
        <row r="1026">
          <cell r="F1026">
            <v>14100</v>
          </cell>
          <cell r="N1026">
            <v>1</v>
          </cell>
        </row>
        <row r="1027">
          <cell r="F1027">
            <v>13600</v>
          </cell>
          <cell r="N1027">
            <v>1</v>
          </cell>
        </row>
        <row r="1028">
          <cell r="F1028">
            <v>15506</v>
          </cell>
          <cell r="N1028">
            <v>1</v>
          </cell>
        </row>
        <row r="1029">
          <cell r="F1029">
            <v>13400</v>
          </cell>
          <cell r="N1029">
            <v>1</v>
          </cell>
        </row>
        <row r="1030">
          <cell r="F1030">
            <v>13400</v>
          </cell>
          <cell r="N1030">
            <v>1</v>
          </cell>
        </row>
        <row r="1031">
          <cell r="F1031">
            <v>13400</v>
          </cell>
          <cell r="N1031">
            <v>1</v>
          </cell>
        </row>
        <row r="1032">
          <cell r="F1032">
            <v>15520</v>
          </cell>
          <cell r="N1032">
            <v>1</v>
          </cell>
        </row>
        <row r="1033">
          <cell r="F1033">
            <v>13510</v>
          </cell>
          <cell r="N1033">
            <v>1</v>
          </cell>
        </row>
        <row r="1034">
          <cell r="F1034">
            <v>13520</v>
          </cell>
          <cell r="N1034">
            <v>1</v>
          </cell>
        </row>
        <row r="1035">
          <cell r="F1035">
            <v>42014</v>
          </cell>
          <cell r="N1035">
            <v>1</v>
          </cell>
        </row>
        <row r="1036">
          <cell r="F1036">
            <v>16400</v>
          </cell>
          <cell r="N1036">
            <v>1</v>
          </cell>
        </row>
        <row r="1037">
          <cell r="F1037">
            <v>79003</v>
          </cell>
          <cell r="N1037">
            <v>1</v>
          </cell>
        </row>
        <row r="1038">
          <cell r="F1038">
            <v>13400</v>
          </cell>
          <cell r="N1038">
            <v>1</v>
          </cell>
        </row>
        <row r="1039">
          <cell r="F1039">
            <v>13400</v>
          </cell>
          <cell r="N1039">
            <v>1</v>
          </cell>
        </row>
        <row r="1040">
          <cell r="F1040">
            <v>14100</v>
          </cell>
          <cell r="N1040">
            <v>1</v>
          </cell>
        </row>
        <row r="1041">
          <cell r="F1041">
            <v>15520</v>
          </cell>
          <cell r="N1041">
            <v>1</v>
          </cell>
        </row>
        <row r="1042">
          <cell r="F1042">
            <v>15505</v>
          </cell>
          <cell r="N1042">
            <v>1</v>
          </cell>
        </row>
        <row r="1043">
          <cell r="F1043">
            <v>15506</v>
          </cell>
          <cell r="N1043">
            <v>1</v>
          </cell>
        </row>
        <row r="1044">
          <cell r="F1044">
            <v>41020</v>
          </cell>
          <cell r="N1044">
            <v>1</v>
          </cell>
        </row>
        <row r="1045">
          <cell r="F1045">
            <v>14109</v>
          </cell>
          <cell r="N1045">
            <v>1</v>
          </cell>
        </row>
        <row r="1046">
          <cell r="F1046">
            <v>79003</v>
          </cell>
          <cell r="N1046">
            <v>1</v>
          </cell>
        </row>
        <row r="1047">
          <cell r="F1047">
            <v>15506</v>
          </cell>
          <cell r="N1047">
            <v>1</v>
          </cell>
        </row>
        <row r="1048">
          <cell r="F1048">
            <v>31100</v>
          </cell>
          <cell r="N1048">
            <v>1</v>
          </cell>
        </row>
        <row r="1049">
          <cell r="F1049">
            <v>13510</v>
          </cell>
          <cell r="N1049">
            <v>1</v>
          </cell>
        </row>
        <row r="1050">
          <cell r="F1050">
            <v>15506</v>
          </cell>
          <cell r="N1050">
            <v>1</v>
          </cell>
        </row>
        <row r="1051">
          <cell r="F1051">
            <v>15100</v>
          </cell>
          <cell r="N1051">
            <v>1</v>
          </cell>
        </row>
        <row r="1052">
          <cell r="F1052">
            <v>15505</v>
          </cell>
          <cell r="N1052">
            <v>1</v>
          </cell>
        </row>
        <row r="1053">
          <cell r="F1053">
            <v>11200</v>
          </cell>
          <cell r="N1053">
            <v>1</v>
          </cell>
        </row>
        <row r="1054">
          <cell r="F1054">
            <v>79002</v>
          </cell>
          <cell r="N1054">
            <v>1</v>
          </cell>
        </row>
        <row r="1055">
          <cell r="F1055">
            <v>15506</v>
          </cell>
          <cell r="N1055">
            <v>1</v>
          </cell>
        </row>
        <row r="1056">
          <cell r="F1056">
            <v>15506</v>
          </cell>
          <cell r="N1056">
            <v>1</v>
          </cell>
        </row>
        <row r="1057">
          <cell r="F1057">
            <v>11200</v>
          </cell>
          <cell r="N1057">
            <v>1</v>
          </cell>
        </row>
        <row r="1058">
          <cell r="F1058">
            <v>11490</v>
          </cell>
          <cell r="N1058">
            <v>0.5</v>
          </cell>
        </row>
        <row r="1059">
          <cell r="F1059">
            <v>13510</v>
          </cell>
          <cell r="N1059">
            <v>1</v>
          </cell>
        </row>
        <row r="1060">
          <cell r="F1060">
            <v>13520</v>
          </cell>
          <cell r="N1060">
            <v>1</v>
          </cell>
        </row>
        <row r="1061">
          <cell r="F1061">
            <v>16400</v>
          </cell>
          <cell r="N1061">
            <v>1</v>
          </cell>
        </row>
        <row r="1062">
          <cell r="F1062">
            <v>12013</v>
          </cell>
          <cell r="N1062">
            <v>1</v>
          </cell>
        </row>
        <row r="1063">
          <cell r="F1063">
            <v>13520</v>
          </cell>
          <cell r="N1063">
            <v>1</v>
          </cell>
        </row>
        <row r="1064">
          <cell r="F1064">
            <v>16400</v>
          </cell>
          <cell r="N1064">
            <v>1</v>
          </cell>
        </row>
        <row r="1065">
          <cell r="F1065">
            <v>79002</v>
          </cell>
          <cell r="N1065">
            <v>1</v>
          </cell>
        </row>
        <row r="1066">
          <cell r="F1066">
            <v>51060</v>
          </cell>
          <cell r="N1066">
            <v>1</v>
          </cell>
        </row>
        <row r="1067">
          <cell r="F1067">
            <v>51045</v>
          </cell>
          <cell r="N1067">
            <v>1</v>
          </cell>
        </row>
        <row r="1068">
          <cell r="F1068">
            <v>41020</v>
          </cell>
          <cell r="N1068">
            <v>1</v>
          </cell>
        </row>
        <row r="1069">
          <cell r="F1069">
            <v>13510</v>
          </cell>
          <cell r="N1069">
            <v>1</v>
          </cell>
        </row>
        <row r="1070">
          <cell r="F1070">
            <v>12013</v>
          </cell>
          <cell r="N1070">
            <v>1</v>
          </cell>
        </row>
        <row r="1071">
          <cell r="F1071">
            <v>41020</v>
          </cell>
          <cell r="N1071">
            <v>1</v>
          </cell>
        </row>
        <row r="1072">
          <cell r="F1072">
            <v>15100</v>
          </cell>
          <cell r="N1072">
            <v>1</v>
          </cell>
        </row>
        <row r="1073">
          <cell r="F1073">
            <v>15100</v>
          </cell>
          <cell r="N1073">
            <v>1</v>
          </cell>
        </row>
        <row r="1074">
          <cell r="F1074">
            <v>13510</v>
          </cell>
          <cell r="N1074">
            <v>1</v>
          </cell>
        </row>
        <row r="1075">
          <cell r="F1075">
            <v>14100</v>
          </cell>
          <cell r="N1075">
            <v>1</v>
          </cell>
        </row>
        <row r="1076">
          <cell r="F1076">
            <v>15100</v>
          </cell>
          <cell r="N1076">
            <v>1</v>
          </cell>
        </row>
        <row r="1077">
          <cell r="F1077">
            <v>11150</v>
          </cell>
          <cell r="N1077">
            <v>1</v>
          </cell>
        </row>
        <row r="1078">
          <cell r="F1078">
            <v>15506</v>
          </cell>
          <cell r="N1078">
            <v>1</v>
          </cell>
        </row>
        <row r="1079">
          <cell r="F1079">
            <v>51040</v>
          </cell>
          <cell r="N1079">
            <v>1</v>
          </cell>
        </row>
        <row r="1080">
          <cell r="F1080">
            <v>15520</v>
          </cell>
          <cell r="N1080">
            <v>1</v>
          </cell>
        </row>
        <row r="1081">
          <cell r="F1081">
            <v>41040</v>
          </cell>
          <cell r="N1081">
            <v>1</v>
          </cell>
        </row>
        <row r="1082">
          <cell r="F1082">
            <v>79002</v>
          </cell>
          <cell r="N1082">
            <v>1</v>
          </cell>
        </row>
        <row r="1083">
          <cell r="F1083">
            <v>15520</v>
          </cell>
          <cell r="N1083">
            <v>1</v>
          </cell>
        </row>
        <row r="1084">
          <cell r="F1084">
            <v>14100</v>
          </cell>
          <cell r="N1084">
            <v>1</v>
          </cell>
        </row>
        <row r="1085">
          <cell r="F1085">
            <v>13510</v>
          </cell>
          <cell r="N1085">
            <v>1</v>
          </cell>
        </row>
        <row r="1086">
          <cell r="F1086">
            <v>15100</v>
          </cell>
          <cell r="N1086">
            <v>1</v>
          </cell>
        </row>
        <row r="1087">
          <cell r="F1087">
            <v>13510</v>
          </cell>
          <cell r="N1087">
            <v>1</v>
          </cell>
        </row>
        <row r="1088">
          <cell r="F1088">
            <v>14100</v>
          </cell>
          <cell r="N1088">
            <v>1</v>
          </cell>
        </row>
        <row r="1089">
          <cell r="F1089">
            <v>11490</v>
          </cell>
          <cell r="N1089">
            <v>0.5</v>
          </cell>
        </row>
        <row r="1090">
          <cell r="F1090">
            <v>15100</v>
          </cell>
          <cell r="N1090">
            <v>1</v>
          </cell>
        </row>
        <row r="1091">
          <cell r="F1091">
            <v>13510</v>
          </cell>
          <cell r="N1091">
            <v>1</v>
          </cell>
        </row>
        <row r="1092">
          <cell r="F1092">
            <v>51060</v>
          </cell>
          <cell r="N1092">
            <v>1</v>
          </cell>
        </row>
      </sheetData>
      <sheetData sheetId="10">
        <row r="2">
          <cell r="F2">
            <v>13400</v>
          </cell>
          <cell r="N2">
            <v>1</v>
          </cell>
        </row>
        <row r="3">
          <cell r="F3">
            <v>41040</v>
          </cell>
          <cell r="N3">
            <v>1</v>
          </cell>
        </row>
        <row r="4">
          <cell r="F4">
            <v>13510</v>
          </cell>
          <cell r="N4">
            <v>1</v>
          </cell>
        </row>
        <row r="5">
          <cell r="F5">
            <v>13510</v>
          </cell>
          <cell r="N5">
            <v>1</v>
          </cell>
        </row>
        <row r="6">
          <cell r="F6">
            <v>13400</v>
          </cell>
          <cell r="N6">
            <v>1</v>
          </cell>
        </row>
        <row r="7">
          <cell r="F7">
            <v>41020</v>
          </cell>
          <cell r="N7">
            <v>1</v>
          </cell>
        </row>
        <row r="8">
          <cell r="F8">
            <v>43010</v>
          </cell>
          <cell r="N8">
            <v>1</v>
          </cell>
        </row>
        <row r="9">
          <cell r="F9">
            <v>13520</v>
          </cell>
          <cell r="N9">
            <v>1</v>
          </cell>
        </row>
        <row r="10">
          <cell r="F10">
            <v>13510</v>
          </cell>
          <cell r="N10">
            <v>1</v>
          </cell>
        </row>
        <row r="11">
          <cell r="F11">
            <v>14100</v>
          </cell>
          <cell r="N11">
            <v>1</v>
          </cell>
        </row>
        <row r="12">
          <cell r="F12">
            <v>42030</v>
          </cell>
          <cell r="N12">
            <v>1</v>
          </cell>
        </row>
        <row r="13">
          <cell r="F13">
            <v>16400</v>
          </cell>
          <cell r="N13">
            <v>1</v>
          </cell>
        </row>
        <row r="14">
          <cell r="F14">
            <v>15100</v>
          </cell>
          <cell r="N14">
            <v>1</v>
          </cell>
        </row>
        <row r="15">
          <cell r="F15">
            <v>13400</v>
          </cell>
          <cell r="N15">
            <v>1</v>
          </cell>
        </row>
        <row r="16">
          <cell r="F16">
            <v>42016</v>
          </cell>
          <cell r="N16">
            <v>1</v>
          </cell>
        </row>
        <row r="17">
          <cell r="F17">
            <v>52010</v>
          </cell>
          <cell r="N17">
            <v>1</v>
          </cell>
        </row>
        <row r="18">
          <cell r="F18">
            <v>13510</v>
          </cell>
          <cell r="N18">
            <v>1</v>
          </cell>
        </row>
        <row r="19">
          <cell r="F19">
            <v>79002</v>
          </cell>
          <cell r="N19">
            <v>1</v>
          </cell>
        </row>
        <row r="20">
          <cell r="F20">
            <v>13510</v>
          </cell>
          <cell r="N20">
            <v>1</v>
          </cell>
        </row>
        <row r="21">
          <cell r="F21">
            <v>14109</v>
          </cell>
          <cell r="N21">
            <v>1</v>
          </cell>
        </row>
        <row r="22">
          <cell r="F22">
            <v>14100</v>
          </cell>
          <cell r="N22">
            <v>1</v>
          </cell>
        </row>
        <row r="23">
          <cell r="F23">
            <v>14109</v>
          </cell>
          <cell r="N23">
            <v>1</v>
          </cell>
        </row>
        <row r="24">
          <cell r="F24">
            <v>13510</v>
          </cell>
          <cell r="N24">
            <v>1</v>
          </cell>
        </row>
        <row r="25">
          <cell r="F25">
            <v>14100</v>
          </cell>
          <cell r="N25">
            <v>1</v>
          </cell>
        </row>
        <row r="26">
          <cell r="F26">
            <v>13525</v>
          </cell>
          <cell r="N26">
            <v>1</v>
          </cell>
        </row>
        <row r="27">
          <cell r="F27">
            <v>13520</v>
          </cell>
          <cell r="N27">
            <v>1</v>
          </cell>
        </row>
        <row r="28">
          <cell r="F28">
            <v>13520</v>
          </cell>
          <cell r="N28">
            <v>1</v>
          </cell>
        </row>
        <row r="29">
          <cell r="F29">
            <v>11200</v>
          </cell>
          <cell r="N29">
            <v>1</v>
          </cell>
        </row>
        <row r="30">
          <cell r="F30">
            <v>13510</v>
          </cell>
          <cell r="N30">
            <v>1</v>
          </cell>
        </row>
        <row r="31">
          <cell r="F31">
            <v>14100</v>
          </cell>
          <cell r="N31">
            <v>1</v>
          </cell>
        </row>
        <row r="32">
          <cell r="F32">
            <v>15510</v>
          </cell>
          <cell r="N32">
            <v>1</v>
          </cell>
        </row>
        <row r="33">
          <cell r="F33">
            <v>13510</v>
          </cell>
          <cell r="N33">
            <v>1</v>
          </cell>
        </row>
        <row r="34">
          <cell r="F34">
            <v>14100</v>
          </cell>
          <cell r="N34">
            <v>1</v>
          </cell>
        </row>
        <row r="35">
          <cell r="F35">
            <v>11100</v>
          </cell>
          <cell r="N35">
            <v>1</v>
          </cell>
        </row>
        <row r="36">
          <cell r="F36">
            <v>11200</v>
          </cell>
          <cell r="N36">
            <v>1</v>
          </cell>
        </row>
        <row r="37">
          <cell r="F37">
            <v>54010</v>
          </cell>
          <cell r="N37">
            <v>1</v>
          </cell>
        </row>
        <row r="38">
          <cell r="F38">
            <v>13510</v>
          </cell>
          <cell r="N38">
            <v>1</v>
          </cell>
        </row>
        <row r="39">
          <cell r="F39">
            <v>42010</v>
          </cell>
          <cell r="N39">
            <v>1</v>
          </cell>
        </row>
        <row r="40">
          <cell r="F40">
            <v>13100</v>
          </cell>
          <cell r="N40">
            <v>1</v>
          </cell>
        </row>
        <row r="41">
          <cell r="F41">
            <v>79000</v>
          </cell>
          <cell r="N41">
            <v>1</v>
          </cell>
        </row>
        <row r="42">
          <cell r="F42">
            <v>14109</v>
          </cell>
          <cell r="N42">
            <v>1</v>
          </cell>
        </row>
        <row r="43">
          <cell r="F43">
            <v>15520</v>
          </cell>
          <cell r="N43">
            <v>1</v>
          </cell>
        </row>
        <row r="44">
          <cell r="F44">
            <v>13400</v>
          </cell>
          <cell r="N44">
            <v>1</v>
          </cell>
        </row>
        <row r="45">
          <cell r="F45">
            <v>43010</v>
          </cell>
          <cell r="N45">
            <v>1</v>
          </cell>
        </row>
        <row r="46">
          <cell r="F46">
            <v>11330</v>
          </cell>
          <cell r="N46">
            <v>1</v>
          </cell>
        </row>
        <row r="47">
          <cell r="F47">
            <v>13510</v>
          </cell>
          <cell r="N47">
            <v>1</v>
          </cell>
        </row>
        <row r="48">
          <cell r="F48">
            <v>14100</v>
          </cell>
          <cell r="N48">
            <v>1</v>
          </cell>
        </row>
        <row r="49">
          <cell r="F49">
            <v>15520</v>
          </cell>
          <cell r="N49">
            <v>1</v>
          </cell>
        </row>
        <row r="50">
          <cell r="F50">
            <v>15100</v>
          </cell>
          <cell r="N50">
            <v>1</v>
          </cell>
        </row>
        <row r="51">
          <cell r="F51">
            <v>72500</v>
          </cell>
          <cell r="N51">
            <v>1</v>
          </cell>
        </row>
        <row r="52">
          <cell r="F52">
            <v>13510</v>
          </cell>
          <cell r="N52">
            <v>1</v>
          </cell>
        </row>
        <row r="53">
          <cell r="F53">
            <v>16400</v>
          </cell>
          <cell r="N53">
            <v>1</v>
          </cell>
        </row>
        <row r="54">
          <cell r="F54">
            <v>13510</v>
          </cell>
          <cell r="N54">
            <v>1</v>
          </cell>
        </row>
        <row r="55">
          <cell r="F55">
            <v>51040</v>
          </cell>
          <cell r="N55">
            <v>1</v>
          </cell>
        </row>
        <row r="56">
          <cell r="F56">
            <v>52010</v>
          </cell>
          <cell r="N56">
            <v>1</v>
          </cell>
        </row>
        <row r="57">
          <cell r="F57">
            <v>14100</v>
          </cell>
          <cell r="N57">
            <v>1</v>
          </cell>
        </row>
        <row r="58">
          <cell r="F58">
            <v>15505</v>
          </cell>
          <cell r="N58">
            <v>1</v>
          </cell>
        </row>
        <row r="59">
          <cell r="F59">
            <v>14100</v>
          </cell>
          <cell r="N59">
            <v>1</v>
          </cell>
        </row>
        <row r="60">
          <cell r="F60">
            <v>51020</v>
          </cell>
          <cell r="N60">
            <v>1</v>
          </cell>
        </row>
        <row r="61">
          <cell r="F61">
            <v>15506</v>
          </cell>
          <cell r="N61">
            <v>1</v>
          </cell>
        </row>
        <row r="62">
          <cell r="F62">
            <v>13520</v>
          </cell>
          <cell r="N62">
            <v>1</v>
          </cell>
        </row>
        <row r="63">
          <cell r="F63">
            <v>11550</v>
          </cell>
          <cell r="N63">
            <v>1</v>
          </cell>
        </row>
        <row r="64">
          <cell r="F64">
            <v>13510</v>
          </cell>
          <cell r="N64">
            <v>1</v>
          </cell>
        </row>
        <row r="65">
          <cell r="F65">
            <v>13400</v>
          </cell>
          <cell r="N65">
            <v>1</v>
          </cell>
        </row>
        <row r="66">
          <cell r="F66">
            <v>13510</v>
          </cell>
          <cell r="N66">
            <v>1</v>
          </cell>
        </row>
        <row r="67">
          <cell r="F67">
            <v>15506</v>
          </cell>
          <cell r="N67">
            <v>1</v>
          </cell>
        </row>
        <row r="68">
          <cell r="F68">
            <v>14100</v>
          </cell>
          <cell r="N68">
            <v>1</v>
          </cell>
        </row>
        <row r="69">
          <cell r="F69">
            <v>15100</v>
          </cell>
          <cell r="N69">
            <v>1</v>
          </cell>
        </row>
        <row r="70">
          <cell r="F70">
            <v>15506</v>
          </cell>
          <cell r="N70">
            <v>1</v>
          </cell>
        </row>
        <row r="71">
          <cell r="F71">
            <v>15506</v>
          </cell>
          <cell r="N71">
            <v>1</v>
          </cell>
        </row>
        <row r="72">
          <cell r="F72">
            <v>11515</v>
          </cell>
          <cell r="N72">
            <v>1</v>
          </cell>
        </row>
        <row r="73">
          <cell r="F73">
            <v>16200</v>
          </cell>
          <cell r="N73">
            <v>1</v>
          </cell>
        </row>
        <row r="74">
          <cell r="F74">
            <v>13600</v>
          </cell>
          <cell r="N74">
            <v>1</v>
          </cell>
        </row>
        <row r="75">
          <cell r="F75">
            <v>31300</v>
          </cell>
          <cell r="N75">
            <v>1</v>
          </cell>
        </row>
        <row r="76">
          <cell r="F76">
            <v>11410</v>
          </cell>
          <cell r="N76">
            <v>1</v>
          </cell>
        </row>
        <row r="77">
          <cell r="F77">
            <v>41020</v>
          </cell>
          <cell r="N77">
            <v>1</v>
          </cell>
        </row>
        <row r="78">
          <cell r="F78">
            <v>13510</v>
          </cell>
          <cell r="N78">
            <v>1</v>
          </cell>
        </row>
        <row r="79">
          <cell r="F79">
            <v>13400</v>
          </cell>
          <cell r="N79">
            <v>0.5</v>
          </cell>
        </row>
        <row r="80">
          <cell r="F80">
            <v>41020</v>
          </cell>
          <cell r="N80">
            <v>1</v>
          </cell>
        </row>
        <row r="81">
          <cell r="F81">
            <v>15506</v>
          </cell>
          <cell r="N81">
            <v>1</v>
          </cell>
        </row>
        <row r="82">
          <cell r="F82">
            <v>41040</v>
          </cell>
          <cell r="N82">
            <v>1</v>
          </cell>
        </row>
        <row r="83">
          <cell r="F83">
            <v>14100</v>
          </cell>
          <cell r="N83">
            <v>1</v>
          </cell>
        </row>
        <row r="84">
          <cell r="F84">
            <v>13400</v>
          </cell>
          <cell r="N84">
            <v>1</v>
          </cell>
        </row>
        <row r="85">
          <cell r="F85">
            <v>11348</v>
          </cell>
          <cell r="N85">
            <v>1</v>
          </cell>
        </row>
        <row r="86">
          <cell r="F86">
            <v>13510</v>
          </cell>
          <cell r="N86">
            <v>1</v>
          </cell>
        </row>
        <row r="87">
          <cell r="F87">
            <v>14109</v>
          </cell>
          <cell r="N87">
            <v>1</v>
          </cell>
        </row>
        <row r="88">
          <cell r="F88">
            <v>16400</v>
          </cell>
          <cell r="N88">
            <v>1</v>
          </cell>
        </row>
        <row r="89">
          <cell r="F89">
            <v>13400</v>
          </cell>
          <cell r="N89">
            <v>1</v>
          </cell>
        </row>
        <row r="90">
          <cell r="F90">
            <v>14100</v>
          </cell>
          <cell r="N90">
            <v>1</v>
          </cell>
        </row>
        <row r="91">
          <cell r="F91">
            <v>42020</v>
          </cell>
          <cell r="N91">
            <v>1</v>
          </cell>
        </row>
        <row r="92">
          <cell r="F92">
            <v>41070</v>
          </cell>
          <cell r="N92">
            <v>1</v>
          </cell>
        </row>
        <row r="93">
          <cell r="F93">
            <v>16300</v>
          </cell>
          <cell r="N93">
            <v>1</v>
          </cell>
        </row>
        <row r="94">
          <cell r="F94">
            <v>13510</v>
          </cell>
          <cell r="N94">
            <v>1</v>
          </cell>
        </row>
        <row r="95">
          <cell r="F95">
            <v>16100</v>
          </cell>
          <cell r="N95">
            <v>1</v>
          </cell>
        </row>
        <row r="96">
          <cell r="F96">
            <v>13400</v>
          </cell>
          <cell r="N96">
            <v>1</v>
          </cell>
        </row>
        <row r="97">
          <cell r="F97">
            <v>13510</v>
          </cell>
          <cell r="N97">
            <v>1</v>
          </cell>
        </row>
        <row r="98">
          <cell r="F98">
            <v>54010</v>
          </cell>
          <cell r="N98">
            <v>1</v>
          </cell>
        </row>
        <row r="99">
          <cell r="F99">
            <v>11370</v>
          </cell>
          <cell r="N99">
            <v>1</v>
          </cell>
        </row>
        <row r="100">
          <cell r="F100">
            <v>11100</v>
          </cell>
          <cell r="N100">
            <v>1</v>
          </cell>
        </row>
        <row r="101">
          <cell r="F101">
            <v>14100</v>
          </cell>
          <cell r="N101">
            <v>1</v>
          </cell>
        </row>
        <row r="102">
          <cell r="F102">
            <v>13520</v>
          </cell>
          <cell r="N102">
            <v>1</v>
          </cell>
        </row>
        <row r="103">
          <cell r="F103">
            <v>13525</v>
          </cell>
          <cell r="N103">
            <v>1</v>
          </cell>
        </row>
        <row r="104">
          <cell r="F104">
            <v>11100</v>
          </cell>
          <cell r="N104">
            <v>1</v>
          </cell>
        </row>
        <row r="105">
          <cell r="F105">
            <v>31300</v>
          </cell>
          <cell r="N105">
            <v>1</v>
          </cell>
        </row>
        <row r="106">
          <cell r="F106">
            <v>14100</v>
          </cell>
          <cell r="N106">
            <v>1</v>
          </cell>
        </row>
        <row r="107">
          <cell r="F107">
            <v>12359</v>
          </cell>
          <cell r="N107">
            <v>1</v>
          </cell>
        </row>
        <row r="108">
          <cell r="F108">
            <v>14100</v>
          </cell>
          <cell r="N108">
            <v>1</v>
          </cell>
        </row>
        <row r="109">
          <cell r="F109">
            <v>42018</v>
          </cell>
          <cell r="N109">
            <v>1</v>
          </cell>
        </row>
        <row r="110">
          <cell r="F110">
            <v>14100</v>
          </cell>
          <cell r="N110">
            <v>1</v>
          </cell>
        </row>
        <row r="111">
          <cell r="F111">
            <v>13520</v>
          </cell>
          <cell r="N111">
            <v>1</v>
          </cell>
        </row>
        <row r="112">
          <cell r="F112">
            <v>15100</v>
          </cell>
          <cell r="N112">
            <v>1</v>
          </cell>
        </row>
        <row r="113">
          <cell r="F113">
            <v>42016</v>
          </cell>
          <cell r="N113">
            <v>1</v>
          </cell>
        </row>
        <row r="114">
          <cell r="F114">
            <v>13510</v>
          </cell>
          <cell r="N114">
            <v>1</v>
          </cell>
        </row>
        <row r="115">
          <cell r="F115">
            <v>11410</v>
          </cell>
          <cell r="N115">
            <v>1</v>
          </cell>
        </row>
        <row r="116">
          <cell r="F116">
            <v>13510</v>
          </cell>
          <cell r="N116">
            <v>1</v>
          </cell>
        </row>
        <row r="117">
          <cell r="F117">
            <v>15506</v>
          </cell>
          <cell r="N117">
            <v>1</v>
          </cell>
        </row>
        <row r="118">
          <cell r="F118">
            <v>13510</v>
          </cell>
          <cell r="N118">
            <v>1</v>
          </cell>
        </row>
        <row r="119">
          <cell r="F119">
            <v>15506</v>
          </cell>
          <cell r="N119">
            <v>1</v>
          </cell>
        </row>
        <row r="120">
          <cell r="F120">
            <v>15100</v>
          </cell>
          <cell r="N120">
            <v>1</v>
          </cell>
        </row>
        <row r="121">
          <cell r="F121">
            <v>14100</v>
          </cell>
          <cell r="N121">
            <v>1</v>
          </cell>
        </row>
        <row r="122">
          <cell r="F122">
            <v>13510</v>
          </cell>
          <cell r="N122">
            <v>1</v>
          </cell>
        </row>
        <row r="123">
          <cell r="F123">
            <v>13400</v>
          </cell>
          <cell r="N123">
            <v>1</v>
          </cell>
        </row>
        <row r="124">
          <cell r="F124">
            <v>11330</v>
          </cell>
          <cell r="N124">
            <v>1</v>
          </cell>
        </row>
        <row r="125">
          <cell r="F125">
            <v>52010</v>
          </cell>
          <cell r="N125">
            <v>1</v>
          </cell>
        </row>
        <row r="126">
          <cell r="F126">
            <v>41020</v>
          </cell>
          <cell r="N126">
            <v>1</v>
          </cell>
        </row>
        <row r="127">
          <cell r="F127">
            <v>11515</v>
          </cell>
          <cell r="N127">
            <v>1</v>
          </cell>
        </row>
        <row r="128">
          <cell r="F128">
            <v>11320</v>
          </cell>
          <cell r="N128">
            <v>1</v>
          </cell>
        </row>
        <row r="129">
          <cell r="F129">
            <v>13510</v>
          </cell>
          <cell r="N129">
            <v>1</v>
          </cell>
        </row>
        <row r="130">
          <cell r="F130">
            <v>15100</v>
          </cell>
          <cell r="N130">
            <v>1</v>
          </cell>
        </row>
        <row r="131">
          <cell r="F131">
            <v>13400</v>
          </cell>
          <cell r="N131">
            <v>1</v>
          </cell>
        </row>
        <row r="132">
          <cell r="F132">
            <v>13510</v>
          </cell>
          <cell r="N132">
            <v>1</v>
          </cell>
        </row>
        <row r="133">
          <cell r="F133">
            <v>13100</v>
          </cell>
          <cell r="N133">
            <v>1</v>
          </cell>
        </row>
        <row r="134">
          <cell r="F134">
            <v>15100</v>
          </cell>
          <cell r="N134">
            <v>1</v>
          </cell>
        </row>
        <row r="135">
          <cell r="F135">
            <v>11200</v>
          </cell>
          <cell r="N135">
            <v>1</v>
          </cell>
        </row>
        <row r="136">
          <cell r="F136">
            <v>13520</v>
          </cell>
          <cell r="N136">
            <v>1</v>
          </cell>
        </row>
        <row r="137">
          <cell r="F137">
            <v>15506</v>
          </cell>
          <cell r="N137">
            <v>1</v>
          </cell>
        </row>
        <row r="138">
          <cell r="F138">
            <v>15506</v>
          </cell>
          <cell r="N138">
            <v>1</v>
          </cell>
        </row>
        <row r="139">
          <cell r="F139">
            <v>11330</v>
          </cell>
          <cell r="N139">
            <v>1</v>
          </cell>
        </row>
        <row r="140">
          <cell r="F140">
            <v>14100</v>
          </cell>
          <cell r="N140">
            <v>1</v>
          </cell>
        </row>
        <row r="141">
          <cell r="F141">
            <v>15400</v>
          </cell>
          <cell r="N141">
            <v>1</v>
          </cell>
        </row>
        <row r="142">
          <cell r="F142">
            <v>14100</v>
          </cell>
          <cell r="N142">
            <v>1</v>
          </cell>
        </row>
        <row r="143">
          <cell r="F143">
            <v>13400</v>
          </cell>
          <cell r="N143">
            <v>1</v>
          </cell>
        </row>
        <row r="144">
          <cell r="F144">
            <v>12013</v>
          </cell>
          <cell r="N144">
            <v>1</v>
          </cell>
        </row>
        <row r="145">
          <cell r="F145">
            <v>11100</v>
          </cell>
          <cell r="N145">
            <v>1</v>
          </cell>
        </row>
        <row r="146">
          <cell r="F146">
            <v>15510</v>
          </cell>
          <cell r="N146">
            <v>1</v>
          </cell>
        </row>
        <row r="147">
          <cell r="F147">
            <v>44010</v>
          </cell>
          <cell r="N147">
            <v>1</v>
          </cell>
        </row>
        <row r="148">
          <cell r="F148">
            <v>11420</v>
          </cell>
          <cell r="N148">
            <v>1</v>
          </cell>
        </row>
        <row r="149">
          <cell r="F149">
            <v>13510</v>
          </cell>
          <cell r="N149">
            <v>1</v>
          </cell>
        </row>
        <row r="150">
          <cell r="F150">
            <v>15506</v>
          </cell>
          <cell r="N150">
            <v>1</v>
          </cell>
        </row>
        <row r="151">
          <cell r="F151">
            <v>15506</v>
          </cell>
          <cell r="N151">
            <v>1</v>
          </cell>
        </row>
        <row r="152">
          <cell r="F152">
            <v>15509</v>
          </cell>
          <cell r="N152">
            <v>1</v>
          </cell>
        </row>
        <row r="153">
          <cell r="F153">
            <v>13520</v>
          </cell>
          <cell r="N153">
            <v>1</v>
          </cell>
        </row>
        <row r="154">
          <cell r="F154">
            <v>11430</v>
          </cell>
          <cell r="N154">
            <v>1</v>
          </cell>
        </row>
        <row r="155">
          <cell r="F155">
            <v>15506</v>
          </cell>
          <cell r="N155">
            <v>1</v>
          </cell>
        </row>
        <row r="156">
          <cell r="F156">
            <v>11320</v>
          </cell>
          <cell r="N156">
            <v>1</v>
          </cell>
        </row>
        <row r="157">
          <cell r="F157">
            <v>13510</v>
          </cell>
          <cell r="N157">
            <v>1</v>
          </cell>
        </row>
        <row r="158">
          <cell r="F158">
            <v>13510</v>
          </cell>
          <cell r="N158">
            <v>1</v>
          </cell>
        </row>
        <row r="159">
          <cell r="F159">
            <v>13510</v>
          </cell>
          <cell r="N159">
            <v>1</v>
          </cell>
        </row>
        <row r="160">
          <cell r="F160">
            <v>42010</v>
          </cell>
          <cell r="N160">
            <v>1</v>
          </cell>
        </row>
        <row r="161">
          <cell r="F161">
            <v>13510</v>
          </cell>
          <cell r="N161">
            <v>1</v>
          </cell>
        </row>
        <row r="162">
          <cell r="F162">
            <v>15100</v>
          </cell>
          <cell r="N162">
            <v>1</v>
          </cell>
        </row>
        <row r="163">
          <cell r="F163">
            <v>13510</v>
          </cell>
          <cell r="N163">
            <v>1</v>
          </cell>
        </row>
        <row r="164">
          <cell r="F164">
            <v>41040</v>
          </cell>
          <cell r="N164">
            <v>1</v>
          </cell>
        </row>
        <row r="165">
          <cell r="F165">
            <v>15506</v>
          </cell>
          <cell r="N165">
            <v>1</v>
          </cell>
        </row>
        <row r="166">
          <cell r="F166">
            <v>13520</v>
          </cell>
          <cell r="N166">
            <v>1</v>
          </cell>
        </row>
        <row r="167">
          <cell r="F167">
            <v>15506</v>
          </cell>
          <cell r="N167">
            <v>1</v>
          </cell>
        </row>
        <row r="168">
          <cell r="F168">
            <v>13400</v>
          </cell>
          <cell r="N168">
            <v>1</v>
          </cell>
        </row>
        <row r="169">
          <cell r="F169">
            <v>11200</v>
          </cell>
          <cell r="N169">
            <v>1</v>
          </cell>
        </row>
        <row r="170">
          <cell r="F170">
            <v>14100</v>
          </cell>
          <cell r="N170">
            <v>1</v>
          </cell>
        </row>
        <row r="171">
          <cell r="F171">
            <v>15505</v>
          </cell>
          <cell r="N171">
            <v>1</v>
          </cell>
        </row>
        <row r="172">
          <cell r="F172">
            <v>12013</v>
          </cell>
          <cell r="N172">
            <v>1</v>
          </cell>
        </row>
        <row r="173">
          <cell r="F173">
            <v>12011</v>
          </cell>
          <cell r="N173">
            <v>1</v>
          </cell>
        </row>
        <row r="174">
          <cell r="F174">
            <v>12012</v>
          </cell>
          <cell r="N174">
            <v>1</v>
          </cell>
        </row>
        <row r="175">
          <cell r="F175">
            <v>54010</v>
          </cell>
          <cell r="N175">
            <v>1</v>
          </cell>
        </row>
        <row r="176">
          <cell r="F176">
            <v>13510</v>
          </cell>
          <cell r="N176">
            <v>1</v>
          </cell>
        </row>
        <row r="177">
          <cell r="F177">
            <v>13510</v>
          </cell>
          <cell r="N177">
            <v>1</v>
          </cell>
        </row>
        <row r="178">
          <cell r="F178">
            <v>11325</v>
          </cell>
          <cell r="N178">
            <v>1</v>
          </cell>
        </row>
        <row r="179">
          <cell r="F179">
            <v>14100</v>
          </cell>
          <cell r="N179">
            <v>1</v>
          </cell>
        </row>
        <row r="180">
          <cell r="F180">
            <v>13510</v>
          </cell>
          <cell r="N180">
            <v>1</v>
          </cell>
        </row>
        <row r="181">
          <cell r="F181">
            <v>13510</v>
          </cell>
          <cell r="N181">
            <v>1</v>
          </cell>
        </row>
        <row r="182">
          <cell r="F182">
            <v>15100</v>
          </cell>
          <cell r="N182">
            <v>1</v>
          </cell>
        </row>
        <row r="183">
          <cell r="F183">
            <v>15100</v>
          </cell>
          <cell r="N183">
            <v>1</v>
          </cell>
        </row>
        <row r="184">
          <cell r="F184">
            <v>13525</v>
          </cell>
          <cell r="N184">
            <v>1</v>
          </cell>
        </row>
        <row r="185">
          <cell r="F185">
            <v>41040</v>
          </cell>
          <cell r="N185">
            <v>1</v>
          </cell>
        </row>
        <row r="186">
          <cell r="F186">
            <v>41070</v>
          </cell>
          <cell r="N186">
            <v>1</v>
          </cell>
        </row>
        <row r="187">
          <cell r="F187">
            <v>15506</v>
          </cell>
          <cell r="N187">
            <v>1</v>
          </cell>
        </row>
        <row r="188">
          <cell r="F188">
            <v>13400</v>
          </cell>
          <cell r="N188">
            <v>1</v>
          </cell>
        </row>
        <row r="189">
          <cell r="F189">
            <v>16200</v>
          </cell>
          <cell r="N189">
            <v>1</v>
          </cell>
        </row>
        <row r="190">
          <cell r="F190">
            <v>13400</v>
          </cell>
          <cell r="N190">
            <v>1</v>
          </cell>
        </row>
        <row r="191">
          <cell r="F191">
            <v>11200</v>
          </cell>
          <cell r="N191">
            <v>1</v>
          </cell>
        </row>
        <row r="192">
          <cell r="F192">
            <v>13525</v>
          </cell>
          <cell r="N192">
            <v>1</v>
          </cell>
        </row>
        <row r="193">
          <cell r="F193">
            <v>13520</v>
          </cell>
          <cell r="N193">
            <v>1</v>
          </cell>
        </row>
        <row r="194">
          <cell r="F194">
            <v>12359</v>
          </cell>
          <cell r="N194">
            <v>1</v>
          </cell>
        </row>
        <row r="195">
          <cell r="F195">
            <v>11490</v>
          </cell>
          <cell r="N195">
            <v>0.8</v>
          </cell>
        </row>
        <row r="196">
          <cell r="F196">
            <v>14100</v>
          </cell>
          <cell r="N196">
            <v>1</v>
          </cell>
        </row>
        <row r="197">
          <cell r="F197">
            <v>11100</v>
          </cell>
          <cell r="N197">
            <v>1</v>
          </cell>
        </row>
        <row r="198">
          <cell r="F198">
            <v>16200</v>
          </cell>
          <cell r="N198">
            <v>1</v>
          </cell>
        </row>
        <row r="199">
          <cell r="F199">
            <v>15100</v>
          </cell>
          <cell r="N199">
            <v>1</v>
          </cell>
        </row>
        <row r="200">
          <cell r="F200">
            <v>13510</v>
          </cell>
          <cell r="N200">
            <v>1</v>
          </cell>
        </row>
        <row r="201">
          <cell r="F201">
            <v>12013</v>
          </cell>
          <cell r="N201">
            <v>1</v>
          </cell>
        </row>
        <row r="202">
          <cell r="F202">
            <v>13100</v>
          </cell>
          <cell r="N202">
            <v>1</v>
          </cell>
        </row>
        <row r="203">
          <cell r="F203">
            <v>11200</v>
          </cell>
          <cell r="N203">
            <v>0.5</v>
          </cell>
        </row>
        <row r="204">
          <cell r="F204">
            <v>13510</v>
          </cell>
          <cell r="N204">
            <v>1</v>
          </cell>
        </row>
        <row r="205">
          <cell r="F205">
            <v>11100</v>
          </cell>
          <cell r="N205">
            <v>1</v>
          </cell>
        </row>
        <row r="206">
          <cell r="F206">
            <v>12013</v>
          </cell>
          <cell r="N206">
            <v>1</v>
          </cell>
        </row>
        <row r="207">
          <cell r="F207">
            <v>11200</v>
          </cell>
          <cell r="N207">
            <v>1</v>
          </cell>
        </row>
        <row r="208">
          <cell r="F208">
            <v>11200</v>
          </cell>
          <cell r="N208">
            <v>1</v>
          </cell>
        </row>
        <row r="209">
          <cell r="F209">
            <v>13600</v>
          </cell>
          <cell r="N209">
            <v>1</v>
          </cell>
        </row>
        <row r="210">
          <cell r="F210">
            <v>15510</v>
          </cell>
          <cell r="N210">
            <v>1</v>
          </cell>
        </row>
        <row r="211">
          <cell r="F211">
            <v>14109</v>
          </cell>
          <cell r="N211">
            <v>1</v>
          </cell>
        </row>
        <row r="212">
          <cell r="F212">
            <v>15100</v>
          </cell>
          <cell r="N212">
            <v>1</v>
          </cell>
        </row>
        <row r="213">
          <cell r="F213">
            <v>15100</v>
          </cell>
          <cell r="N213">
            <v>1</v>
          </cell>
        </row>
        <row r="214">
          <cell r="F214">
            <v>42014</v>
          </cell>
          <cell r="N214">
            <v>1</v>
          </cell>
        </row>
        <row r="215">
          <cell r="F215">
            <v>13525</v>
          </cell>
          <cell r="N215">
            <v>1</v>
          </cell>
        </row>
        <row r="216">
          <cell r="F216">
            <v>13510</v>
          </cell>
          <cell r="N216">
            <v>1</v>
          </cell>
        </row>
        <row r="217">
          <cell r="F217">
            <v>15506</v>
          </cell>
          <cell r="N217">
            <v>1</v>
          </cell>
        </row>
        <row r="218">
          <cell r="F218">
            <v>13400</v>
          </cell>
          <cell r="N218">
            <v>1</v>
          </cell>
        </row>
        <row r="219">
          <cell r="F219">
            <v>13510</v>
          </cell>
          <cell r="N219">
            <v>1</v>
          </cell>
        </row>
        <row r="220">
          <cell r="F220">
            <v>13400</v>
          </cell>
          <cell r="N220">
            <v>1</v>
          </cell>
        </row>
        <row r="221">
          <cell r="F221">
            <v>14100</v>
          </cell>
          <cell r="N221">
            <v>1</v>
          </cell>
        </row>
        <row r="222">
          <cell r="F222">
            <v>16400</v>
          </cell>
          <cell r="N222">
            <v>1</v>
          </cell>
        </row>
        <row r="223">
          <cell r="F223">
            <v>15506</v>
          </cell>
          <cell r="N223">
            <v>1</v>
          </cell>
        </row>
        <row r="224">
          <cell r="F224">
            <v>11200</v>
          </cell>
          <cell r="N224">
            <v>1</v>
          </cell>
        </row>
        <row r="225">
          <cell r="F225">
            <v>15509</v>
          </cell>
          <cell r="N225">
            <v>1</v>
          </cell>
        </row>
        <row r="226">
          <cell r="F226">
            <v>13510</v>
          </cell>
          <cell r="N226">
            <v>1</v>
          </cell>
        </row>
        <row r="227">
          <cell r="F227">
            <v>42010</v>
          </cell>
          <cell r="N227">
            <v>1</v>
          </cell>
        </row>
        <row r="228">
          <cell r="F228">
            <v>15100</v>
          </cell>
          <cell r="N228">
            <v>1</v>
          </cell>
        </row>
        <row r="229">
          <cell r="F229">
            <v>14100</v>
          </cell>
          <cell r="N229">
            <v>1</v>
          </cell>
        </row>
        <row r="230">
          <cell r="F230">
            <v>13400</v>
          </cell>
          <cell r="N230">
            <v>1</v>
          </cell>
        </row>
        <row r="231">
          <cell r="F231">
            <v>14100</v>
          </cell>
          <cell r="N231">
            <v>1</v>
          </cell>
        </row>
        <row r="232">
          <cell r="F232">
            <v>13510</v>
          </cell>
          <cell r="N232">
            <v>1</v>
          </cell>
        </row>
        <row r="233">
          <cell r="F233">
            <v>13400</v>
          </cell>
          <cell r="N233">
            <v>1</v>
          </cell>
        </row>
        <row r="234">
          <cell r="F234">
            <v>13400</v>
          </cell>
          <cell r="N234">
            <v>1</v>
          </cell>
        </row>
        <row r="235">
          <cell r="F235">
            <v>13510</v>
          </cell>
          <cell r="N235">
            <v>1</v>
          </cell>
        </row>
        <row r="236">
          <cell r="F236">
            <v>79000</v>
          </cell>
          <cell r="N236">
            <v>1</v>
          </cell>
        </row>
        <row r="237">
          <cell r="F237">
            <v>11200</v>
          </cell>
          <cell r="N237">
            <v>1</v>
          </cell>
        </row>
        <row r="238">
          <cell r="F238">
            <v>11100</v>
          </cell>
          <cell r="N238">
            <v>1</v>
          </cell>
        </row>
        <row r="239">
          <cell r="F239">
            <v>14100</v>
          </cell>
          <cell r="N239">
            <v>1</v>
          </cell>
        </row>
        <row r="240">
          <cell r="F240">
            <v>44010</v>
          </cell>
          <cell r="N240">
            <v>1</v>
          </cell>
        </row>
        <row r="241">
          <cell r="F241">
            <v>13400</v>
          </cell>
          <cell r="N241">
            <v>1</v>
          </cell>
        </row>
        <row r="242">
          <cell r="F242">
            <v>16300</v>
          </cell>
          <cell r="N242">
            <v>1</v>
          </cell>
        </row>
        <row r="243">
          <cell r="F243">
            <v>14100</v>
          </cell>
          <cell r="N243">
            <v>1</v>
          </cell>
        </row>
        <row r="244">
          <cell r="F244">
            <v>14100</v>
          </cell>
          <cell r="N244">
            <v>1</v>
          </cell>
        </row>
        <row r="245">
          <cell r="F245">
            <v>41020</v>
          </cell>
          <cell r="N245">
            <v>1</v>
          </cell>
        </row>
        <row r="246">
          <cell r="F246">
            <v>14100</v>
          </cell>
          <cell r="N246">
            <v>1</v>
          </cell>
        </row>
        <row r="247">
          <cell r="F247">
            <v>13400</v>
          </cell>
          <cell r="N247">
            <v>1</v>
          </cell>
        </row>
        <row r="248">
          <cell r="F248">
            <v>13510</v>
          </cell>
          <cell r="N248">
            <v>1</v>
          </cell>
        </row>
        <row r="249">
          <cell r="F249">
            <v>13100</v>
          </cell>
          <cell r="N249">
            <v>1</v>
          </cell>
        </row>
        <row r="250">
          <cell r="F250">
            <v>42012</v>
          </cell>
          <cell r="N250">
            <v>1</v>
          </cell>
        </row>
        <row r="251">
          <cell r="F251">
            <v>13520</v>
          </cell>
          <cell r="N251">
            <v>1</v>
          </cell>
        </row>
        <row r="252">
          <cell r="F252">
            <v>13510</v>
          </cell>
          <cell r="N252">
            <v>1</v>
          </cell>
        </row>
        <row r="253">
          <cell r="F253">
            <v>15510</v>
          </cell>
          <cell r="N253">
            <v>1</v>
          </cell>
        </row>
        <row r="254">
          <cell r="F254">
            <v>41040</v>
          </cell>
          <cell r="N254">
            <v>1</v>
          </cell>
        </row>
        <row r="255">
          <cell r="F255">
            <v>13400</v>
          </cell>
          <cell r="N255">
            <v>1</v>
          </cell>
        </row>
        <row r="256">
          <cell r="F256">
            <v>11200</v>
          </cell>
          <cell r="N256">
            <v>1</v>
          </cell>
        </row>
        <row r="257">
          <cell r="F257">
            <v>33000</v>
          </cell>
          <cell r="N257">
            <v>1</v>
          </cell>
        </row>
        <row r="258">
          <cell r="F258">
            <v>16100</v>
          </cell>
          <cell r="N258">
            <v>1</v>
          </cell>
        </row>
        <row r="259">
          <cell r="F259">
            <v>13510</v>
          </cell>
          <cell r="N259">
            <v>1</v>
          </cell>
        </row>
        <row r="260">
          <cell r="F260">
            <v>14100</v>
          </cell>
          <cell r="N260">
            <v>1</v>
          </cell>
        </row>
        <row r="261">
          <cell r="F261">
            <v>13510</v>
          </cell>
          <cell r="N261">
            <v>1</v>
          </cell>
        </row>
        <row r="262">
          <cell r="F262">
            <v>11330</v>
          </cell>
          <cell r="N262">
            <v>1</v>
          </cell>
        </row>
        <row r="263">
          <cell r="F263">
            <v>16100</v>
          </cell>
          <cell r="N263">
            <v>1</v>
          </cell>
        </row>
        <row r="264">
          <cell r="F264">
            <v>15520</v>
          </cell>
          <cell r="N264">
            <v>1</v>
          </cell>
        </row>
        <row r="265">
          <cell r="F265">
            <v>13525</v>
          </cell>
          <cell r="N265">
            <v>1</v>
          </cell>
        </row>
        <row r="266">
          <cell r="F266">
            <v>11540</v>
          </cell>
          <cell r="N266">
            <v>1</v>
          </cell>
        </row>
        <row r="267">
          <cell r="F267">
            <v>41040</v>
          </cell>
          <cell r="N267">
            <v>1</v>
          </cell>
        </row>
        <row r="268">
          <cell r="F268">
            <v>79002</v>
          </cell>
          <cell r="N268">
            <v>1</v>
          </cell>
        </row>
        <row r="269">
          <cell r="F269">
            <v>11430</v>
          </cell>
          <cell r="N269">
            <v>1</v>
          </cell>
        </row>
        <row r="270">
          <cell r="F270">
            <v>15506</v>
          </cell>
          <cell r="N270">
            <v>1</v>
          </cell>
        </row>
        <row r="271">
          <cell r="F271">
            <v>13400</v>
          </cell>
          <cell r="N271">
            <v>1</v>
          </cell>
        </row>
        <row r="272">
          <cell r="F272">
            <v>13520</v>
          </cell>
          <cell r="N272">
            <v>1</v>
          </cell>
        </row>
        <row r="273">
          <cell r="F273">
            <v>11410</v>
          </cell>
          <cell r="N273">
            <v>1</v>
          </cell>
        </row>
        <row r="274">
          <cell r="F274">
            <v>13400</v>
          </cell>
          <cell r="N274">
            <v>1</v>
          </cell>
        </row>
        <row r="275">
          <cell r="F275">
            <v>32000</v>
          </cell>
          <cell r="N275">
            <v>1</v>
          </cell>
        </row>
        <row r="276">
          <cell r="F276">
            <v>11100</v>
          </cell>
          <cell r="N276">
            <v>1</v>
          </cell>
        </row>
        <row r="277">
          <cell r="F277">
            <v>15506</v>
          </cell>
          <cell r="N277">
            <v>1</v>
          </cell>
        </row>
        <row r="278">
          <cell r="F278">
            <v>13510</v>
          </cell>
          <cell r="N278">
            <v>1</v>
          </cell>
        </row>
        <row r="279">
          <cell r="F279">
            <v>15400</v>
          </cell>
          <cell r="N279">
            <v>1</v>
          </cell>
        </row>
        <row r="280">
          <cell r="F280">
            <v>15510</v>
          </cell>
          <cell r="N280">
            <v>1</v>
          </cell>
        </row>
        <row r="281">
          <cell r="F281">
            <v>16400</v>
          </cell>
          <cell r="N281">
            <v>0.75</v>
          </cell>
        </row>
        <row r="282">
          <cell r="F282">
            <v>51020</v>
          </cell>
          <cell r="N282">
            <v>1</v>
          </cell>
        </row>
        <row r="283">
          <cell r="F283">
            <v>11200</v>
          </cell>
          <cell r="N283">
            <v>1</v>
          </cell>
        </row>
        <row r="284">
          <cell r="F284">
            <v>14100</v>
          </cell>
          <cell r="N284">
            <v>1</v>
          </cell>
        </row>
        <row r="285">
          <cell r="F285">
            <v>11420</v>
          </cell>
          <cell r="N285">
            <v>1</v>
          </cell>
        </row>
        <row r="286">
          <cell r="F286">
            <v>13400</v>
          </cell>
          <cell r="N286">
            <v>1</v>
          </cell>
        </row>
        <row r="287">
          <cell r="F287">
            <v>13510</v>
          </cell>
          <cell r="N287">
            <v>1</v>
          </cell>
        </row>
        <row r="288">
          <cell r="F288">
            <v>12011</v>
          </cell>
          <cell r="N288">
            <v>1</v>
          </cell>
        </row>
        <row r="289">
          <cell r="F289">
            <v>13520</v>
          </cell>
          <cell r="N289">
            <v>1</v>
          </cell>
        </row>
        <row r="290">
          <cell r="F290">
            <v>31300</v>
          </cell>
          <cell r="N290">
            <v>1</v>
          </cell>
        </row>
        <row r="291">
          <cell r="F291">
            <v>11490</v>
          </cell>
          <cell r="N291">
            <v>0.5</v>
          </cell>
        </row>
        <row r="292">
          <cell r="F292">
            <v>55010</v>
          </cell>
          <cell r="N292">
            <v>1</v>
          </cell>
        </row>
        <row r="293">
          <cell r="F293">
            <v>11100</v>
          </cell>
          <cell r="N293">
            <v>1</v>
          </cell>
        </row>
        <row r="294">
          <cell r="F294">
            <v>32000</v>
          </cell>
          <cell r="N294">
            <v>1</v>
          </cell>
        </row>
        <row r="295">
          <cell r="F295">
            <v>13400</v>
          </cell>
          <cell r="N295">
            <v>1</v>
          </cell>
        </row>
        <row r="296">
          <cell r="F296">
            <v>14100</v>
          </cell>
          <cell r="N296">
            <v>1</v>
          </cell>
        </row>
        <row r="297">
          <cell r="F297">
            <v>11430</v>
          </cell>
          <cell r="N297">
            <v>1</v>
          </cell>
        </row>
        <row r="298">
          <cell r="F298">
            <v>14100</v>
          </cell>
          <cell r="N298">
            <v>1</v>
          </cell>
        </row>
        <row r="299">
          <cell r="F299">
            <v>15100</v>
          </cell>
          <cell r="N299">
            <v>1</v>
          </cell>
        </row>
        <row r="300">
          <cell r="F300">
            <v>14100</v>
          </cell>
          <cell r="N300">
            <v>1</v>
          </cell>
        </row>
        <row r="301">
          <cell r="F301">
            <v>13400</v>
          </cell>
          <cell r="N301">
            <v>1</v>
          </cell>
        </row>
        <row r="302">
          <cell r="F302">
            <v>72500</v>
          </cell>
          <cell r="N302">
            <v>0.8</v>
          </cell>
        </row>
        <row r="303">
          <cell r="F303">
            <v>15520</v>
          </cell>
          <cell r="N303">
            <v>1</v>
          </cell>
        </row>
        <row r="304">
          <cell r="F304">
            <v>41040</v>
          </cell>
          <cell r="N304">
            <v>1</v>
          </cell>
        </row>
        <row r="305">
          <cell r="F305">
            <v>51010</v>
          </cell>
          <cell r="N305">
            <v>1</v>
          </cell>
        </row>
        <row r="306">
          <cell r="F306">
            <v>15100</v>
          </cell>
          <cell r="N306">
            <v>1</v>
          </cell>
        </row>
        <row r="307">
          <cell r="F307">
            <v>13600</v>
          </cell>
          <cell r="N307">
            <v>1</v>
          </cell>
        </row>
        <row r="308">
          <cell r="F308">
            <v>42030</v>
          </cell>
          <cell r="N308">
            <v>1</v>
          </cell>
        </row>
        <row r="309">
          <cell r="F309">
            <v>11100</v>
          </cell>
          <cell r="N309">
            <v>1</v>
          </cell>
        </row>
        <row r="310">
          <cell r="F310">
            <v>13400</v>
          </cell>
          <cell r="N310">
            <v>1</v>
          </cell>
        </row>
        <row r="311">
          <cell r="F311">
            <v>15510</v>
          </cell>
          <cell r="N311">
            <v>1</v>
          </cell>
        </row>
        <row r="312">
          <cell r="F312">
            <v>15100</v>
          </cell>
          <cell r="N312">
            <v>1</v>
          </cell>
        </row>
        <row r="313">
          <cell r="F313">
            <v>12012</v>
          </cell>
          <cell r="N313">
            <v>1</v>
          </cell>
        </row>
        <row r="314">
          <cell r="F314">
            <v>14100</v>
          </cell>
          <cell r="N314">
            <v>1</v>
          </cell>
        </row>
        <row r="315">
          <cell r="F315">
            <v>12011</v>
          </cell>
          <cell r="N315">
            <v>1</v>
          </cell>
        </row>
        <row r="316">
          <cell r="F316">
            <v>13600</v>
          </cell>
          <cell r="N316">
            <v>1</v>
          </cell>
        </row>
        <row r="317">
          <cell r="F317">
            <v>12013</v>
          </cell>
          <cell r="N317">
            <v>1</v>
          </cell>
        </row>
        <row r="318">
          <cell r="F318">
            <v>13510</v>
          </cell>
          <cell r="N318">
            <v>1</v>
          </cell>
        </row>
        <row r="319">
          <cell r="F319">
            <v>13400</v>
          </cell>
          <cell r="N319">
            <v>1</v>
          </cell>
        </row>
        <row r="320">
          <cell r="F320">
            <v>15510</v>
          </cell>
          <cell r="N320">
            <v>1</v>
          </cell>
        </row>
        <row r="321">
          <cell r="F321">
            <v>13510</v>
          </cell>
          <cell r="N321">
            <v>1</v>
          </cell>
        </row>
        <row r="322">
          <cell r="F322">
            <v>13510</v>
          </cell>
          <cell r="N322">
            <v>1</v>
          </cell>
        </row>
        <row r="323">
          <cell r="F323">
            <v>15509</v>
          </cell>
          <cell r="N323">
            <v>1</v>
          </cell>
        </row>
        <row r="324">
          <cell r="F324">
            <v>15510</v>
          </cell>
          <cell r="N324">
            <v>1</v>
          </cell>
        </row>
        <row r="325">
          <cell r="F325">
            <v>41040</v>
          </cell>
          <cell r="N325">
            <v>1</v>
          </cell>
        </row>
        <row r="326">
          <cell r="F326">
            <v>14100</v>
          </cell>
          <cell r="N326">
            <v>1</v>
          </cell>
        </row>
        <row r="327">
          <cell r="F327">
            <v>11515</v>
          </cell>
          <cell r="N327">
            <v>1</v>
          </cell>
        </row>
        <row r="328">
          <cell r="F328">
            <v>13100</v>
          </cell>
          <cell r="N328">
            <v>1</v>
          </cell>
        </row>
        <row r="329">
          <cell r="F329">
            <v>42012</v>
          </cell>
          <cell r="N329">
            <v>1</v>
          </cell>
        </row>
        <row r="330">
          <cell r="F330">
            <v>79002</v>
          </cell>
          <cell r="N330">
            <v>1</v>
          </cell>
        </row>
        <row r="331">
          <cell r="F331">
            <v>79002</v>
          </cell>
          <cell r="N331">
            <v>1</v>
          </cell>
        </row>
        <row r="332">
          <cell r="F332">
            <v>41020</v>
          </cell>
          <cell r="N332">
            <v>1</v>
          </cell>
        </row>
        <row r="333">
          <cell r="F333">
            <v>15100</v>
          </cell>
          <cell r="N333">
            <v>1</v>
          </cell>
        </row>
        <row r="334">
          <cell r="F334">
            <v>15510</v>
          </cell>
          <cell r="N334">
            <v>1</v>
          </cell>
        </row>
        <row r="335">
          <cell r="F335">
            <v>13510</v>
          </cell>
          <cell r="N335">
            <v>1</v>
          </cell>
        </row>
        <row r="336">
          <cell r="F336">
            <v>41070</v>
          </cell>
          <cell r="N336">
            <v>1</v>
          </cell>
        </row>
        <row r="337">
          <cell r="F337">
            <v>15506</v>
          </cell>
          <cell r="N337">
            <v>1</v>
          </cell>
        </row>
        <row r="338">
          <cell r="F338">
            <v>11320</v>
          </cell>
          <cell r="N338">
            <v>1</v>
          </cell>
        </row>
        <row r="339">
          <cell r="F339">
            <v>15100</v>
          </cell>
          <cell r="N339">
            <v>1</v>
          </cell>
        </row>
        <row r="340">
          <cell r="F340">
            <v>14100</v>
          </cell>
          <cell r="N340">
            <v>1</v>
          </cell>
        </row>
        <row r="341">
          <cell r="F341">
            <v>15100</v>
          </cell>
          <cell r="N341">
            <v>1</v>
          </cell>
        </row>
        <row r="342">
          <cell r="F342">
            <v>13510</v>
          </cell>
          <cell r="N342">
            <v>1</v>
          </cell>
        </row>
        <row r="343">
          <cell r="F343">
            <v>33000</v>
          </cell>
          <cell r="N343">
            <v>1</v>
          </cell>
        </row>
        <row r="344">
          <cell r="F344">
            <v>13400</v>
          </cell>
          <cell r="N344">
            <v>1</v>
          </cell>
        </row>
        <row r="345">
          <cell r="F345">
            <v>11515</v>
          </cell>
          <cell r="N345">
            <v>1</v>
          </cell>
        </row>
        <row r="346">
          <cell r="F346">
            <v>32000</v>
          </cell>
          <cell r="N346">
            <v>1</v>
          </cell>
        </row>
        <row r="347">
          <cell r="F347">
            <v>13400</v>
          </cell>
          <cell r="N347">
            <v>1</v>
          </cell>
        </row>
        <row r="348">
          <cell r="F348">
            <v>11150</v>
          </cell>
          <cell r="N348">
            <v>1</v>
          </cell>
        </row>
        <row r="349">
          <cell r="F349">
            <v>14100</v>
          </cell>
          <cell r="N349">
            <v>1</v>
          </cell>
        </row>
        <row r="350">
          <cell r="F350">
            <v>11100</v>
          </cell>
          <cell r="N350">
            <v>1</v>
          </cell>
        </row>
        <row r="351">
          <cell r="F351">
            <v>13600</v>
          </cell>
          <cell r="N351">
            <v>1</v>
          </cell>
        </row>
        <row r="352">
          <cell r="F352">
            <v>11100</v>
          </cell>
          <cell r="N352">
            <v>1</v>
          </cell>
        </row>
        <row r="353">
          <cell r="F353">
            <v>15100</v>
          </cell>
          <cell r="N353">
            <v>1</v>
          </cell>
        </row>
        <row r="354">
          <cell r="F354">
            <v>42040</v>
          </cell>
          <cell r="N354">
            <v>1</v>
          </cell>
        </row>
        <row r="355">
          <cell r="F355">
            <v>13400</v>
          </cell>
          <cell r="N355">
            <v>1</v>
          </cell>
        </row>
        <row r="356">
          <cell r="F356">
            <v>41020</v>
          </cell>
          <cell r="N356">
            <v>1</v>
          </cell>
        </row>
        <row r="357">
          <cell r="F357">
            <v>16300</v>
          </cell>
          <cell r="N357">
            <v>1</v>
          </cell>
        </row>
        <row r="358">
          <cell r="F358">
            <v>16300</v>
          </cell>
          <cell r="N358">
            <v>1</v>
          </cell>
        </row>
        <row r="359">
          <cell r="F359">
            <v>43010</v>
          </cell>
          <cell r="N359">
            <v>1</v>
          </cell>
        </row>
        <row r="360">
          <cell r="F360">
            <v>15505</v>
          </cell>
          <cell r="N360">
            <v>1</v>
          </cell>
        </row>
        <row r="361">
          <cell r="F361">
            <v>13510</v>
          </cell>
          <cell r="N361">
            <v>1</v>
          </cell>
        </row>
        <row r="362">
          <cell r="F362">
            <v>11513</v>
          </cell>
          <cell r="N362">
            <v>1</v>
          </cell>
        </row>
        <row r="363">
          <cell r="F363">
            <v>15520</v>
          </cell>
          <cell r="N363">
            <v>1</v>
          </cell>
        </row>
        <row r="364">
          <cell r="F364">
            <v>11150</v>
          </cell>
          <cell r="N364">
            <v>1</v>
          </cell>
        </row>
        <row r="365">
          <cell r="F365">
            <v>13510</v>
          </cell>
          <cell r="N365">
            <v>1</v>
          </cell>
        </row>
        <row r="366">
          <cell r="F366">
            <v>14100</v>
          </cell>
          <cell r="N366">
            <v>1</v>
          </cell>
        </row>
        <row r="367">
          <cell r="F367">
            <v>11100</v>
          </cell>
          <cell r="N367">
            <v>1</v>
          </cell>
        </row>
        <row r="368">
          <cell r="F368">
            <v>14100</v>
          </cell>
          <cell r="N368">
            <v>1</v>
          </cell>
        </row>
        <row r="369">
          <cell r="F369">
            <v>14100</v>
          </cell>
          <cell r="N369">
            <v>1</v>
          </cell>
        </row>
        <row r="370">
          <cell r="F370">
            <v>42014</v>
          </cell>
          <cell r="N370">
            <v>1</v>
          </cell>
        </row>
        <row r="371">
          <cell r="F371">
            <v>14100</v>
          </cell>
          <cell r="N371">
            <v>1</v>
          </cell>
        </row>
        <row r="372">
          <cell r="F372">
            <v>42016</v>
          </cell>
          <cell r="N372">
            <v>1</v>
          </cell>
        </row>
        <row r="373">
          <cell r="F373">
            <v>15505</v>
          </cell>
          <cell r="N373">
            <v>1</v>
          </cell>
        </row>
        <row r="374">
          <cell r="F374">
            <v>15520</v>
          </cell>
          <cell r="N374">
            <v>1</v>
          </cell>
        </row>
        <row r="375">
          <cell r="F375">
            <v>41040</v>
          </cell>
          <cell r="N375">
            <v>1</v>
          </cell>
        </row>
        <row r="376">
          <cell r="F376">
            <v>16200</v>
          </cell>
          <cell r="N376">
            <v>1</v>
          </cell>
        </row>
        <row r="377">
          <cell r="F377">
            <v>13510</v>
          </cell>
          <cell r="N377">
            <v>1</v>
          </cell>
        </row>
        <row r="378">
          <cell r="F378">
            <v>13510</v>
          </cell>
          <cell r="N378">
            <v>1</v>
          </cell>
        </row>
        <row r="379">
          <cell r="F379">
            <v>13510</v>
          </cell>
          <cell r="N379">
            <v>1</v>
          </cell>
        </row>
        <row r="380">
          <cell r="F380">
            <v>15520</v>
          </cell>
          <cell r="N380">
            <v>1</v>
          </cell>
        </row>
        <row r="381">
          <cell r="F381">
            <v>41040</v>
          </cell>
          <cell r="N381">
            <v>1</v>
          </cell>
        </row>
        <row r="382">
          <cell r="F382">
            <v>15508</v>
          </cell>
          <cell r="N382">
            <v>1</v>
          </cell>
        </row>
        <row r="383">
          <cell r="F383">
            <v>13400</v>
          </cell>
          <cell r="N383">
            <v>1</v>
          </cell>
        </row>
        <row r="384">
          <cell r="F384">
            <v>31100</v>
          </cell>
          <cell r="N384">
            <v>1</v>
          </cell>
        </row>
        <row r="385">
          <cell r="F385">
            <v>15100</v>
          </cell>
          <cell r="N385">
            <v>1</v>
          </cell>
        </row>
        <row r="386">
          <cell r="F386">
            <v>41020</v>
          </cell>
          <cell r="N386">
            <v>1</v>
          </cell>
        </row>
        <row r="387">
          <cell r="F387">
            <v>14109</v>
          </cell>
          <cell r="N387">
            <v>1</v>
          </cell>
        </row>
        <row r="388">
          <cell r="F388">
            <v>11330</v>
          </cell>
          <cell r="N388">
            <v>1</v>
          </cell>
        </row>
        <row r="389">
          <cell r="F389">
            <v>11540</v>
          </cell>
          <cell r="N389">
            <v>1</v>
          </cell>
        </row>
        <row r="390">
          <cell r="F390">
            <v>14100</v>
          </cell>
          <cell r="N390">
            <v>1</v>
          </cell>
        </row>
        <row r="391">
          <cell r="F391">
            <v>13400</v>
          </cell>
          <cell r="N391">
            <v>1</v>
          </cell>
        </row>
        <row r="392">
          <cell r="F392">
            <v>11540</v>
          </cell>
          <cell r="N392">
            <v>1</v>
          </cell>
        </row>
        <row r="393">
          <cell r="F393">
            <v>15510</v>
          </cell>
          <cell r="N393">
            <v>1</v>
          </cell>
        </row>
        <row r="394">
          <cell r="F394">
            <v>11430</v>
          </cell>
          <cell r="N394">
            <v>1</v>
          </cell>
        </row>
        <row r="395">
          <cell r="F395">
            <v>52040</v>
          </cell>
          <cell r="N395">
            <v>1</v>
          </cell>
        </row>
        <row r="396">
          <cell r="F396">
            <v>11430</v>
          </cell>
          <cell r="N396">
            <v>1</v>
          </cell>
        </row>
        <row r="397">
          <cell r="F397">
            <v>34000</v>
          </cell>
          <cell r="N397">
            <v>1</v>
          </cell>
        </row>
        <row r="398">
          <cell r="F398">
            <v>11325</v>
          </cell>
          <cell r="N398">
            <v>1</v>
          </cell>
        </row>
        <row r="399">
          <cell r="F399">
            <v>14100</v>
          </cell>
          <cell r="N399">
            <v>1</v>
          </cell>
        </row>
        <row r="400">
          <cell r="F400">
            <v>16200</v>
          </cell>
          <cell r="N400">
            <v>1</v>
          </cell>
        </row>
        <row r="401">
          <cell r="F401">
            <v>15506</v>
          </cell>
          <cell r="N401">
            <v>1</v>
          </cell>
        </row>
        <row r="402">
          <cell r="F402">
            <v>15506</v>
          </cell>
          <cell r="N402">
            <v>1</v>
          </cell>
        </row>
        <row r="403">
          <cell r="F403">
            <v>53010</v>
          </cell>
          <cell r="N403">
            <v>1</v>
          </cell>
        </row>
        <row r="404">
          <cell r="F404">
            <v>51020</v>
          </cell>
          <cell r="N404">
            <v>1</v>
          </cell>
        </row>
        <row r="405">
          <cell r="F405">
            <v>15506</v>
          </cell>
          <cell r="N405">
            <v>1</v>
          </cell>
        </row>
        <row r="406">
          <cell r="F406">
            <v>15506</v>
          </cell>
          <cell r="N406">
            <v>1</v>
          </cell>
        </row>
        <row r="407">
          <cell r="F407">
            <v>42018</v>
          </cell>
          <cell r="N407">
            <v>1</v>
          </cell>
        </row>
        <row r="408">
          <cell r="F408">
            <v>13400</v>
          </cell>
          <cell r="N408">
            <v>1</v>
          </cell>
        </row>
        <row r="409">
          <cell r="F409">
            <v>13400</v>
          </cell>
          <cell r="N409">
            <v>1</v>
          </cell>
        </row>
        <row r="410">
          <cell r="F410">
            <v>11348</v>
          </cell>
          <cell r="N410">
            <v>1</v>
          </cell>
        </row>
        <row r="411">
          <cell r="F411">
            <v>16400</v>
          </cell>
          <cell r="N411">
            <v>1</v>
          </cell>
        </row>
        <row r="412">
          <cell r="F412">
            <v>13400</v>
          </cell>
          <cell r="N412">
            <v>1</v>
          </cell>
        </row>
        <row r="413">
          <cell r="F413">
            <v>15100</v>
          </cell>
          <cell r="N413">
            <v>1</v>
          </cell>
        </row>
        <row r="414">
          <cell r="F414">
            <v>13520</v>
          </cell>
          <cell r="N414">
            <v>1</v>
          </cell>
        </row>
        <row r="415">
          <cell r="F415">
            <v>11200</v>
          </cell>
          <cell r="N415">
            <v>1</v>
          </cell>
        </row>
        <row r="416">
          <cell r="F416">
            <v>13400</v>
          </cell>
          <cell r="N416">
            <v>0.5</v>
          </cell>
        </row>
        <row r="417">
          <cell r="F417">
            <v>41040</v>
          </cell>
          <cell r="N417">
            <v>1</v>
          </cell>
        </row>
        <row r="418">
          <cell r="F418">
            <v>13510</v>
          </cell>
          <cell r="N418">
            <v>1</v>
          </cell>
        </row>
        <row r="419">
          <cell r="F419">
            <v>42010</v>
          </cell>
          <cell r="N419">
            <v>1</v>
          </cell>
        </row>
        <row r="420">
          <cell r="F420">
            <v>13510</v>
          </cell>
          <cell r="N420">
            <v>1</v>
          </cell>
        </row>
        <row r="421">
          <cell r="F421">
            <v>41040</v>
          </cell>
          <cell r="N421">
            <v>1</v>
          </cell>
        </row>
        <row r="422">
          <cell r="F422">
            <v>41040</v>
          </cell>
          <cell r="N422">
            <v>1</v>
          </cell>
        </row>
        <row r="423">
          <cell r="F423">
            <v>11100</v>
          </cell>
          <cell r="N423">
            <v>1</v>
          </cell>
        </row>
        <row r="424">
          <cell r="F424">
            <v>14100</v>
          </cell>
          <cell r="N424">
            <v>1</v>
          </cell>
        </row>
        <row r="425">
          <cell r="F425">
            <v>16200</v>
          </cell>
          <cell r="N425">
            <v>1</v>
          </cell>
        </row>
        <row r="426">
          <cell r="F426">
            <v>13400</v>
          </cell>
          <cell r="N426">
            <v>1</v>
          </cell>
        </row>
        <row r="427">
          <cell r="F427">
            <v>11595</v>
          </cell>
          <cell r="N427">
            <v>1</v>
          </cell>
        </row>
        <row r="428">
          <cell r="F428">
            <v>15506</v>
          </cell>
          <cell r="N428">
            <v>1</v>
          </cell>
        </row>
        <row r="429">
          <cell r="F429">
            <v>15506</v>
          </cell>
          <cell r="N429">
            <v>1</v>
          </cell>
        </row>
        <row r="430">
          <cell r="F430">
            <v>14100</v>
          </cell>
          <cell r="N430">
            <v>1</v>
          </cell>
        </row>
        <row r="431">
          <cell r="F431">
            <v>44010</v>
          </cell>
          <cell r="N431">
            <v>1</v>
          </cell>
        </row>
        <row r="432">
          <cell r="F432">
            <v>11515</v>
          </cell>
          <cell r="N432">
            <v>1</v>
          </cell>
        </row>
        <row r="433">
          <cell r="F433">
            <v>15100</v>
          </cell>
          <cell r="N433">
            <v>1</v>
          </cell>
        </row>
        <row r="434">
          <cell r="F434">
            <v>13510</v>
          </cell>
          <cell r="N434">
            <v>1</v>
          </cell>
        </row>
        <row r="435">
          <cell r="F435">
            <v>15100</v>
          </cell>
          <cell r="N435">
            <v>1</v>
          </cell>
        </row>
        <row r="436">
          <cell r="F436">
            <v>14100</v>
          </cell>
          <cell r="N436">
            <v>1</v>
          </cell>
        </row>
        <row r="437">
          <cell r="F437">
            <v>15506</v>
          </cell>
          <cell r="N437">
            <v>1</v>
          </cell>
        </row>
        <row r="438">
          <cell r="F438">
            <v>15506</v>
          </cell>
          <cell r="N438">
            <v>1</v>
          </cell>
        </row>
        <row r="439">
          <cell r="F439">
            <v>51040</v>
          </cell>
          <cell r="N439">
            <v>1</v>
          </cell>
        </row>
        <row r="440">
          <cell r="F440">
            <v>42020</v>
          </cell>
          <cell r="N440">
            <v>1</v>
          </cell>
        </row>
        <row r="441">
          <cell r="F441">
            <v>15100</v>
          </cell>
          <cell r="N441">
            <v>1</v>
          </cell>
        </row>
        <row r="442">
          <cell r="F442">
            <v>13510</v>
          </cell>
          <cell r="N442">
            <v>1</v>
          </cell>
        </row>
        <row r="443">
          <cell r="F443">
            <v>11200</v>
          </cell>
          <cell r="N443">
            <v>1</v>
          </cell>
        </row>
        <row r="444">
          <cell r="F444">
            <v>11515</v>
          </cell>
          <cell r="N444">
            <v>1</v>
          </cell>
        </row>
        <row r="445">
          <cell r="F445">
            <v>13510</v>
          </cell>
          <cell r="N445">
            <v>1</v>
          </cell>
        </row>
        <row r="446">
          <cell r="F446">
            <v>79002</v>
          </cell>
          <cell r="N446">
            <v>1</v>
          </cell>
        </row>
        <row r="447">
          <cell r="F447">
            <v>16400</v>
          </cell>
          <cell r="N447">
            <v>1</v>
          </cell>
        </row>
        <row r="448">
          <cell r="F448">
            <v>15506</v>
          </cell>
          <cell r="N448">
            <v>1</v>
          </cell>
        </row>
        <row r="449">
          <cell r="F449">
            <v>15506</v>
          </cell>
          <cell r="N449">
            <v>1</v>
          </cell>
        </row>
        <row r="450">
          <cell r="F450">
            <v>13510</v>
          </cell>
          <cell r="N450">
            <v>1</v>
          </cell>
        </row>
        <row r="451">
          <cell r="F451">
            <v>15491</v>
          </cell>
          <cell r="N451">
            <v>1</v>
          </cell>
        </row>
        <row r="452">
          <cell r="F452">
            <v>11420</v>
          </cell>
          <cell r="N452">
            <v>1</v>
          </cell>
        </row>
        <row r="453">
          <cell r="F453">
            <v>13400</v>
          </cell>
          <cell r="N453">
            <v>1</v>
          </cell>
        </row>
        <row r="454">
          <cell r="F454">
            <v>15506</v>
          </cell>
          <cell r="N454">
            <v>1</v>
          </cell>
        </row>
        <row r="455">
          <cell r="F455">
            <v>14100</v>
          </cell>
          <cell r="N455">
            <v>1</v>
          </cell>
        </row>
        <row r="456">
          <cell r="F456">
            <v>41040</v>
          </cell>
          <cell r="N456">
            <v>1</v>
          </cell>
        </row>
        <row r="457">
          <cell r="F457">
            <v>48010</v>
          </cell>
          <cell r="N457">
            <v>1</v>
          </cell>
        </row>
        <row r="458">
          <cell r="F458">
            <v>13400</v>
          </cell>
          <cell r="N458">
            <v>1</v>
          </cell>
        </row>
        <row r="459">
          <cell r="F459">
            <v>41040</v>
          </cell>
          <cell r="N459">
            <v>1</v>
          </cell>
        </row>
        <row r="460">
          <cell r="F460">
            <v>15508</v>
          </cell>
          <cell r="N460">
            <v>1</v>
          </cell>
        </row>
        <row r="461">
          <cell r="F461">
            <v>11200</v>
          </cell>
          <cell r="N461">
            <v>1</v>
          </cell>
        </row>
        <row r="462">
          <cell r="F462">
            <v>15506</v>
          </cell>
          <cell r="N462">
            <v>1</v>
          </cell>
        </row>
        <row r="463">
          <cell r="F463">
            <v>13510</v>
          </cell>
          <cell r="N463">
            <v>1</v>
          </cell>
        </row>
        <row r="464">
          <cell r="F464">
            <v>15506</v>
          </cell>
          <cell r="N464">
            <v>1</v>
          </cell>
        </row>
        <row r="465">
          <cell r="F465">
            <v>41020</v>
          </cell>
          <cell r="N465">
            <v>1</v>
          </cell>
        </row>
        <row r="466">
          <cell r="F466">
            <v>41020</v>
          </cell>
          <cell r="N466">
            <v>1</v>
          </cell>
        </row>
        <row r="467">
          <cell r="F467">
            <v>14100</v>
          </cell>
          <cell r="N467">
            <v>1</v>
          </cell>
        </row>
        <row r="468">
          <cell r="F468">
            <v>42018</v>
          </cell>
          <cell r="N468">
            <v>1</v>
          </cell>
        </row>
        <row r="469">
          <cell r="F469">
            <v>13510</v>
          </cell>
          <cell r="N469">
            <v>1</v>
          </cell>
        </row>
        <row r="470">
          <cell r="F470">
            <v>11200</v>
          </cell>
          <cell r="N470">
            <v>1</v>
          </cell>
        </row>
        <row r="471">
          <cell r="F471">
            <v>13100</v>
          </cell>
          <cell r="N471">
            <v>1</v>
          </cell>
        </row>
        <row r="472">
          <cell r="F472">
            <v>13400</v>
          </cell>
          <cell r="N472">
            <v>1</v>
          </cell>
        </row>
        <row r="473">
          <cell r="F473">
            <v>13520</v>
          </cell>
          <cell r="N473">
            <v>1</v>
          </cell>
        </row>
        <row r="474">
          <cell r="F474">
            <v>41040</v>
          </cell>
          <cell r="N474">
            <v>1</v>
          </cell>
        </row>
        <row r="475">
          <cell r="F475">
            <v>13510</v>
          </cell>
          <cell r="N475">
            <v>1</v>
          </cell>
        </row>
        <row r="476">
          <cell r="F476">
            <v>15501</v>
          </cell>
          <cell r="N476">
            <v>1</v>
          </cell>
        </row>
        <row r="477">
          <cell r="F477">
            <v>41040</v>
          </cell>
          <cell r="N477">
            <v>1</v>
          </cell>
        </row>
        <row r="478">
          <cell r="F478">
            <v>15506</v>
          </cell>
          <cell r="N478">
            <v>1</v>
          </cell>
        </row>
        <row r="479">
          <cell r="F479">
            <v>13520</v>
          </cell>
          <cell r="N479">
            <v>1</v>
          </cell>
        </row>
        <row r="480">
          <cell r="F480">
            <v>13510</v>
          </cell>
          <cell r="N480">
            <v>1</v>
          </cell>
        </row>
        <row r="481">
          <cell r="F481">
            <v>15100</v>
          </cell>
          <cell r="N481">
            <v>1</v>
          </cell>
        </row>
        <row r="482">
          <cell r="F482">
            <v>13510</v>
          </cell>
          <cell r="N482">
            <v>1</v>
          </cell>
        </row>
        <row r="483">
          <cell r="F483">
            <v>11490</v>
          </cell>
          <cell r="N483">
            <v>0.47499999999999998</v>
          </cell>
        </row>
        <row r="484">
          <cell r="F484">
            <v>13600</v>
          </cell>
          <cell r="N484">
            <v>1</v>
          </cell>
        </row>
        <row r="485">
          <cell r="F485">
            <v>13400</v>
          </cell>
          <cell r="N485">
            <v>1</v>
          </cell>
        </row>
        <row r="486">
          <cell r="F486">
            <v>79002</v>
          </cell>
          <cell r="N486">
            <v>1</v>
          </cell>
        </row>
        <row r="487">
          <cell r="F487">
            <v>15100</v>
          </cell>
          <cell r="N487">
            <v>1</v>
          </cell>
        </row>
        <row r="488">
          <cell r="F488">
            <v>14109</v>
          </cell>
          <cell r="N488">
            <v>1</v>
          </cell>
        </row>
        <row r="489">
          <cell r="F489">
            <v>13600</v>
          </cell>
          <cell r="N489">
            <v>1</v>
          </cell>
        </row>
        <row r="490">
          <cell r="F490">
            <v>41020</v>
          </cell>
          <cell r="N490">
            <v>1</v>
          </cell>
        </row>
        <row r="491">
          <cell r="F491">
            <v>41020</v>
          </cell>
          <cell r="N491">
            <v>1</v>
          </cell>
        </row>
        <row r="492">
          <cell r="F492">
            <v>11100</v>
          </cell>
          <cell r="N492">
            <v>1</v>
          </cell>
        </row>
        <row r="493">
          <cell r="F493">
            <v>15520</v>
          </cell>
          <cell r="N493">
            <v>1</v>
          </cell>
        </row>
        <row r="494">
          <cell r="F494">
            <v>42018</v>
          </cell>
          <cell r="N494">
            <v>1</v>
          </cell>
        </row>
        <row r="495">
          <cell r="F495">
            <v>15100</v>
          </cell>
          <cell r="N495">
            <v>1</v>
          </cell>
        </row>
        <row r="496">
          <cell r="F496">
            <v>41020</v>
          </cell>
          <cell r="N496">
            <v>0.47499999999999998</v>
          </cell>
        </row>
        <row r="497">
          <cell r="F497">
            <v>13400</v>
          </cell>
          <cell r="N497">
            <v>1</v>
          </cell>
        </row>
        <row r="498">
          <cell r="F498">
            <v>13600</v>
          </cell>
          <cell r="N498">
            <v>1</v>
          </cell>
        </row>
        <row r="499">
          <cell r="F499">
            <v>11100</v>
          </cell>
          <cell r="N499">
            <v>1</v>
          </cell>
        </row>
        <row r="500">
          <cell r="F500">
            <v>11550</v>
          </cell>
          <cell r="N500">
            <v>1</v>
          </cell>
        </row>
        <row r="501">
          <cell r="F501">
            <v>15506</v>
          </cell>
          <cell r="N501">
            <v>1</v>
          </cell>
        </row>
        <row r="502">
          <cell r="F502">
            <v>83024</v>
          </cell>
          <cell r="N502">
            <v>1</v>
          </cell>
        </row>
        <row r="503">
          <cell r="F503">
            <v>13510</v>
          </cell>
          <cell r="N503">
            <v>1</v>
          </cell>
        </row>
        <row r="504">
          <cell r="F504">
            <v>32000</v>
          </cell>
          <cell r="N504">
            <v>1</v>
          </cell>
        </row>
        <row r="505">
          <cell r="F505">
            <v>13510</v>
          </cell>
          <cell r="N505">
            <v>1</v>
          </cell>
        </row>
        <row r="506">
          <cell r="F506">
            <v>15506</v>
          </cell>
          <cell r="N506">
            <v>1</v>
          </cell>
        </row>
        <row r="507">
          <cell r="F507">
            <v>13520</v>
          </cell>
          <cell r="N507">
            <v>1</v>
          </cell>
        </row>
        <row r="508">
          <cell r="F508">
            <v>13100</v>
          </cell>
          <cell r="N508">
            <v>1</v>
          </cell>
        </row>
        <row r="509">
          <cell r="F509">
            <v>32000</v>
          </cell>
          <cell r="N509">
            <v>1</v>
          </cell>
        </row>
        <row r="510">
          <cell r="F510">
            <v>79000</v>
          </cell>
          <cell r="N510">
            <v>1</v>
          </cell>
        </row>
        <row r="511">
          <cell r="F511">
            <v>14100</v>
          </cell>
          <cell r="N511">
            <v>1</v>
          </cell>
        </row>
        <row r="512">
          <cell r="F512">
            <v>11200</v>
          </cell>
          <cell r="N512">
            <v>1</v>
          </cell>
        </row>
        <row r="513">
          <cell r="F513">
            <v>16400</v>
          </cell>
          <cell r="N513">
            <v>1</v>
          </cell>
        </row>
        <row r="514">
          <cell r="F514">
            <v>14100</v>
          </cell>
          <cell r="N514">
            <v>1</v>
          </cell>
        </row>
        <row r="515">
          <cell r="F515">
            <v>13400</v>
          </cell>
          <cell r="N515">
            <v>1</v>
          </cell>
        </row>
        <row r="516">
          <cell r="F516">
            <v>79002</v>
          </cell>
          <cell r="N516">
            <v>1</v>
          </cell>
        </row>
        <row r="517">
          <cell r="F517">
            <v>51010</v>
          </cell>
          <cell r="N517">
            <v>1</v>
          </cell>
        </row>
        <row r="518">
          <cell r="F518">
            <v>15506</v>
          </cell>
          <cell r="N518">
            <v>1</v>
          </cell>
        </row>
        <row r="519">
          <cell r="F519">
            <v>15520</v>
          </cell>
          <cell r="N519">
            <v>1</v>
          </cell>
        </row>
        <row r="520">
          <cell r="F520">
            <v>15506</v>
          </cell>
          <cell r="N520">
            <v>1</v>
          </cell>
        </row>
        <row r="521">
          <cell r="F521">
            <v>14100</v>
          </cell>
          <cell r="N521">
            <v>1</v>
          </cell>
        </row>
        <row r="522">
          <cell r="F522">
            <v>11100</v>
          </cell>
          <cell r="N522">
            <v>1</v>
          </cell>
        </row>
        <row r="523">
          <cell r="F523">
            <v>15100</v>
          </cell>
          <cell r="N523">
            <v>1</v>
          </cell>
        </row>
        <row r="524">
          <cell r="F524">
            <v>15100</v>
          </cell>
          <cell r="N524">
            <v>1</v>
          </cell>
        </row>
        <row r="525">
          <cell r="F525">
            <v>42016</v>
          </cell>
          <cell r="N525">
            <v>1</v>
          </cell>
        </row>
        <row r="526">
          <cell r="F526">
            <v>41040</v>
          </cell>
          <cell r="N526">
            <v>1</v>
          </cell>
        </row>
        <row r="527">
          <cell r="F527">
            <v>11515</v>
          </cell>
          <cell r="N527">
            <v>1</v>
          </cell>
        </row>
        <row r="528">
          <cell r="F528">
            <v>32000</v>
          </cell>
          <cell r="N528">
            <v>1</v>
          </cell>
        </row>
        <row r="529">
          <cell r="F529">
            <v>16300</v>
          </cell>
          <cell r="N529">
            <v>1</v>
          </cell>
        </row>
        <row r="530">
          <cell r="F530">
            <v>13520</v>
          </cell>
          <cell r="N530">
            <v>1</v>
          </cell>
        </row>
        <row r="531">
          <cell r="F531">
            <v>13400</v>
          </cell>
          <cell r="N531">
            <v>1</v>
          </cell>
        </row>
        <row r="532">
          <cell r="F532">
            <v>13510</v>
          </cell>
          <cell r="N532">
            <v>1</v>
          </cell>
        </row>
        <row r="533">
          <cell r="F533">
            <v>53010</v>
          </cell>
          <cell r="N533">
            <v>1</v>
          </cell>
        </row>
        <row r="534">
          <cell r="F534">
            <v>13400</v>
          </cell>
          <cell r="N534">
            <v>1</v>
          </cell>
        </row>
        <row r="535">
          <cell r="F535">
            <v>41020</v>
          </cell>
          <cell r="N535">
            <v>1</v>
          </cell>
        </row>
        <row r="536">
          <cell r="F536">
            <v>11200</v>
          </cell>
          <cell r="N536">
            <v>1</v>
          </cell>
        </row>
        <row r="537">
          <cell r="F537">
            <v>15506</v>
          </cell>
          <cell r="N537">
            <v>1</v>
          </cell>
        </row>
        <row r="538">
          <cell r="F538">
            <v>79002</v>
          </cell>
          <cell r="N538">
            <v>1</v>
          </cell>
        </row>
        <row r="539">
          <cell r="F539">
            <v>15100</v>
          </cell>
          <cell r="N539">
            <v>1</v>
          </cell>
        </row>
        <row r="540">
          <cell r="F540">
            <v>15100</v>
          </cell>
          <cell r="N540">
            <v>1</v>
          </cell>
        </row>
        <row r="541">
          <cell r="F541">
            <v>41020</v>
          </cell>
          <cell r="N541">
            <v>1</v>
          </cell>
        </row>
        <row r="542">
          <cell r="F542">
            <v>51020</v>
          </cell>
          <cell r="N542">
            <v>1</v>
          </cell>
        </row>
        <row r="543">
          <cell r="F543">
            <v>14100</v>
          </cell>
          <cell r="N543">
            <v>1</v>
          </cell>
        </row>
        <row r="544">
          <cell r="F544">
            <v>13510</v>
          </cell>
          <cell r="N544">
            <v>1</v>
          </cell>
        </row>
        <row r="545">
          <cell r="F545">
            <v>15506</v>
          </cell>
          <cell r="N545">
            <v>1</v>
          </cell>
        </row>
        <row r="546">
          <cell r="F546">
            <v>15506</v>
          </cell>
          <cell r="N546">
            <v>1</v>
          </cell>
        </row>
        <row r="547">
          <cell r="F547">
            <v>13510</v>
          </cell>
          <cell r="N547">
            <v>1</v>
          </cell>
        </row>
        <row r="548">
          <cell r="F548">
            <v>15100</v>
          </cell>
          <cell r="N548">
            <v>1</v>
          </cell>
        </row>
        <row r="549">
          <cell r="F549">
            <v>54010</v>
          </cell>
          <cell r="N549">
            <v>1</v>
          </cell>
        </row>
        <row r="550">
          <cell r="F550">
            <v>11200</v>
          </cell>
          <cell r="N550">
            <v>1</v>
          </cell>
        </row>
        <row r="551">
          <cell r="F551">
            <v>14100</v>
          </cell>
          <cell r="N551">
            <v>1</v>
          </cell>
        </row>
        <row r="552">
          <cell r="F552">
            <v>15505</v>
          </cell>
          <cell r="N552">
            <v>1</v>
          </cell>
        </row>
        <row r="553">
          <cell r="F553">
            <v>41040</v>
          </cell>
          <cell r="N553">
            <v>1</v>
          </cell>
        </row>
        <row r="554">
          <cell r="F554">
            <v>51050</v>
          </cell>
          <cell r="N554">
            <v>1</v>
          </cell>
        </row>
        <row r="555">
          <cell r="F555">
            <v>13510</v>
          </cell>
          <cell r="N555">
            <v>1</v>
          </cell>
        </row>
        <row r="556">
          <cell r="F556">
            <v>11100</v>
          </cell>
          <cell r="N556">
            <v>1</v>
          </cell>
        </row>
        <row r="557">
          <cell r="F557">
            <v>41040</v>
          </cell>
          <cell r="N557">
            <v>1</v>
          </cell>
        </row>
        <row r="558">
          <cell r="F558">
            <v>13400</v>
          </cell>
          <cell r="N558">
            <v>1</v>
          </cell>
        </row>
        <row r="559">
          <cell r="F559">
            <v>13100</v>
          </cell>
          <cell r="N559">
            <v>1</v>
          </cell>
        </row>
        <row r="560">
          <cell r="F560">
            <v>15509</v>
          </cell>
          <cell r="N560">
            <v>1</v>
          </cell>
        </row>
        <row r="561">
          <cell r="F561">
            <v>13400</v>
          </cell>
          <cell r="N561">
            <v>1</v>
          </cell>
        </row>
        <row r="562">
          <cell r="F562">
            <v>51010</v>
          </cell>
          <cell r="N562">
            <v>1</v>
          </cell>
        </row>
        <row r="563">
          <cell r="F563">
            <v>41050</v>
          </cell>
          <cell r="N563">
            <v>1</v>
          </cell>
        </row>
        <row r="564">
          <cell r="F564">
            <v>11325</v>
          </cell>
          <cell r="N564">
            <v>1</v>
          </cell>
        </row>
        <row r="565">
          <cell r="F565">
            <v>11490</v>
          </cell>
          <cell r="N565">
            <v>0.8</v>
          </cell>
        </row>
        <row r="566">
          <cell r="F566">
            <v>42010</v>
          </cell>
          <cell r="N566">
            <v>1</v>
          </cell>
        </row>
        <row r="567">
          <cell r="F567">
            <v>16200</v>
          </cell>
          <cell r="N567">
            <v>1</v>
          </cell>
        </row>
        <row r="568">
          <cell r="F568">
            <v>51060</v>
          </cell>
          <cell r="N568">
            <v>1</v>
          </cell>
        </row>
        <row r="569">
          <cell r="F569">
            <v>51020</v>
          </cell>
          <cell r="N569">
            <v>1</v>
          </cell>
        </row>
        <row r="570">
          <cell r="F570">
            <v>13600</v>
          </cell>
          <cell r="N570">
            <v>1</v>
          </cell>
        </row>
        <row r="571">
          <cell r="F571">
            <v>15100</v>
          </cell>
          <cell r="N571">
            <v>1</v>
          </cell>
        </row>
        <row r="572">
          <cell r="F572">
            <v>11100</v>
          </cell>
          <cell r="N572">
            <v>1</v>
          </cell>
        </row>
        <row r="573">
          <cell r="F573">
            <v>15506</v>
          </cell>
          <cell r="N573">
            <v>1</v>
          </cell>
        </row>
        <row r="574">
          <cell r="F574">
            <v>83024</v>
          </cell>
          <cell r="N574">
            <v>1</v>
          </cell>
        </row>
        <row r="575">
          <cell r="F575">
            <v>46010</v>
          </cell>
          <cell r="N575">
            <v>1</v>
          </cell>
        </row>
        <row r="576">
          <cell r="F576">
            <v>11200</v>
          </cell>
          <cell r="N576">
            <v>1</v>
          </cell>
        </row>
        <row r="577">
          <cell r="F577">
            <v>13510</v>
          </cell>
          <cell r="N577">
            <v>1</v>
          </cell>
        </row>
        <row r="578">
          <cell r="F578">
            <v>15506</v>
          </cell>
          <cell r="N578">
            <v>1</v>
          </cell>
        </row>
        <row r="579">
          <cell r="F579">
            <v>13520</v>
          </cell>
          <cell r="N579">
            <v>1</v>
          </cell>
        </row>
        <row r="580">
          <cell r="F580">
            <v>11370</v>
          </cell>
          <cell r="N580">
            <v>1</v>
          </cell>
        </row>
        <row r="581">
          <cell r="F581">
            <v>11550</v>
          </cell>
          <cell r="N581">
            <v>1</v>
          </cell>
        </row>
        <row r="582">
          <cell r="F582">
            <v>13510</v>
          </cell>
          <cell r="N582">
            <v>1</v>
          </cell>
        </row>
        <row r="583">
          <cell r="F583">
            <v>41040</v>
          </cell>
          <cell r="N583">
            <v>1</v>
          </cell>
        </row>
        <row r="584">
          <cell r="F584">
            <v>15100</v>
          </cell>
          <cell r="N584">
            <v>1</v>
          </cell>
        </row>
        <row r="585">
          <cell r="F585">
            <v>52040</v>
          </cell>
          <cell r="N585">
            <v>1</v>
          </cell>
        </row>
        <row r="586">
          <cell r="F586">
            <v>12013</v>
          </cell>
          <cell r="N586">
            <v>1</v>
          </cell>
        </row>
        <row r="587">
          <cell r="F587">
            <v>15506</v>
          </cell>
          <cell r="N587">
            <v>1</v>
          </cell>
        </row>
        <row r="588">
          <cell r="F588">
            <v>13510</v>
          </cell>
          <cell r="N588">
            <v>1</v>
          </cell>
        </row>
        <row r="589">
          <cell r="F589">
            <v>16200</v>
          </cell>
          <cell r="N589">
            <v>1</v>
          </cell>
        </row>
        <row r="590">
          <cell r="F590">
            <v>13520</v>
          </cell>
          <cell r="N590">
            <v>1</v>
          </cell>
        </row>
        <row r="591">
          <cell r="F591">
            <v>13510</v>
          </cell>
          <cell r="N591">
            <v>1</v>
          </cell>
        </row>
        <row r="592">
          <cell r="F592">
            <v>15506</v>
          </cell>
          <cell r="N592">
            <v>1</v>
          </cell>
        </row>
        <row r="593">
          <cell r="F593">
            <v>15100</v>
          </cell>
          <cell r="N593">
            <v>1</v>
          </cell>
        </row>
        <row r="594">
          <cell r="F594">
            <v>13510</v>
          </cell>
          <cell r="N594">
            <v>1</v>
          </cell>
        </row>
        <row r="595">
          <cell r="F595">
            <v>45010</v>
          </cell>
          <cell r="N595">
            <v>1</v>
          </cell>
        </row>
        <row r="596">
          <cell r="F596">
            <v>14109</v>
          </cell>
          <cell r="N596">
            <v>1</v>
          </cell>
        </row>
        <row r="597">
          <cell r="F597">
            <v>41020</v>
          </cell>
          <cell r="N597">
            <v>1</v>
          </cell>
        </row>
        <row r="598">
          <cell r="F598">
            <v>42018</v>
          </cell>
          <cell r="N598">
            <v>1</v>
          </cell>
        </row>
        <row r="599">
          <cell r="F599">
            <v>33000</v>
          </cell>
          <cell r="N599">
            <v>1</v>
          </cell>
        </row>
        <row r="600">
          <cell r="F600">
            <v>15400</v>
          </cell>
          <cell r="N600">
            <v>1</v>
          </cell>
        </row>
        <row r="601">
          <cell r="F601">
            <v>13510</v>
          </cell>
          <cell r="N601">
            <v>1</v>
          </cell>
        </row>
        <row r="602">
          <cell r="F602">
            <v>51060</v>
          </cell>
          <cell r="N602">
            <v>1</v>
          </cell>
        </row>
        <row r="603">
          <cell r="F603">
            <v>13520</v>
          </cell>
          <cell r="N603">
            <v>1</v>
          </cell>
        </row>
        <row r="604">
          <cell r="F604">
            <v>13510</v>
          </cell>
          <cell r="N604">
            <v>1</v>
          </cell>
        </row>
        <row r="605">
          <cell r="F605">
            <v>41040</v>
          </cell>
          <cell r="N605">
            <v>1</v>
          </cell>
        </row>
        <row r="606">
          <cell r="F606">
            <v>13100</v>
          </cell>
          <cell r="N606">
            <v>1</v>
          </cell>
        </row>
        <row r="607">
          <cell r="F607">
            <v>13510</v>
          </cell>
          <cell r="N607">
            <v>1</v>
          </cell>
        </row>
        <row r="608">
          <cell r="F608">
            <v>15100</v>
          </cell>
          <cell r="N608">
            <v>1</v>
          </cell>
        </row>
        <row r="609">
          <cell r="F609">
            <v>13400</v>
          </cell>
          <cell r="N609">
            <v>1</v>
          </cell>
        </row>
        <row r="610">
          <cell r="F610">
            <v>15506</v>
          </cell>
          <cell r="N610">
            <v>1</v>
          </cell>
        </row>
        <row r="611">
          <cell r="F611">
            <v>15510</v>
          </cell>
          <cell r="N611">
            <v>1</v>
          </cell>
        </row>
        <row r="612">
          <cell r="F612">
            <v>14100</v>
          </cell>
          <cell r="N612">
            <v>1</v>
          </cell>
        </row>
        <row r="613">
          <cell r="F613">
            <v>13510</v>
          </cell>
          <cell r="N613">
            <v>1</v>
          </cell>
        </row>
        <row r="614">
          <cell r="F614">
            <v>42010</v>
          </cell>
          <cell r="N614">
            <v>1</v>
          </cell>
        </row>
        <row r="615">
          <cell r="F615">
            <v>13400</v>
          </cell>
          <cell r="N615">
            <v>1</v>
          </cell>
        </row>
        <row r="616">
          <cell r="F616">
            <v>41020</v>
          </cell>
          <cell r="N616">
            <v>1</v>
          </cell>
        </row>
        <row r="617">
          <cell r="F617">
            <v>14100</v>
          </cell>
          <cell r="N617">
            <v>1</v>
          </cell>
        </row>
        <row r="618">
          <cell r="F618">
            <v>13600</v>
          </cell>
          <cell r="N618">
            <v>1</v>
          </cell>
        </row>
        <row r="619">
          <cell r="F619">
            <v>12013</v>
          </cell>
          <cell r="N619">
            <v>1</v>
          </cell>
        </row>
        <row r="620">
          <cell r="F620">
            <v>13510</v>
          </cell>
          <cell r="N620">
            <v>1</v>
          </cell>
        </row>
        <row r="621">
          <cell r="F621">
            <v>13525</v>
          </cell>
          <cell r="N621">
            <v>1</v>
          </cell>
        </row>
        <row r="622">
          <cell r="F622">
            <v>31100</v>
          </cell>
          <cell r="N622">
            <v>1</v>
          </cell>
        </row>
        <row r="623">
          <cell r="F623">
            <v>13520</v>
          </cell>
          <cell r="N623">
            <v>1</v>
          </cell>
        </row>
        <row r="624">
          <cell r="F624">
            <v>13510</v>
          </cell>
          <cell r="N624">
            <v>1</v>
          </cell>
        </row>
        <row r="625">
          <cell r="F625">
            <v>41040</v>
          </cell>
          <cell r="N625">
            <v>1</v>
          </cell>
        </row>
        <row r="626">
          <cell r="F626">
            <v>15520</v>
          </cell>
          <cell r="N626">
            <v>1</v>
          </cell>
        </row>
        <row r="627">
          <cell r="F627">
            <v>41040</v>
          </cell>
          <cell r="N627">
            <v>1</v>
          </cell>
        </row>
        <row r="628">
          <cell r="F628">
            <v>13520</v>
          </cell>
          <cell r="N628">
            <v>1</v>
          </cell>
        </row>
        <row r="629">
          <cell r="F629">
            <v>15100</v>
          </cell>
          <cell r="N629">
            <v>1</v>
          </cell>
        </row>
        <row r="630">
          <cell r="F630">
            <v>13510</v>
          </cell>
          <cell r="N630">
            <v>1</v>
          </cell>
        </row>
        <row r="631">
          <cell r="F631">
            <v>15510</v>
          </cell>
          <cell r="N631">
            <v>1</v>
          </cell>
        </row>
        <row r="632">
          <cell r="F632">
            <v>16400</v>
          </cell>
          <cell r="N632">
            <v>1</v>
          </cell>
        </row>
        <row r="633">
          <cell r="F633">
            <v>13400</v>
          </cell>
          <cell r="N633">
            <v>1</v>
          </cell>
        </row>
        <row r="634">
          <cell r="F634">
            <v>53010</v>
          </cell>
          <cell r="N634">
            <v>1</v>
          </cell>
        </row>
        <row r="635">
          <cell r="F635">
            <v>11100</v>
          </cell>
          <cell r="N635">
            <v>1</v>
          </cell>
        </row>
        <row r="636">
          <cell r="F636">
            <v>14100</v>
          </cell>
          <cell r="N636">
            <v>1</v>
          </cell>
        </row>
        <row r="637">
          <cell r="F637">
            <v>12011</v>
          </cell>
          <cell r="N637">
            <v>1</v>
          </cell>
        </row>
        <row r="638">
          <cell r="F638">
            <v>15100</v>
          </cell>
          <cell r="N638">
            <v>1</v>
          </cell>
        </row>
        <row r="639">
          <cell r="F639">
            <v>13510</v>
          </cell>
          <cell r="N639">
            <v>1</v>
          </cell>
        </row>
        <row r="640">
          <cell r="F640">
            <v>11150</v>
          </cell>
          <cell r="N640">
            <v>1</v>
          </cell>
        </row>
        <row r="641">
          <cell r="F641">
            <v>11100</v>
          </cell>
          <cell r="N641">
            <v>1</v>
          </cell>
        </row>
        <row r="642">
          <cell r="F642">
            <v>13525</v>
          </cell>
          <cell r="N642">
            <v>1</v>
          </cell>
        </row>
        <row r="643">
          <cell r="F643">
            <v>13400</v>
          </cell>
          <cell r="N643">
            <v>1</v>
          </cell>
        </row>
        <row r="644">
          <cell r="F644">
            <v>15506</v>
          </cell>
          <cell r="N644">
            <v>1</v>
          </cell>
        </row>
        <row r="645">
          <cell r="F645">
            <v>14109</v>
          </cell>
          <cell r="N645">
            <v>1</v>
          </cell>
        </row>
        <row r="646">
          <cell r="F646">
            <v>13510</v>
          </cell>
          <cell r="N646">
            <v>1</v>
          </cell>
        </row>
        <row r="647">
          <cell r="F647">
            <v>79000</v>
          </cell>
          <cell r="N647">
            <v>1</v>
          </cell>
        </row>
        <row r="648">
          <cell r="F648">
            <v>14100</v>
          </cell>
          <cell r="N648">
            <v>1</v>
          </cell>
        </row>
        <row r="649">
          <cell r="F649">
            <v>13510</v>
          </cell>
          <cell r="N649">
            <v>1</v>
          </cell>
        </row>
        <row r="650">
          <cell r="F650">
            <v>15100</v>
          </cell>
          <cell r="N650">
            <v>1</v>
          </cell>
        </row>
        <row r="651">
          <cell r="F651">
            <v>51040</v>
          </cell>
          <cell r="N651">
            <v>1</v>
          </cell>
        </row>
        <row r="652">
          <cell r="F652">
            <v>15510</v>
          </cell>
          <cell r="N652">
            <v>1</v>
          </cell>
        </row>
        <row r="653">
          <cell r="F653">
            <v>13510</v>
          </cell>
          <cell r="N653">
            <v>1</v>
          </cell>
        </row>
        <row r="654">
          <cell r="F654">
            <v>13520</v>
          </cell>
          <cell r="N654">
            <v>1</v>
          </cell>
        </row>
        <row r="655">
          <cell r="F655">
            <v>13510</v>
          </cell>
          <cell r="N655">
            <v>1</v>
          </cell>
        </row>
        <row r="656">
          <cell r="F656">
            <v>15510</v>
          </cell>
          <cell r="N656">
            <v>1</v>
          </cell>
        </row>
        <row r="657">
          <cell r="F657">
            <v>13600</v>
          </cell>
          <cell r="N657">
            <v>1</v>
          </cell>
        </row>
        <row r="658">
          <cell r="F658">
            <v>13400</v>
          </cell>
          <cell r="N658">
            <v>1</v>
          </cell>
        </row>
        <row r="659">
          <cell r="F659">
            <v>51020</v>
          </cell>
          <cell r="N659">
            <v>1</v>
          </cell>
        </row>
        <row r="660">
          <cell r="F660">
            <v>15100</v>
          </cell>
          <cell r="N660">
            <v>1</v>
          </cell>
        </row>
        <row r="661">
          <cell r="F661">
            <v>13510</v>
          </cell>
          <cell r="N661">
            <v>1</v>
          </cell>
        </row>
        <row r="662">
          <cell r="F662">
            <v>53010</v>
          </cell>
          <cell r="N662">
            <v>1</v>
          </cell>
        </row>
        <row r="663">
          <cell r="F663">
            <v>13520</v>
          </cell>
          <cell r="N663">
            <v>1</v>
          </cell>
        </row>
        <row r="664">
          <cell r="F664">
            <v>13520</v>
          </cell>
          <cell r="N664">
            <v>1</v>
          </cell>
        </row>
        <row r="665">
          <cell r="F665">
            <v>15506</v>
          </cell>
          <cell r="N665">
            <v>1</v>
          </cell>
        </row>
        <row r="666">
          <cell r="F666">
            <v>14109</v>
          </cell>
          <cell r="N666">
            <v>1</v>
          </cell>
        </row>
        <row r="667">
          <cell r="F667">
            <v>11590</v>
          </cell>
          <cell r="N667">
            <v>1</v>
          </cell>
        </row>
        <row r="668">
          <cell r="F668">
            <v>14100</v>
          </cell>
          <cell r="N668">
            <v>1</v>
          </cell>
        </row>
        <row r="669">
          <cell r="F669">
            <v>79002</v>
          </cell>
          <cell r="N669">
            <v>1</v>
          </cell>
        </row>
        <row r="670">
          <cell r="F670">
            <v>13510</v>
          </cell>
          <cell r="N670">
            <v>1</v>
          </cell>
        </row>
        <row r="671">
          <cell r="F671">
            <v>13510</v>
          </cell>
          <cell r="N671">
            <v>1</v>
          </cell>
        </row>
        <row r="672">
          <cell r="F672">
            <v>53010</v>
          </cell>
          <cell r="N672">
            <v>1</v>
          </cell>
        </row>
        <row r="673">
          <cell r="F673">
            <v>14100</v>
          </cell>
          <cell r="N673">
            <v>1</v>
          </cell>
        </row>
        <row r="674">
          <cell r="F674">
            <v>11410</v>
          </cell>
          <cell r="N674">
            <v>1</v>
          </cell>
        </row>
        <row r="675">
          <cell r="F675">
            <v>31100</v>
          </cell>
          <cell r="N675">
            <v>1</v>
          </cell>
        </row>
        <row r="676">
          <cell r="F676">
            <v>41040</v>
          </cell>
          <cell r="N676">
            <v>1</v>
          </cell>
        </row>
        <row r="677">
          <cell r="F677">
            <v>13400</v>
          </cell>
          <cell r="N677">
            <v>1</v>
          </cell>
        </row>
        <row r="678">
          <cell r="F678">
            <v>14100</v>
          </cell>
          <cell r="N678">
            <v>1</v>
          </cell>
        </row>
        <row r="679">
          <cell r="F679">
            <v>13400</v>
          </cell>
          <cell r="N679">
            <v>1</v>
          </cell>
        </row>
        <row r="680">
          <cell r="F680">
            <v>55010</v>
          </cell>
          <cell r="N680">
            <v>1</v>
          </cell>
        </row>
        <row r="681">
          <cell r="F681">
            <v>15506</v>
          </cell>
          <cell r="N681">
            <v>1</v>
          </cell>
        </row>
        <row r="682">
          <cell r="F682">
            <v>13510</v>
          </cell>
          <cell r="N682">
            <v>1</v>
          </cell>
        </row>
        <row r="683">
          <cell r="F683">
            <v>32000</v>
          </cell>
          <cell r="N683">
            <v>1</v>
          </cell>
        </row>
        <row r="684">
          <cell r="F684">
            <v>13400</v>
          </cell>
          <cell r="N684">
            <v>1</v>
          </cell>
        </row>
        <row r="685">
          <cell r="F685">
            <v>44010</v>
          </cell>
          <cell r="N685">
            <v>1</v>
          </cell>
        </row>
        <row r="686">
          <cell r="F686">
            <v>13400</v>
          </cell>
          <cell r="N686">
            <v>1</v>
          </cell>
        </row>
        <row r="687">
          <cell r="F687">
            <v>13510</v>
          </cell>
          <cell r="N687">
            <v>1</v>
          </cell>
        </row>
        <row r="688">
          <cell r="F688">
            <v>52040</v>
          </cell>
          <cell r="N688">
            <v>1</v>
          </cell>
        </row>
        <row r="689">
          <cell r="F689">
            <v>13400</v>
          </cell>
          <cell r="N689">
            <v>1</v>
          </cell>
        </row>
        <row r="690">
          <cell r="F690">
            <v>13400</v>
          </cell>
          <cell r="N690">
            <v>1</v>
          </cell>
        </row>
        <row r="691">
          <cell r="F691">
            <v>13400</v>
          </cell>
          <cell r="N691">
            <v>1</v>
          </cell>
        </row>
        <row r="692">
          <cell r="F692">
            <v>14100</v>
          </cell>
          <cell r="N692">
            <v>1</v>
          </cell>
        </row>
        <row r="693">
          <cell r="F693">
            <v>15506</v>
          </cell>
          <cell r="N693">
            <v>1</v>
          </cell>
        </row>
        <row r="694">
          <cell r="F694">
            <v>14109</v>
          </cell>
          <cell r="N694">
            <v>1</v>
          </cell>
        </row>
        <row r="695">
          <cell r="F695">
            <v>34000</v>
          </cell>
          <cell r="N695">
            <v>1</v>
          </cell>
        </row>
        <row r="696">
          <cell r="F696">
            <v>16100</v>
          </cell>
          <cell r="N696">
            <v>1</v>
          </cell>
        </row>
        <row r="697">
          <cell r="F697">
            <v>34000</v>
          </cell>
          <cell r="N697">
            <v>1</v>
          </cell>
        </row>
        <row r="698">
          <cell r="F698">
            <v>41040</v>
          </cell>
          <cell r="N698">
            <v>1</v>
          </cell>
        </row>
        <row r="699">
          <cell r="F699">
            <v>13510</v>
          </cell>
          <cell r="N699">
            <v>1</v>
          </cell>
        </row>
        <row r="700">
          <cell r="F700">
            <v>11150</v>
          </cell>
          <cell r="N700">
            <v>1</v>
          </cell>
        </row>
        <row r="701">
          <cell r="F701">
            <v>14100</v>
          </cell>
          <cell r="N701">
            <v>1</v>
          </cell>
        </row>
        <row r="702">
          <cell r="F702">
            <v>13510</v>
          </cell>
          <cell r="N702">
            <v>1</v>
          </cell>
        </row>
        <row r="703">
          <cell r="F703">
            <v>52010</v>
          </cell>
          <cell r="N703">
            <v>1</v>
          </cell>
        </row>
        <row r="704">
          <cell r="F704">
            <v>13600</v>
          </cell>
          <cell r="N704">
            <v>1</v>
          </cell>
        </row>
        <row r="705">
          <cell r="F705">
            <v>13510</v>
          </cell>
          <cell r="N705">
            <v>1</v>
          </cell>
        </row>
        <row r="706">
          <cell r="F706">
            <v>13510</v>
          </cell>
          <cell r="N706">
            <v>1</v>
          </cell>
        </row>
        <row r="707">
          <cell r="F707">
            <v>79003</v>
          </cell>
          <cell r="N707">
            <v>1</v>
          </cell>
        </row>
        <row r="708">
          <cell r="F708">
            <v>42030</v>
          </cell>
          <cell r="N708">
            <v>1</v>
          </cell>
        </row>
        <row r="709">
          <cell r="F709">
            <v>13400</v>
          </cell>
          <cell r="N709">
            <v>1</v>
          </cell>
        </row>
        <row r="710">
          <cell r="F710">
            <v>14100</v>
          </cell>
          <cell r="N710">
            <v>1</v>
          </cell>
        </row>
        <row r="711">
          <cell r="F711">
            <v>11490</v>
          </cell>
          <cell r="N711">
            <v>0.8</v>
          </cell>
        </row>
        <row r="712">
          <cell r="F712">
            <v>15506</v>
          </cell>
          <cell r="N712">
            <v>1</v>
          </cell>
        </row>
        <row r="713">
          <cell r="F713">
            <v>12359</v>
          </cell>
          <cell r="N713">
            <v>1</v>
          </cell>
        </row>
        <row r="714">
          <cell r="F714">
            <v>14109</v>
          </cell>
          <cell r="N714">
            <v>1</v>
          </cell>
        </row>
        <row r="715">
          <cell r="F715">
            <v>11540</v>
          </cell>
          <cell r="N715">
            <v>1</v>
          </cell>
        </row>
        <row r="716">
          <cell r="F716">
            <v>13400</v>
          </cell>
          <cell r="N716">
            <v>1</v>
          </cell>
        </row>
        <row r="717">
          <cell r="F717">
            <v>11330</v>
          </cell>
          <cell r="N717">
            <v>1</v>
          </cell>
        </row>
        <row r="718">
          <cell r="F718">
            <v>15100</v>
          </cell>
          <cell r="N718">
            <v>1</v>
          </cell>
        </row>
        <row r="719">
          <cell r="F719">
            <v>13510</v>
          </cell>
          <cell r="N719">
            <v>1</v>
          </cell>
        </row>
        <row r="720">
          <cell r="F720">
            <v>79000</v>
          </cell>
          <cell r="N720">
            <v>1</v>
          </cell>
        </row>
        <row r="721">
          <cell r="F721">
            <v>13510</v>
          </cell>
          <cell r="N721">
            <v>1</v>
          </cell>
        </row>
        <row r="722">
          <cell r="F722">
            <v>11490</v>
          </cell>
          <cell r="N722">
            <v>1</v>
          </cell>
        </row>
        <row r="723">
          <cell r="F723">
            <v>15100</v>
          </cell>
          <cell r="N723">
            <v>1</v>
          </cell>
        </row>
        <row r="724">
          <cell r="F724">
            <v>41040</v>
          </cell>
          <cell r="N724">
            <v>1</v>
          </cell>
        </row>
        <row r="725">
          <cell r="F725">
            <v>13510</v>
          </cell>
          <cell r="N725">
            <v>1</v>
          </cell>
        </row>
        <row r="726">
          <cell r="F726">
            <v>14100</v>
          </cell>
          <cell r="N726">
            <v>1</v>
          </cell>
        </row>
        <row r="727">
          <cell r="F727">
            <v>15520</v>
          </cell>
          <cell r="N727">
            <v>1</v>
          </cell>
        </row>
        <row r="728">
          <cell r="F728">
            <v>13400</v>
          </cell>
          <cell r="N728">
            <v>1</v>
          </cell>
        </row>
        <row r="729">
          <cell r="F729">
            <v>13400</v>
          </cell>
          <cell r="N729">
            <v>1</v>
          </cell>
        </row>
        <row r="730">
          <cell r="F730">
            <v>15506</v>
          </cell>
          <cell r="N730">
            <v>1</v>
          </cell>
        </row>
        <row r="731">
          <cell r="F731">
            <v>15100</v>
          </cell>
          <cell r="N731">
            <v>1</v>
          </cell>
        </row>
        <row r="732">
          <cell r="F732">
            <v>15510</v>
          </cell>
          <cell r="N732">
            <v>1</v>
          </cell>
        </row>
        <row r="733">
          <cell r="F733">
            <v>15510</v>
          </cell>
          <cell r="N733">
            <v>1</v>
          </cell>
        </row>
        <row r="734">
          <cell r="F734">
            <v>41020</v>
          </cell>
          <cell r="N734">
            <v>1</v>
          </cell>
        </row>
        <row r="735">
          <cell r="F735">
            <v>12012</v>
          </cell>
          <cell r="N735">
            <v>1</v>
          </cell>
        </row>
        <row r="736">
          <cell r="F736">
            <v>13400</v>
          </cell>
          <cell r="N736">
            <v>1</v>
          </cell>
        </row>
        <row r="737">
          <cell r="F737">
            <v>12011</v>
          </cell>
          <cell r="N737">
            <v>1</v>
          </cell>
        </row>
        <row r="738">
          <cell r="F738">
            <v>13510</v>
          </cell>
          <cell r="N738">
            <v>1</v>
          </cell>
        </row>
        <row r="739">
          <cell r="F739">
            <v>14100</v>
          </cell>
          <cell r="N739">
            <v>1</v>
          </cell>
        </row>
        <row r="740">
          <cell r="F740">
            <v>14109</v>
          </cell>
          <cell r="N740">
            <v>1</v>
          </cell>
        </row>
        <row r="741">
          <cell r="F741">
            <v>13520</v>
          </cell>
          <cell r="N741">
            <v>1</v>
          </cell>
        </row>
        <row r="742">
          <cell r="F742">
            <v>14100</v>
          </cell>
          <cell r="N742">
            <v>1</v>
          </cell>
        </row>
        <row r="743">
          <cell r="F743">
            <v>41020</v>
          </cell>
          <cell r="N743">
            <v>1</v>
          </cell>
        </row>
        <row r="744">
          <cell r="F744">
            <v>14100</v>
          </cell>
          <cell r="N744">
            <v>1</v>
          </cell>
        </row>
        <row r="745">
          <cell r="F745">
            <v>13400</v>
          </cell>
          <cell r="N745">
            <v>1</v>
          </cell>
        </row>
        <row r="746">
          <cell r="F746">
            <v>13400</v>
          </cell>
          <cell r="N746">
            <v>0.5</v>
          </cell>
        </row>
        <row r="747">
          <cell r="F747">
            <v>41040</v>
          </cell>
          <cell r="N747">
            <v>1</v>
          </cell>
        </row>
        <row r="748">
          <cell r="F748">
            <v>32000</v>
          </cell>
          <cell r="N748">
            <v>1</v>
          </cell>
        </row>
        <row r="749">
          <cell r="F749">
            <v>45010</v>
          </cell>
          <cell r="N749">
            <v>1</v>
          </cell>
        </row>
        <row r="750">
          <cell r="F750">
            <v>15520</v>
          </cell>
          <cell r="N750">
            <v>1</v>
          </cell>
        </row>
        <row r="751">
          <cell r="F751">
            <v>15520</v>
          </cell>
          <cell r="N751">
            <v>1</v>
          </cell>
        </row>
        <row r="752">
          <cell r="F752">
            <v>15505</v>
          </cell>
          <cell r="N752">
            <v>1</v>
          </cell>
        </row>
        <row r="753">
          <cell r="F753">
            <v>15100</v>
          </cell>
          <cell r="N753">
            <v>1</v>
          </cell>
        </row>
        <row r="754">
          <cell r="F754">
            <v>13400</v>
          </cell>
          <cell r="N754">
            <v>1</v>
          </cell>
        </row>
        <row r="755">
          <cell r="F755">
            <v>13510</v>
          </cell>
          <cell r="N755">
            <v>1</v>
          </cell>
        </row>
        <row r="756">
          <cell r="F756">
            <v>11200</v>
          </cell>
          <cell r="N756">
            <v>1</v>
          </cell>
        </row>
        <row r="757">
          <cell r="F757">
            <v>11320</v>
          </cell>
          <cell r="N757">
            <v>1</v>
          </cell>
        </row>
        <row r="758">
          <cell r="F758">
            <v>15100</v>
          </cell>
          <cell r="N758">
            <v>1</v>
          </cell>
        </row>
        <row r="759">
          <cell r="F759">
            <v>14100</v>
          </cell>
          <cell r="N759">
            <v>1</v>
          </cell>
        </row>
        <row r="760">
          <cell r="F760">
            <v>14100</v>
          </cell>
          <cell r="N760">
            <v>1</v>
          </cell>
        </row>
        <row r="761">
          <cell r="F761">
            <v>14100</v>
          </cell>
          <cell r="N761">
            <v>1</v>
          </cell>
        </row>
        <row r="762">
          <cell r="F762">
            <v>15100</v>
          </cell>
          <cell r="N762">
            <v>1</v>
          </cell>
        </row>
        <row r="763">
          <cell r="F763">
            <v>11100</v>
          </cell>
          <cell r="N763">
            <v>1</v>
          </cell>
        </row>
        <row r="764">
          <cell r="F764">
            <v>15506</v>
          </cell>
          <cell r="N764">
            <v>1</v>
          </cell>
        </row>
        <row r="765">
          <cell r="F765">
            <v>11200</v>
          </cell>
          <cell r="N765">
            <v>1</v>
          </cell>
        </row>
        <row r="766">
          <cell r="F766">
            <v>51050</v>
          </cell>
          <cell r="N766">
            <v>1</v>
          </cell>
        </row>
        <row r="767">
          <cell r="F767">
            <v>11420</v>
          </cell>
          <cell r="N767">
            <v>1</v>
          </cell>
        </row>
        <row r="768">
          <cell r="F768">
            <v>11200</v>
          </cell>
          <cell r="N768">
            <v>1</v>
          </cell>
        </row>
        <row r="769">
          <cell r="F769">
            <v>16300</v>
          </cell>
          <cell r="N769">
            <v>1</v>
          </cell>
        </row>
        <row r="770">
          <cell r="F770">
            <v>15510</v>
          </cell>
          <cell r="N770">
            <v>1</v>
          </cell>
        </row>
        <row r="771">
          <cell r="F771">
            <v>13510</v>
          </cell>
          <cell r="N771">
            <v>1</v>
          </cell>
        </row>
        <row r="772">
          <cell r="F772">
            <v>15506</v>
          </cell>
          <cell r="N772">
            <v>1</v>
          </cell>
        </row>
        <row r="773">
          <cell r="F773">
            <v>15505</v>
          </cell>
          <cell r="N773">
            <v>1</v>
          </cell>
        </row>
        <row r="774">
          <cell r="F774">
            <v>13400</v>
          </cell>
          <cell r="N774">
            <v>1</v>
          </cell>
        </row>
        <row r="775">
          <cell r="F775">
            <v>13400</v>
          </cell>
          <cell r="N775">
            <v>1</v>
          </cell>
        </row>
        <row r="776">
          <cell r="F776">
            <v>13510</v>
          </cell>
          <cell r="N776">
            <v>1</v>
          </cell>
        </row>
        <row r="777">
          <cell r="F777">
            <v>11490</v>
          </cell>
          <cell r="N777">
            <v>1</v>
          </cell>
        </row>
        <row r="778">
          <cell r="F778">
            <v>11100</v>
          </cell>
          <cell r="N778">
            <v>1</v>
          </cell>
        </row>
        <row r="779">
          <cell r="F779">
            <v>13100</v>
          </cell>
          <cell r="N779">
            <v>1</v>
          </cell>
        </row>
        <row r="780">
          <cell r="F780">
            <v>13400</v>
          </cell>
          <cell r="N780">
            <v>1</v>
          </cell>
        </row>
        <row r="781">
          <cell r="F781">
            <v>13510</v>
          </cell>
          <cell r="N781">
            <v>1</v>
          </cell>
        </row>
        <row r="782">
          <cell r="F782">
            <v>15100</v>
          </cell>
          <cell r="N782">
            <v>1</v>
          </cell>
        </row>
        <row r="783">
          <cell r="F783">
            <v>13400</v>
          </cell>
          <cell r="N783">
            <v>1</v>
          </cell>
        </row>
        <row r="784">
          <cell r="F784">
            <v>13400</v>
          </cell>
          <cell r="N784">
            <v>1</v>
          </cell>
        </row>
        <row r="785">
          <cell r="F785">
            <v>15506</v>
          </cell>
          <cell r="N785">
            <v>1</v>
          </cell>
        </row>
        <row r="786">
          <cell r="F786">
            <v>11200</v>
          </cell>
          <cell r="N786">
            <v>1</v>
          </cell>
        </row>
        <row r="787">
          <cell r="F787">
            <v>14100</v>
          </cell>
          <cell r="N787">
            <v>1</v>
          </cell>
        </row>
        <row r="788">
          <cell r="F788">
            <v>13510</v>
          </cell>
          <cell r="N788">
            <v>1</v>
          </cell>
        </row>
        <row r="789">
          <cell r="F789">
            <v>13525</v>
          </cell>
          <cell r="N789">
            <v>1</v>
          </cell>
        </row>
        <row r="790">
          <cell r="F790">
            <v>15100</v>
          </cell>
          <cell r="N790">
            <v>1</v>
          </cell>
        </row>
        <row r="791">
          <cell r="F791">
            <v>15506</v>
          </cell>
          <cell r="N791">
            <v>1</v>
          </cell>
        </row>
        <row r="792">
          <cell r="F792">
            <v>15100</v>
          </cell>
          <cell r="N792">
            <v>1</v>
          </cell>
        </row>
        <row r="793">
          <cell r="F793">
            <v>15100</v>
          </cell>
          <cell r="N793">
            <v>1</v>
          </cell>
        </row>
        <row r="794">
          <cell r="F794">
            <v>14100</v>
          </cell>
          <cell r="N794">
            <v>1</v>
          </cell>
        </row>
        <row r="795">
          <cell r="F795">
            <v>13510</v>
          </cell>
          <cell r="N795">
            <v>1</v>
          </cell>
        </row>
        <row r="796">
          <cell r="F796">
            <v>51040</v>
          </cell>
          <cell r="N796">
            <v>1</v>
          </cell>
        </row>
        <row r="797">
          <cell r="F797">
            <v>14100</v>
          </cell>
          <cell r="N797">
            <v>1</v>
          </cell>
        </row>
        <row r="798">
          <cell r="F798">
            <v>13400</v>
          </cell>
          <cell r="N798">
            <v>1</v>
          </cell>
        </row>
        <row r="799">
          <cell r="F799">
            <v>13510</v>
          </cell>
          <cell r="N799">
            <v>1</v>
          </cell>
        </row>
        <row r="800">
          <cell r="F800">
            <v>13510</v>
          </cell>
          <cell r="N800">
            <v>1</v>
          </cell>
        </row>
        <row r="801">
          <cell r="F801">
            <v>51020</v>
          </cell>
          <cell r="N801">
            <v>1</v>
          </cell>
        </row>
        <row r="802">
          <cell r="F802">
            <v>16100</v>
          </cell>
          <cell r="N802">
            <v>1</v>
          </cell>
        </row>
        <row r="803">
          <cell r="F803">
            <v>11100</v>
          </cell>
          <cell r="N803">
            <v>1</v>
          </cell>
        </row>
        <row r="804">
          <cell r="F804">
            <v>15510</v>
          </cell>
          <cell r="N804">
            <v>1</v>
          </cell>
        </row>
        <row r="805">
          <cell r="F805">
            <v>13510</v>
          </cell>
          <cell r="N805">
            <v>1</v>
          </cell>
        </row>
        <row r="806">
          <cell r="F806">
            <v>51020</v>
          </cell>
          <cell r="N806">
            <v>1</v>
          </cell>
        </row>
        <row r="807">
          <cell r="F807">
            <v>13520</v>
          </cell>
          <cell r="N807">
            <v>1</v>
          </cell>
        </row>
        <row r="808">
          <cell r="F808">
            <v>44010</v>
          </cell>
          <cell r="N808">
            <v>1</v>
          </cell>
        </row>
        <row r="809">
          <cell r="F809">
            <v>14109</v>
          </cell>
          <cell r="N809">
            <v>1</v>
          </cell>
        </row>
        <row r="810">
          <cell r="F810">
            <v>15510</v>
          </cell>
          <cell r="N810">
            <v>1</v>
          </cell>
        </row>
        <row r="811">
          <cell r="F811">
            <v>41050</v>
          </cell>
          <cell r="N811">
            <v>1</v>
          </cell>
        </row>
        <row r="812">
          <cell r="F812">
            <v>15520</v>
          </cell>
          <cell r="N812">
            <v>1</v>
          </cell>
        </row>
        <row r="813">
          <cell r="F813">
            <v>12012</v>
          </cell>
          <cell r="N813">
            <v>1</v>
          </cell>
        </row>
        <row r="814">
          <cell r="F814">
            <v>15506</v>
          </cell>
          <cell r="N814">
            <v>1</v>
          </cell>
        </row>
        <row r="815">
          <cell r="F815">
            <v>11348</v>
          </cell>
          <cell r="N815">
            <v>1</v>
          </cell>
        </row>
        <row r="816">
          <cell r="F816">
            <v>11490</v>
          </cell>
          <cell r="N816">
            <v>0.8</v>
          </cell>
        </row>
        <row r="817">
          <cell r="F817">
            <v>11100</v>
          </cell>
          <cell r="N817">
            <v>1</v>
          </cell>
        </row>
        <row r="818">
          <cell r="F818">
            <v>13400</v>
          </cell>
          <cell r="N818">
            <v>1</v>
          </cell>
        </row>
        <row r="819">
          <cell r="F819">
            <v>14100</v>
          </cell>
          <cell r="N819">
            <v>1</v>
          </cell>
        </row>
        <row r="820">
          <cell r="F820">
            <v>13510</v>
          </cell>
          <cell r="N820">
            <v>1</v>
          </cell>
        </row>
        <row r="821">
          <cell r="F821">
            <v>13400</v>
          </cell>
          <cell r="N821">
            <v>0.5625</v>
          </cell>
        </row>
        <row r="822">
          <cell r="F822">
            <v>15100</v>
          </cell>
          <cell r="N822">
            <v>1</v>
          </cell>
        </row>
        <row r="823">
          <cell r="F823">
            <v>13400</v>
          </cell>
          <cell r="N823">
            <v>1</v>
          </cell>
        </row>
        <row r="824">
          <cell r="F824">
            <v>11430</v>
          </cell>
          <cell r="N824">
            <v>1</v>
          </cell>
        </row>
        <row r="825">
          <cell r="F825">
            <v>13510</v>
          </cell>
          <cell r="N825">
            <v>1</v>
          </cell>
        </row>
        <row r="826">
          <cell r="F826">
            <v>15506</v>
          </cell>
          <cell r="N826">
            <v>1</v>
          </cell>
        </row>
        <row r="827">
          <cell r="F827">
            <v>15506</v>
          </cell>
          <cell r="N827">
            <v>1</v>
          </cell>
        </row>
        <row r="828">
          <cell r="F828">
            <v>14100</v>
          </cell>
          <cell r="N828">
            <v>1</v>
          </cell>
        </row>
        <row r="829">
          <cell r="F829">
            <v>13400</v>
          </cell>
          <cell r="N829">
            <v>1</v>
          </cell>
        </row>
        <row r="830">
          <cell r="F830">
            <v>54010</v>
          </cell>
          <cell r="N830">
            <v>1</v>
          </cell>
        </row>
        <row r="831">
          <cell r="F831">
            <v>15100</v>
          </cell>
          <cell r="N831">
            <v>1</v>
          </cell>
        </row>
        <row r="832">
          <cell r="F832">
            <v>13510</v>
          </cell>
          <cell r="N832">
            <v>1</v>
          </cell>
        </row>
        <row r="833">
          <cell r="F833">
            <v>13100</v>
          </cell>
          <cell r="N833">
            <v>1</v>
          </cell>
        </row>
        <row r="834">
          <cell r="F834">
            <v>13510</v>
          </cell>
          <cell r="N834">
            <v>1</v>
          </cell>
        </row>
        <row r="835">
          <cell r="F835">
            <v>14100</v>
          </cell>
          <cell r="N835">
            <v>1</v>
          </cell>
        </row>
        <row r="836">
          <cell r="F836">
            <v>12013</v>
          </cell>
          <cell r="N836">
            <v>1</v>
          </cell>
        </row>
        <row r="837">
          <cell r="F837">
            <v>12013</v>
          </cell>
          <cell r="N837">
            <v>1</v>
          </cell>
        </row>
        <row r="838">
          <cell r="F838">
            <v>13600</v>
          </cell>
          <cell r="N838">
            <v>1</v>
          </cell>
        </row>
        <row r="839">
          <cell r="F839">
            <v>15492</v>
          </cell>
          <cell r="N839">
            <v>1</v>
          </cell>
        </row>
        <row r="840">
          <cell r="F840">
            <v>79002</v>
          </cell>
          <cell r="N840">
            <v>1</v>
          </cell>
        </row>
        <row r="841">
          <cell r="F841">
            <v>11430</v>
          </cell>
          <cell r="N841">
            <v>1</v>
          </cell>
        </row>
        <row r="842">
          <cell r="F842">
            <v>15100</v>
          </cell>
          <cell r="N842">
            <v>1</v>
          </cell>
        </row>
        <row r="843">
          <cell r="F843">
            <v>14100</v>
          </cell>
          <cell r="N843">
            <v>1</v>
          </cell>
        </row>
        <row r="844">
          <cell r="F844">
            <v>11410</v>
          </cell>
          <cell r="N844">
            <v>1</v>
          </cell>
        </row>
        <row r="845">
          <cell r="F845">
            <v>13510</v>
          </cell>
          <cell r="N845">
            <v>1</v>
          </cell>
        </row>
        <row r="846">
          <cell r="F846">
            <v>34000</v>
          </cell>
          <cell r="N846">
            <v>1</v>
          </cell>
        </row>
        <row r="847">
          <cell r="F847">
            <v>13510</v>
          </cell>
          <cell r="N847">
            <v>1</v>
          </cell>
        </row>
        <row r="848">
          <cell r="F848">
            <v>13510</v>
          </cell>
          <cell r="N848">
            <v>1</v>
          </cell>
        </row>
        <row r="849">
          <cell r="F849">
            <v>13400</v>
          </cell>
          <cell r="N849">
            <v>1</v>
          </cell>
        </row>
        <row r="850">
          <cell r="F850">
            <v>14100</v>
          </cell>
          <cell r="N850">
            <v>1</v>
          </cell>
        </row>
        <row r="851">
          <cell r="F851">
            <v>15506</v>
          </cell>
          <cell r="N851">
            <v>1</v>
          </cell>
        </row>
        <row r="852">
          <cell r="F852">
            <v>13510</v>
          </cell>
          <cell r="N852">
            <v>1</v>
          </cell>
        </row>
        <row r="853">
          <cell r="F853">
            <v>13510</v>
          </cell>
          <cell r="N853">
            <v>1</v>
          </cell>
        </row>
        <row r="854">
          <cell r="F854">
            <v>15510</v>
          </cell>
          <cell r="N854">
            <v>1</v>
          </cell>
        </row>
        <row r="855">
          <cell r="F855">
            <v>11200</v>
          </cell>
          <cell r="N855">
            <v>1</v>
          </cell>
        </row>
        <row r="856">
          <cell r="F856">
            <v>13510</v>
          </cell>
          <cell r="N856">
            <v>1</v>
          </cell>
        </row>
        <row r="857">
          <cell r="F857">
            <v>42016</v>
          </cell>
          <cell r="N857">
            <v>1</v>
          </cell>
        </row>
        <row r="858">
          <cell r="F858">
            <v>15510</v>
          </cell>
          <cell r="N858">
            <v>1</v>
          </cell>
        </row>
        <row r="859">
          <cell r="F859">
            <v>13510</v>
          </cell>
          <cell r="N859">
            <v>1</v>
          </cell>
        </row>
        <row r="860">
          <cell r="F860">
            <v>13510</v>
          </cell>
          <cell r="N860">
            <v>1</v>
          </cell>
        </row>
        <row r="861">
          <cell r="F861">
            <v>13100</v>
          </cell>
          <cell r="N861">
            <v>1</v>
          </cell>
        </row>
        <row r="862">
          <cell r="F862">
            <v>41040</v>
          </cell>
          <cell r="N862">
            <v>1</v>
          </cell>
        </row>
        <row r="863">
          <cell r="F863">
            <v>15506</v>
          </cell>
          <cell r="N863">
            <v>1</v>
          </cell>
        </row>
        <row r="864">
          <cell r="F864">
            <v>11325</v>
          </cell>
          <cell r="N864">
            <v>1</v>
          </cell>
        </row>
        <row r="865">
          <cell r="F865">
            <v>15400</v>
          </cell>
          <cell r="N865">
            <v>1</v>
          </cell>
        </row>
        <row r="866">
          <cell r="F866">
            <v>41040</v>
          </cell>
          <cell r="N866">
            <v>1</v>
          </cell>
        </row>
        <row r="867">
          <cell r="F867">
            <v>13400</v>
          </cell>
          <cell r="N867">
            <v>1</v>
          </cell>
        </row>
        <row r="868">
          <cell r="F868">
            <v>13510</v>
          </cell>
          <cell r="N868">
            <v>1</v>
          </cell>
        </row>
        <row r="869">
          <cell r="F869">
            <v>51010</v>
          </cell>
          <cell r="N869">
            <v>1</v>
          </cell>
        </row>
        <row r="870">
          <cell r="F870">
            <v>12013</v>
          </cell>
          <cell r="N870">
            <v>1</v>
          </cell>
        </row>
        <row r="871">
          <cell r="F871">
            <v>11410</v>
          </cell>
          <cell r="N871">
            <v>1</v>
          </cell>
        </row>
        <row r="872">
          <cell r="F872">
            <v>11200</v>
          </cell>
          <cell r="N872">
            <v>1</v>
          </cell>
        </row>
        <row r="873">
          <cell r="F873">
            <v>13520</v>
          </cell>
          <cell r="N873">
            <v>1</v>
          </cell>
        </row>
        <row r="874">
          <cell r="F874">
            <v>15400</v>
          </cell>
          <cell r="N874">
            <v>1</v>
          </cell>
        </row>
        <row r="875">
          <cell r="F875">
            <v>12013</v>
          </cell>
          <cell r="N875">
            <v>1</v>
          </cell>
        </row>
        <row r="876">
          <cell r="F876">
            <v>13520</v>
          </cell>
          <cell r="N876">
            <v>1</v>
          </cell>
        </row>
        <row r="877">
          <cell r="F877">
            <v>15520</v>
          </cell>
          <cell r="N877">
            <v>1</v>
          </cell>
        </row>
        <row r="878">
          <cell r="F878">
            <v>13400</v>
          </cell>
          <cell r="N878">
            <v>1</v>
          </cell>
        </row>
        <row r="879">
          <cell r="F879">
            <v>41020</v>
          </cell>
          <cell r="N879">
            <v>1</v>
          </cell>
        </row>
        <row r="880">
          <cell r="F880">
            <v>13525</v>
          </cell>
          <cell r="N880">
            <v>1</v>
          </cell>
        </row>
        <row r="881">
          <cell r="F881">
            <v>13400</v>
          </cell>
          <cell r="N881">
            <v>1</v>
          </cell>
        </row>
        <row r="882">
          <cell r="F882">
            <v>13400</v>
          </cell>
          <cell r="N882">
            <v>1</v>
          </cell>
        </row>
        <row r="883">
          <cell r="F883">
            <v>13400</v>
          </cell>
          <cell r="N883">
            <v>0.5</v>
          </cell>
        </row>
        <row r="884">
          <cell r="F884">
            <v>15506</v>
          </cell>
          <cell r="N884">
            <v>1</v>
          </cell>
        </row>
        <row r="885">
          <cell r="F885">
            <v>13510</v>
          </cell>
          <cell r="N885">
            <v>1</v>
          </cell>
        </row>
        <row r="886">
          <cell r="F886">
            <v>15100</v>
          </cell>
          <cell r="N886">
            <v>1</v>
          </cell>
        </row>
        <row r="887">
          <cell r="F887">
            <v>13520</v>
          </cell>
          <cell r="N887">
            <v>1</v>
          </cell>
        </row>
        <row r="888">
          <cell r="F888">
            <v>13510</v>
          </cell>
          <cell r="N888">
            <v>1</v>
          </cell>
        </row>
        <row r="889">
          <cell r="F889">
            <v>13400</v>
          </cell>
          <cell r="N889">
            <v>1</v>
          </cell>
        </row>
        <row r="890">
          <cell r="F890">
            <v>15509</v>
          </cell>
          <cell r="N890">
            <v>1</v>
          </cell>
        </row>
        <row r="891">
          <cell r="F891">
            <v>13600</v>
          </cell>
          <cell r="N891">
            <v>1</v>
          </cell>
        </row>
        <row r="892">
          <cell r="F892">
            <v>11325</v>
          </cell>
          <cell r="N892">
            <v>1</v>
          </cell>
        </row>
        <row r="893">
          <cell r="F893">
            <v>41020</v>
          </cell>
          <cell r="N893">
            <v>1</v>
          </cell>
        </row>
        <row r="894">
          <cell r="F894">
            <v>14100</v>
          </cell>
          <cell r="N894">
            <v>1</v>
          </cell>
        </row>
        <row r="895">
          <cell r="F895">
            <v>41040</v>
          </cell>
          <cell r="N895">
            <v>1</v>
          </cell>
        </row>
        <row r="896">
          <cell r="F896">
            <v>13400</v>
          </cell>
          <cell r="N896">
            <v>1</v>
          </cell>
        </row>
        <row r="897">
          <cell r="F897">
            <v>14100</v>
          </cell>
          <cell r="N897">
            <v>1</v>
          </cell>
        </row>
        <row r="898">
          <cell r="F898">
            <v>14100</v>
          </cell>
          <cell r="N898">
            <v>1</v>
          </cell>
        </row>
        <row r="899">
          <cell r="F899">
            <v>16300</v>
          </cell>
          <cell r="N899">
            <v>1</v>
          </cell>
        </row>
        <row r="900">
          <cell r="F900">
            <v>14100</v>
          </cell>
          <cell r="N900">
            <v>1</v>
          </cell>
        </row>
        <row r="901">
          <cell r="F901">
            <v>13510</v>
          </cell>
          <cell r="N901">
            <v>1</v>
          </cell>
        </row>
        <row r="902">
          <cell r="F902">
            <v>13510</v>
          </cell>
          <cell r="N902">
            <v>1</v>
          </cell>
        </row>
        <row r="903">
          <cell r="F903">
            <v>12013</v>
          </cell>
          <cell r="N903">
            <v>1</v>
          </cell>
        </row>
        <row r="904">
          <cell r="F904">
            <v>13400</v>
          </cell>
          <cell r="N904">
            <v>1</v>
          </cell>
        </row>
        <row r="905">
          <cell r="F905">
            <v>15100</v>
          </cell>
          <cell r="N905">
            <v>1</v>
          </cell>
        </row>
        <row r="906">
          <cell r="F906">
            <v>13510</v>
          </cell>
          <cell r="N906">
            <v>1</v>
          </cell>
        </row>
        <row r="907">
          <cell r="F907">
            <v>15509</v>
          </cell>
          <cell r="N907">
            <v>1</v>
          </cell>
        </row>
        <row r="908">
          <cell r="F908">
            <v>13100</v>
          </cell>
          <cell r="N908">
            <v>1</v>
          </cell>
        </row>
        <row r="909">
          <cell r="F909">
            <v>15510</v>
          </cell>
          <cell r="N909">
            <v>1</v>
          </cell>
        </row>
        <row r="910">
          <cell r="F910">
            <v>15508</v>
          </cell>
          <cell r="N910">
            <v>1</v>
          </cell>
        </row>
        <row r="911">
          <cell r="F911">
            <v>12013</v>
          </cell>
          <cell r="N911">
            <v>1</v>
          </cell>
        </row>
        <row r="912">
          <cell r="F912">
            <v>12013</v>
          </cell>
          <cell r="N912">
            <v>1</v>
          </cell>
        </row>
        <row r="913">
          <cell r="F913">
            <v>42014</v>
          </cell>
          <cell r="N913">
            <v>1</v>
          </cell>
        </row>
        <row r="914">
          <cell r="F914">
            <v>53010</v>
          </cell>
          <cell r="N914">
            <v>1</v>
          </cell>
        </row>
        <row r="915">
          <cell r="F915">
            <v>11550</v>
          </cell>
          <cell r="N915">
            <v>1</v>
          </cell>
        </row>
        <row r="916">
          <cell r="F916">
            <v>15520</v>
          </cell>
          <cell r="N916">
            <v>1</v>
          </cell>
        </row>
        <row r="917">
          <cell r="F917">
            <v>11420</v>
          </cell>
          <cell r="N917">
            <v>1</v>
          </cell>
        </row>
        <row r="918">
          <cell r="F918">
            <v>13400</v>
          </cell>
          <cell r="N918">
            <v>1</v>
          </cell>
        </row>
        <row r="919">
          <cell r="F919">
            <v>13400</v>
          </cell>
          <cell r="N919">
            <v>1</v>
          </cell>
        </row>
        <row r="920">
          <cell r="F920">
            <v>42040</v>
          </cell>
          <cell r="N920">
            <v>1</v>
          </cell>
        </row>
        <row r="921">
          <cell r="F921">
            <v>13100</v>
          </cell>
          <cell r="N921">
            <v>1</v>
          </cell>
        </row>
        <row r="922">
          <cell r="F922">
            <v>42016</v>
          </cell>
          <cell r="N922">
            <v>1</v>
          </cell>
        </row>
        <row r="923">
          <cell r="F923">
            <v>13400</v>
          </cell>
          <cell r="N923">
            <v>1</v>
          </cell>
        </row>
        <row r="924">
          <cell r="F924">
            <v>15520</v>
          </cell>
          <cell r="N924">
            <v>1</v>
          </cell>
        </row>
        <row r="925">
          <cell r="F925">
            <v>15100</v>
          </cell>
          <cell r="N925">
            <v>1</v>
          </cell>
        </row>
        <row r="926">
          <cell r="F926">
            <v>13510</v>
          </cell>
          <cell r="N926">
            <v>1</v>
          </cell>
        </row>
        <row r="927">
          <cell r="F927">
            <v>15520</v>
          </cell>
          <cell r="N927">
            <v>1</v>
          </cell>
        </row>
        <row r="928">
          <cell r="F928">
            <v>13400</v>
          </cell>
          <cell r="N928">
            <v>1</v>
          </cell>
        </row>
        <row r="929">
          <cell r="F929">
            <v>11420</v>
          </cell>
          <cell r="N929">
            <v>1</v>
          </cell>
        </row>
        <row r="930">
          <cell r="F930">
            <v>11200</v>
          </cell>
          <cell r="N930">
            <v>1</v>
          </cell>
        </row>
        <row r="931">
          <cell r="F931">
            <v>14100</v>
          </cell>
          <cell r="N931">
            <v>1</v>
          </cell>
        </row>
        <row r="932">
          <cell r="F932">
            <v>15100</v>
          </cell>
          <cell r="N932">
            <v>1</v>
          </cell>
        </row>
        <row r="933">
          <cell r="F933">
            <v>14100</v>
          </cell>
          <cell r="N933">
            <v>1</v>
          </cell>
        </row>
        <row r="934">
          <cell r="F934">
            <v>41050</v>
          </cell>
          <cell r="N934">
            <v>1</v>
          </cell>
        </row>
        <row r="935">
          <cell r="F935">
            <v>13510</v>
          </cell>
          <cell r="N935">
            <v>1</v>
          </cell>
        </row>
        <row r="936">
          <cell r="F936">
            <v>11370</v>
          </cell>
          <cell r="N936">
            <v>1</v>
          </cell>
        </row>
        <row r="937">
          <cell r="F937">
            <v>12012</v>
          </cell>
          <cell r="N937">
            <v>1</v>
          </cell>
        </row>
        <row r="938">
          <cell r="F938">
            <v>15506</v>
          </cell>
          <cell r="N938">
            <v>1</v>
          </cell>
        </row>
        <row r="939">
          <cell r="F939">
            <v>31100</v>
          </cell>
          <cell r="N939">
            <v>1</v>
          </cell>
        </row>
        <row r="940">
          <cell r="F940">
            <v>13400</v>
          </cell>
          <cell r="N940">
            <v>1</v>
          </cell>
        </row>
        <row r="941">
          <cell r="F941">
            <v>13510</v>
          </cell>
          <cell r="N941">
            <v>1</v>
          </cell>
        </row>
        <row r="942">
          <cell r="F942">
            <v>11100</v>
          </cell>
          <cell r="N942">
            <v>1</v>
          </cell>
        </row>
        <row r="943">
          <cell r="F943">
            <v>41020</v>
          </cell>
          <cell r="N943">
            <v>1</v>
          </cell>
        </row>
        <row r="944">
          <cell r="F944">
            <v>43010</v>
          </cell>
          <cell r="N944">
            <v>1</v>
          </cell>
        </row>
        <row r="945">
          <cell r="F945">
            <v>14100</v>
          </cell>
          <cell r="N945">
            <v>1</v>
          </cell>
        </row>
        <row r="946">
          <cell r="F946">
            <v>52020</v>
          </cell>
          <cell r="N946">
            <v>1</v>
          </cell>
        </row>
        <row r="947">
          <cell r="F947">
            <v>13510</v>
          </cell>
          <cell r="N947">
            <v>1</v>
          </cell>
        </row>
        <row r="948">
          <cell r="F948">
            <v>15520</v>
          </cell>
          <cell r="N948">
            <v>1</v>
          </cell>
        </row>
        <row r="949">
          <cell r="F949">
            <v>11490</v>
          </cell>
          <cell r="N949">
            <v>1</v>
          </cell>
        </row>
        <row r="950">
          <cell r="F950">
            <v>14100</v>
          </cell>
          <cell r="N950">
            <v>1</v>
          </cell>
        </row>
        <row r="951">
          <cell r="F951">
            <v>11100</v>
          </cell>
          <cell r="N951">
            <v>1</v>
          </cell>
        </row>
        <row r="952">
          <cell r="F952">
            <v>12013</v>
          </cell>
          <cell r="N952">
            <v>1</v>
          </cell>
        </row>
        <row r="953">
          <cell r="F953">
            <v>13510</v>
          </cell>
          <cell r="N953">
            <v>1</v>
          </cell>
        </row>
        <row r="954">
          <cell r="F954">
            <v>15506</v>
          </cell>
          <cell r="N954">
            <v>1</v>
          </cell>
        </row>
        <row r="955">
          <cell r="F955">
            <v>15100</v>
          </cell>
          <cell r="N955">
            <v>1</v>
          </cell>
        </row>
        <row r="956">
          <cell r="F956">
            <v>41040</v>
          </cell>
          <cell r="N956">
            <v>1</v>
          </cell>
        </row>
        <row r="957">
          <cell r="F957">
            <v>12013</v>
          </cell>
          <cell r="N957">
            <v>1</v>
          </cell>
        </row>
        <row r="958">
          <cell r="F958">
            <v>72500</v>
          </cell>
          <cell r="N958">
            <v>1</v>
          </cell>
        </row>
        <row r="959">
          <cell r="F959">
            <v>15506</v>
          </cell>
          <cell r="N959">
            <v>1</v>
          </cell>
        </row>
        <row r="960">
          <cell r="F960">
            <v>13510</v>
          </cell>
          <cell r="N960">
            <v>1</v>
          </cell>
        </row>
        <row r="961">
          <cell r="F961">
            <v>42010</v>
          </cell>
          <cell r="N961">
            <v>1</v>
          </cell>
        </row>
        <row r="962">
          <cell r="F962">
            <v>15506</v>
          </cell>
          <cell r="N962">
            <v>1</v>
          </cell>
        </row>
        <row r="963">
          <cell r="F963">
            <v>15506</v>
          </cell>
          <cell r="N963">
            <v>1</v>
          </cell>
        </row>
        <row r="964">
          <cell r="F964">
            <v>41050</v>
          </cell>
          <cell r="N964">
            <v>1</v>
          </cell>
        </row>
        <row r="965">
          <cell r="F965">
            <v>12013</v>
          </cell>
          <cell r="N965">
            <v>1</v>
          </cell>
        </row>
        <row r="966">
          <cell r="F966">
            <v>53010</v>
          </cell>
          <cell r="N966">
            <v>1</v>
          </cell>
        </row>
        <row r="967">
          <cell r="F967">
            <v>15506</v>
          </cell>
          <cell r="N967">
            <v>1</v>
          </cell>
        </row>
        <row r="968">
          <cell r="F968">
            <v>13400</v>
          </cell>
          <cell r="N968">
            <v>1</v>
          </cell>
        </row>
        <row r="969">
          <cell r="F969">
            <v>33000</v>
          </cell>
          <cell r="N969">
            <v>1</v>
          </cell>
        </row>
        <row r="970">
          <cell r="F970">
            <v>11200</v>
          </cell>
          <cell r="N970">
            <v>1</v>
          </cell>
        </row>
        <row r="971">
          <cell r="F971">
            <v>13510</v>
          </cell>
          <cell r="N971">
            <v>1</v>
          </cell>
        </row>
        <row r="972">
          <cell r="F972">
            <v>11320</v>
          </cell>
          <cell r="N972">
            <v>1</v>
          </cell>
        </row>
        <row r="973">
          <cell r="F973">
            <v>11200</v>
          </cell>
          <cell r="N973">
            <v>1</v>
          </cell>
        </row>
        <row r="974">
          <cell r="F974">
            <v>15100</v>
          </cell>
          <cell r="N974">
            <v>1</v>
          </cell>
        </row>
        <row r="975">
          <cell r="F975">
            <v>13510</v>
          </cell>
          <cell r="N975">
            <v>1</v>
          </cell>
        </row>
        <row r="976">
          <cell r="F976">
            <v>13510</v>
          </cell>
          <cell r="N976">
            <v>1</v>
          </cell>
        </row>
        <row r="977">
          <cell r="F977">
            <v>51010</v>
          </cell>
          <cell r="N977">
            <v>1</v>
          </cell>
        </row>
        <row r="978">
          <cell r="F978">
            <v>13400</v>
          </cell>
          <cell r="N978">
            <v>1</v>
          </cell>
        </row>
        <row r="979">
          <cell r="F979">
            <v>13400</v>
          </cell>
          <cell r="N979">
            <v>1</v>
          </cell>
        </row>
        <row r="980">
          <cell r="F980">
            <v>41040</v>
          </cell>
          <cell r="N980">
            <v>1</v>
          </cell>
        </row>
        <row r="981">
          <cell r="F981">
            <v>15100</v>
          </cell>
          <cell r="N981">
            <v>1</v>
          </cell>
        </row>
        <row r="982">
          <cell r="F982">
            <v>13520</v>
          </cell>
          <cell r="N982">
            <v>1</v>
          </cell>
        </row>
        <row r="983">
          <cell r="F983">
            <v>15509</v>
          </cell>
          <cell r="N983">
            <v>1</v>
          </cell>
        </row>
        <row r="984">
          <cell r="F984">
            <v>15505</v>
          </cell>
          <cell r="N984">
            <v>1</v>
          </cell>
        </row>
        <row r="985">
          <cell r="F985">
            <v>13400</v>
          </cell>
          <cell r="N985">
            <v>1</v>
          </cell>
        </row>
        <row r="986">
          <cell r="F986">
            <v>15100</v>
          </cell>
          <cell r="N986">
            <v>1</v>
          </cell>
        </row>
        <row r="987">
          <cell r="F987">
            <v>15520</v>
          </cell>
          <cell r="N987">
            <v>1</v>
          </cell>
        </row>
        <row r="988">
          <cell r="F988">
            <v>41040</v>
          </cell>
          <cell r="N988">
            <v>1</v>
          </cell>
        </row>
        <row r="989">
          <cell r="F989">
            <v>72500</v>
          </cell>
          <cell r="N989">
            <v>1</v>
          </cell>
        </row>
        <row r="990">
          <cell r="F990">
            <v>35000</v>
          </cell>
          <cell r="N990">
            <v>1</v>
          </cell>
        </row>
        <row r="991">
          <cell r="F991">
            <v>13400</v>
          </cell>
          <cell r="N991">
            <v>1</v>
          </cell>
        </row>
        <row r="992">
          <cell r="F992">
            <v>79000</v>
          </cell>
          <cell r="N992">
            <v>1</v>
          </cell>
        </row>
        <row r="993">
          <cell r="F993">
            <v>13400</v>
          </cell>
          <cell r="N993">
            <v>1</v>
          </cell>
        </row>
        <row r="994">
          <cell r="F994">
            <v>16100</v>
          </cell>
          <cell r="N994">
            <v>1</v>
          </cell>
        </row>
        <row r="995">
          <cell r="F995">
            <v>41040</v>
          </cell>
          <cell r="N995">
            <v>1</v>
          </cell>
        </row>
        <row r="996">
          <cell r="F996">
            <v>14100</v>
          </cell>
          <cell r="N996">
            <v>1</v>
          </cell>
        </row>
        <row r="997">
          <cell r="F997">
            <v>13100</v>
          </cell>
          <cell r="N997">
            <v>1</v>
          </cell>
        </row>
        <row r="998">
          <cell r="F998">
            <v>15100</v>
          </cell>
          <cell r="N998">
            <v>1</v>
          </cell>
        </row>
        <row r="999">
          <cell r="F999">
            <v>11200</v>
          </cell>
          <cell r="N999">
            <v>1</v>
          </cell>
        </row>
        <row r="1000">
          <cell r="F1000">
            <v>11490</v>
          </cell>
          <cell r="N1000">
            <v>0.8</v>
          </cell>
        </row>
        <row r="1001">
          <cell r="F1001">
            <v>13400</v>
          </cell>
          <cell r="N1001">
            <v>1</v>
          </cell>
        </row>
        <row r="1002">
          <cell r="F1002">
            <v>13510</v>
          </cell>
          <cell r="N1002">
            <v>1</v>
          </cell>
        </row>
        <row r="1003">
          <cell r="F1003">
            <v>32000</v>
          </cell>
          <cell r="N1003">
            <v>0.5</v>
          </cell>
        </row>
        <row r="1004">
          <cell r="F1004">
            <v>11200</v>
          </cell>
          <cell r="N1004">
            <v>1</v>
          </cell>
        </row>
        <row r="1005">
          <cell r="F1005">
            <v>14100</v>
          </cell>
          <cell r="N1005">
            <v>1</v>
          </cell>
        </row>
        <row r="1006">
          <cell r="F1006">
            <v>12013</v>
          </cell>
          <cell r="N1006">
            <v>1</v>
          </cell>
        </row>
        <row r="1007">
          <cell r="F1007">
            <v>15100</v>
          </cell>
          <cell r="N1007">
            <v>1</v>
          </cell>
        </row>
        <row r="1008">
          <cell r="F1008">
            <v>15505</v>
          </cell>
          <cell r="N1008">
            <v>1</v>
          </cell>
        </row>
        <row r="1009">
          <cell r="F1009">
            <v>41040</v>
          </cell>
          <cell r="N1009">
            <v>1</v>
          </cell>
        </row>
        <row r="1010">
          <cell r="F1010">
            <v>13400</v>
          </cell>
          <cell r="N1010">
            <v>1</v>
          </cell>
        </row>
        <row r="1011">
          <cell r="F1011">
            <v>15508</v>
          </cell>
          <cell r="N1011">
            <v>1</v>
          </cell>
        </row>
        <row r="1012">
          <cell r="F1012">
            <v>15520</v>
          </cell>
          <cell r="N1012">
            <v>1</v>
          </cell>
        </row>
        <row r="1013">
          <cell r="F1013">
            <v>15506</v>
          </cell>
          <cell r="N1013">
            <v>1</v>
          </cell>
        </row>
        <row r="1014">
          <cell r="F1014">
            <v>13510</v>
          </cell>
          <cell r="N1014">
            <v>1</v>
          </cell>
        </row>
        <row r="1015">
          <cell r="F1015">
            <v>13510</v>
          </cell>
          <cell r="N1015">
            <v>1</v>
          </cell>
        </row>
        <row r="1016">
          <cell r="F1016">
            <v>79000</v>
          </cell>
          <cell r="N1016">
            <v>1</v>
          </cell>
        </row>
        <row r="1017">
          <cell r="F1017">
            <v>15506</v>
          </cell>
          <cell r="N1017">
            <v>1</v>
          </cell>
        </row>
        <row r="1018">
          <cell r="F1018">
            <v>15100</v>
          </cell>
          <cell r="N1018">
            <v>1</v>
          </cell>
        </row>
        <row r="1019">
          <cell r="F1019">
            <v>15508</v>
          </cell>
          <cell r="N1019">
            <v>1</v>
          </cell>
        </row>
        <row r="1020">
          <cell r="F1020">
            <v>13510</v>
          </cell>
          <cell r="N1020">
            <v>1</v>
          </cell>
        </row>
        <row r="1021">
          <cell r="F1021">
            <v>14100</v>
          </cell>
          <cell r="N1021">
            <v>1</v>
          </cell>
        </row>
        <row r="1022">
          <cell r="F1022">
            <v>13400</v>
          </cell>
          <cell r="N1022">
            <v>1</v>
          </cell>
        </row>
        <row r="1023">
          <cell r="F1023">
            <v>14100</v>
          </cell>
          <cell r="N1023">
            <v>1</v>
          </cell>
        </row>
        <row r="1024">
          <cell r="F1024">
            <v>53010</v>
          </cell>
          <cell r="N1024">
            <v>1</v>
          </cell>
        </row>
        <row r="1025">
          <cell r="F1025">
            <v>14100</v>
          </cell>
          <cell r="N1025">
            <v>1</v>
          </cell>
        </row>
        <row r="1026">
          <cell r="F1026">
            <v>16200</v>
          </cell>
          <cell r="N1026">
            <v>1</v>
          </cell>
        </row>
        <row r="1027">
          <cell r="F1027">
            <v>51010</v>
          </cell>
          <cell r="N1027">
            <v>1</v>
          </cell>
        </row>
        <row r="1028">
          <cell r="F1028">
            <v>14100</v>
          </cell>
          <cell r="N1028">
            <v>1</v>
          </cell>
        </row>
        <row r="1029">
          <cell r="F1029">
            <v>42018</v>
          </cell>
          <cell r="N1029">
            <v>0.5</v>
          </cell>
        </row>
        <row r="1030">
          <cell r="F1030">
            <v>11200</v>
          </cell>
          <cell r="N1030">
            <v>1</v>
          </cell>
        </row>
        <row r="1031">
          <cell r="F1031">
            <v>51020</v>
          </cell>
          <cell r="N1031">
            <v>1</v>
          </cell>
        </row>
        <row r="1032">
          <cell r="F1032">
            <v>15506</v>
          </cell>
          <cell r="N1032">
            <v>1</v>
          </cell>
        </row>
        <row r="1033">
          <cell r="F1033">
            <v>13510</v>
          </cell>
          <cell r="N1033">
            <v>1</v>
          </cell>
        </row>
        <row r="1034">
          <cell r="F1034">
            <v>51020</v>
          </cell>
          <cell r="N1034">
            <v>1</v>
          </cell>
        </row>
        <row r="1035">
          <cell r="F1035">
            <v>14100</v>
          </cell>
          <cell r="N1035">
            <v>1</v>
          </cell>
        </row>
        <row r="1036">
          <cell r="F1036">
            <v>13600</v>
          </cell>
          <cell r="N1036">
            <v>1</v>
          </cell>
        </row>
        <row r="1037">
          <cell r="F1037">
            <v>15506</v>
          </cell>
          <cell r="N1037">
            <v>1</v>
          </cell>
        </row>
        <row r="1038">
          <cell r="F1038">
            <v>13400</v>
          </cell>
          <cell r="N1038">
            <v>1</v>
          </cell>
        </row>
        <row r="1039">
          <cell r="F1039">
            <v>13400</v>
          </cell>
          <cell r="N1039">
            <v>1</v>
          </cell>
        </row>
        <row r="1040">
          <cell r="F1040">
            <v>13400</v>
          </cell>
          <cell r="N1040">
            <v>1</v>
          </cell>
        </row>
        <row r="1041">
          <cell r="F1041">
            <v>14100</v>
          </cell>
          <cell r="N1041">
            <v>1</v>
          </cell>
        </row>
        <row r="1042">
          <cell r="F1042">
            <v>13510</v>
          </cell>
          <cell r="N1042">
            <v>1</v>
          </cell>
        </row>
        <row r="1043">
          <cell r="F1043">
            <v>13520</v>
          </cell>
          <cell r="N1043">
            <v>1</v>
          </cell>
        </row>
        <row r="1044">
          <cell r="F1044">
            <v>42014</v>
          </cell>
          <cell r="N1044">
            <v>1</v>
          </cell>
        </row>
        <row r="1045">
          <cell r="F1045">
            <v>16400</v>
          </cell>
          <cell r="N1045">
            <v>1</v>
          </cell>
        </row>
        <row r="1046">
          <cell r="F1046">
            <v>79003</v>
          </cell>
          <cell r="N1046">
            <v>1</v>
          </cell>
        </row>
        <row r="1047">
          <cell r="F1047">
            <v>13400</v>
          </cell>
          <cell r="N1047">
            <v>1</v>
          </cell>
        </row>
        <row r="1048">
          <cell r="F1048">
            <v>13400</v>
          </cell>
          <cell r="N1048">
            <v>1</v>
          </cell>
        </row>
        <row r="1049">
          <cell r="F1049">
            <v>14100</v>
          </cell>
          <cell r="N1049">
            <v>1</v>
          </cell>
        </row>
        <row r="1050">
          <cell r="F1050">
            <v>15520</v>
          </cell>
          <cell r="N1050">
            <v>1</v>
          </cell>
        </row>
        <row r="1051">
          <cell r="F1051">
            <v>15505</v>
          </cell>
          <cell r="N1051">
            <v>1</v>
          </cell>
        </row>
        <row r="1052">
          <cell r="F1052">
            <v>15506</v>
          </cell>
          <cell r="N1052">
            <v>1</v>
          </cell>
        </row>
        <row r="1053">
          <cell r="F1053">
            <v>41020</v>
          </cell>
          <cell r="N1053">
            <v>1</v>
          </cell>
        </row>
        <row r="1054">
          <cell r="F1054">
            <v>14109</v>
          </cell>
          <cell r="N1054">
            <v>1</v>
          </cell>
        </row>
        <row r="1055">
          <cell r="F1055">
            <v>79003</v>
          </cell>
          <cell r="N1055">
            <v>1</v>
          </cell>
        </row>
        <row r="1056">
          <cell r="F1056">
            <v>15506</v>
          </cell>
          <cell r="N1056">
            <v>1</v>
          </cell>
        </row>
        <row r="1057">
          <cell r="F1057">
            <v>31100</v>
          </cell>
          <cell r="N1057">
            <v>1</v>
          </cell>
        </row>
        <row r="1058">
          <cell r="F1058">
            <v>13510</v>
          </cell>
          <cell r="N1058">
            <v>1</v>
          </cell>
        </row>
        <row r="1059">
          <cell r="F1059">
            <v>15506</v>
          </cell>
          <cell r="N1059">
            <v>1</v>
          </cell>
        </row>
        <row r="1060">
          <cell r="F1060">
            <v>15100</v>
          </cell>
          <cell r="N1060">
            <v>1</v>
          </cell>
        </row>
        <row r="1061">
          <cell r="F1061">
            <v>15505</v>
          </cell>
          <cell r="N1061">
            <v>1</v>
          </cell>
        </row>
        <row r="1062">
          <cell r="F1062">
            <v>11200</v>
          </cell>
          <cell r="N1062">
            <v>1</v>
          </cell>
        </row>
        <row r="1063">
          <cell r="F1063">
            <v>79002</v>
          </cell>
          <cell r="N1063">
            <v>1</v>
          </cell>
        </row>
        <row r="1064">
          <cell r="F1064">
            <v>15506</v>
          </cell>
          <cell r="N1064">
            <v>1</v>
          </cell>
        </row>
        <row r="1065">
          <cell r="F1065">
            <v>15506</v>
          </cell>
          <cell r="N1065">
            <v>1</v>
          </cell>
        </row>
        <row r="1066">
          <cell r="F1066">
            <v>11200</v>
          </cell>
          <cell r="N1066">
            <v>1</v>
          </cell>
        </row>
        <row r="1067">
          <cell r="F1067">
            <v>11490</v>
          </cell>
          <cell r="N1067">
            <v>0.5</v>
          </cell>
        </row>
        <row r="1068">
          <cell r="F1068">
            <v>13510</v>
          </cell>
          <cell r="N1068">
            <v>1</v>
          </cell>
        </row>
        <row r="1069">
          <cell r="F1069">
            <v>16400</v>
          </cell>
          <cell r="N1069">
            <v>1</v>
          </cell>
        </row>
        <row r="1070">
          <cell r="F1070">
            <v>12013</v>
          </cell>
          <cell r="N1070">
            <v>1</v>
          </cell>
        </row>
        <row r="1071">
          <cell r="F1071">
            <v>13520</v>
          </cell>
          <cell r="N1071">
            <v>1</v>
          </cell>
        </row>
        <row r="1072">
          <cell r="F1072">
            <v>16400</v>
          </cell>
          <cell r="N1072">
            <v>1</v>
          </cell>
        </row>
        <row r="1073">
          <cell r="F1073">
            <v>79002</v>
          </cell>
          <cell r="N1073">
            <v>1</v>
          </cell>
        </row>
        <row r="1074">
          <cell r="F1074">
            <v>51060</v>
          </cell>
          <cell r="N1074">
            <v>1</v>
          </cell>
        </row>
        <row r="1075">
          <cell r="F1075">
            <v>51045</v>
          </cell>
          <cell r="N1075">
            <v>1</v>
          </cell>
        </row>
        <row r="1076">
          <cell r="F1076">
            <v>41020</v>
          </cell>
          <cell r="N1076">
            <v>1</v>
          </cell>
        </row>
        <row r="1077">
          <cell r="F1077">
            <v>13510</v>
          </cell>
          <cell r="N1077">
            <v>1</v>
          </cell>
        </row>
        <row r="1078">
          <cell r="F1078">
            <v>12013</v>
          </cell>
          <cell r="N1078">
            <v>1</v>
          </cell>
        </row>
        <row r="1079">
          <cell r="F1079">
            <v>41020</v>
          </cell>
          <cell r="N1079">
            <v>1</v>
          </cell>
        </row>
        <row r="1080">
          <cell r="F1080">
            <v>15100</v>
          </cell>
          <cell r="N1080">
            <v>1</v>
          </cell>
        </row>
        <row r="1081">
          <cell r="F1081">
            <v>15100</v>
          </cell>
          <cell r="N1081">
            <v>1</v>
          </cell>
        </row>
        <row r="1082">
          <cell r="F1082">
            <v>72500</v>
          </cell>
          <cell r="N1082">
            <v>1</v>
          </cell>
        </row>
        <row r="1083">
          <cell r="F1083">
            <v>13510</v>
          </cell>
          <cell r="N1083">
            <v>1</v>
          </cell>
        </row>
        <row r="1084">
          <cell r="F1084">
            <v>42010</v>
          </cell>
          <cell r="N1084">
            <v>1</v>
          </cell>
        </row>
        <row r="1085">
          <cell r="F1085">
            <v>14100</v>
          </cell>
          <cell r="N1085">
            <v>1</v>
          </cell>
        </row>
        <row r="1086">
          <cell r="F1086">
            <v>15100</v>
          </cell>
          <cell r="N1086">
            <v>1</v>
          </cell>
        </row>
        <row r="1087">
          <cell r="F1087">
            <v>11150</v>
          </cell>
          <cell r="N1087">
            <v>1</v>
          </cell>
        </row>
        <row r="1088">
          <cell r="F1088">
            <v>15506</v>
          </cell>
          <cell r="N1088">
            <v>1</v>
          </cell>
        </row>
        <row r="1089">
          <cell r="F1089">
            <v>51040</v>
          </cell>
          <cell r="N1089">
            <v>1</v>
          </cell>
        </row>
        <row r="1090">
          <cell r="F1090">
            <v>15520</v>
          </cell>
          <cell r="N1090">
            <v>1</v>
          </cell>
        </row>
        <row r="1091">
          <cell r="F1091">
            <v>41040</v>
          </cell>
          <cell r="N1091">
            <v>1</v>
          </cell>
        </row>
        <row r="1092">
          <cell r="F1092">
            <v>79002</v>
          </cell>
          <cell r="N1092">
            <v>1</v>
          </cell>
        </row>
        <row r="1093">
          <cell r="F1093">
            <v>13510</v>
          </cell>
          <cell r="N1093">
            <v>1</v>
          </cell>
        </row>
        <row r="1094">
          <cell r="F1094">
            <v>14100</v>
          </cell>
          <cell r="N1094">
            <v>1</v>
          </cell>
        </row>
        <row r="1095">
          <cell r="F1095">
            <v>13510</v>
          </cell>
          <cell r="N1095">
            <v>1</v>
          </cell>
        </row>
        <row r="1096">
          <cell r="F1096">
            <v>15100</v>
          </cell>
          <cell r="N1096">
            <v>1</v>
          </cell>
        </row>
        <row r="1097">
          <cell r="F1097">
            <v>13510</v>
          </cell>
          <cell r="N1097">
            <v>1</v>
          </cell>
        </row>
        <row r="1098">
          <cell r="F1098">
            <v>14100</v>
          </cell>
          <cell r="N1098">
            <v>1</v>
          </cell>
        </row>
        <row r="1099">
          <cell r="F1099">
            <v>11490</v>
          </cell>
          <cell r="N1099">
            <v>0.5</v>
          </cell>
        </row>
        <row r="1100">
          <cell r="F1100">
            <v>15100</v>
          </cell>
          <cell r="N1100">
            <v>1</v>
          </cell>
        </row>
        <row r="1101">
          <cell r="F1101">
            <v>13510</v>
          </cell>
          <cell r="N1101">
            <v>1</v>
          </cell>
        </row>
        <row r="1102">
          <cell r="F1102">
            <v>51060</v>
          </cell>
          <cell r="N1102">
            <v>1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4 Actuals"/>
      <sheetName val="2014 Forecast"/>
      <sheetName val="NWN EE Listing 12-31-2014"/>
      <sheetName val="NWNGS EE Listing 12.31.2014"/>
      <sheetName val="NWN EE Listing 1-1-15"/>
      <sheetName val="NWNGS EE Listing 1-1-2015"/>
      <sheetName val="NWN EE Listing 12-01-14"/>
      <sheetName val="NWNGS EE Listing 12-01-2014"/>
      <sheetName val="NWNGS EE Listing 11-01-14"/>
      <sheetName val="NWN EE Listing 11-01-14"/>
      <sheetName val="NWNGS EE Listing-10-01-14"/>
      <sheetName val="NWN EE Listing-10-01-14"/>
      <sheetName val="NWN EE Listing 09-01-14"/>
      <sheetName val="NWNGS EE Listing 09-01-14"/>
      <sheetName val="NWN EE Listing 08-01-14"/>
      <sheetName val="NWNGS EE Listing 08-01-14"/>
      <sheetName val="NWN EE Listing 07-01-14"/>
      <sheetName val="NWNGS EE Listing-07-01-14"/>
      <sheetName val="All NWN EE Listing-06-02-14"/>
      <sheetName val="All NWNGS EE Listing-06-02-14"/>
      <sheetName val="All NWN EE Listing-05-01-14"/>
      <sheetName val="All NWNGS EE Listing-05-01-14"/>
      <sheetName val="All EE Listing-04-01-14"/>
      <sheetName val="All NWNGS EE Listing-04-01-14"/>
      <sheetName val="All EE Listing-03-03-14"/>
      <sheetName val="All NWNGS EE Listing-03-03-14"/>
      <sheetName val="All EE Listing-02-14-14"/>
      <sheetName val="All NWNGS EE Listing-02-14-14"/>
      <sheetName val="All EE Listing-02-03-14"/>
      <sheetName val="NNGS All EE Listing-02-03-14"/>
      <sheetName val="NWN All EE Listing-12-31-13"/>
      <sheetName val="NWN-All EE Listing 12-31-10"/>
      <sheetName val="NWN-All EE Listing 11-30-10"/>
      <sheetName val="NWN All ee listing 10-31-10"/>
      <sheetName val="NWN All ee census data 09-30-10"/>
      <sheetName val="Census data eff 8-31-10"/>
      <sheetName val="All ee census data 7-30-10"/>
      <sheetName val="All ee census data 6-30-10"/>
      <sheetName val="All ee census eff 5-31-10"/>
      <sheetName val="CONF All ee census eff 4-30-10"/>
      <sheetName val="All EE census data eff-3-31-10"/>
      <sheetName val="CONF All EE census data 2-28-10"/>
      <sheetName val="CONF All ee census data 1-31-10"/>
      <sheetName val="Chart"/>
    </sheetNames>
    <sheetDataSet>
      <sheetData sheetId="0"/>
      <sheetData sheetId="1">
        <row r="4">
          <cell r="B4">
            <v>5000</v>
          </cell>
          <cell r="G4">
            <v>1099.03</v>
          </cell>
        </row>
        <row r="5">
          <cell r="B5">
            <v>85900</v>
          </cell>
          <cell r="G5">
            <v>1097.03</v>
          </cell>
        </row>
        <row r="6">
          <cell r="B6">
            <v>17000</v>
          </cell>
          <cell r="G6">
            <v>55.8</v>
          </cell>
        </row>
        <row r="7">
          <cell r="B7">
            <v>42040</v>
          </cell>
          <cell r="G7">
            <v>2</v>
          </cell>
        </row>
        <row r="8">
          <cell r="B8">
            <v>42030</v>
          </cell>
          <cell r="G8">
            <v>3</v>
          </cell>
        </row>
        <row r="9">
          <cell r="B9">
            <v>16300</v>
          </cell>
          <cell r="G9">
            <v>7</v>
          </cell>
        </row>
        <row r="10">
          <cell r="B10">
            <v>16200</v>
          </cell>
          <cell r="G10">
            <v>9</v>
          </cell>
        </row>
        <row r="11">
          <cell r="B11">
            <v>40000</v>
          </cell>
          <cell r="G11">
            <v>34.799999999999997</v>
          </cell>
        </row>
        <row r="12">
          <cell r="B12">
            <v>44010</v>
          </cell>
          <cell r="G12">
            <v>6</v>
          </cell>
        </row>
        <row r="13">
          <cell r="B13">
            <v>48010</v>
          </cell>
          <cell r="G13">
            <v>1</v>
          </cell>
        </row>
        <row r="14">
          <cell r="B14">
            <v>42000</v>
          </cell>
          <cell r="G14">
            <v>27.8</v>
          </cell>
        </row>
        <row r="15">
          <cell r="B15">
            <v>42020</v>
          </cell>
          <cell r="G15">
            <v>2</v>
          </cell>
        </row>
        <row r="16">
          <cell r="B16">
            <v>42025</v>
          </cell>
          <cell r="G16">
            <v>25.8</v>
          </cell>
        </row>
        <row r="17">
          <cell r="B17">
            <v>42010</v>
          </cell>
          <cell r="G17">
            <v>8</v>
          </cell>
        </row>
        <row r="18">
          <cell r="B18">
            <v>42012</v>
          </cell>
          <cell r="G18">
            <v>2.8</v>
          </cell>
        </row>
        <row r="19">
          <cell r="B19">
            <v>42014</v>
          </cell>
          <cell r="G19">
            <v>4</v>
          </cell>
        </row>
        <row r="20">
          <cell r="B20">
            <v>42016</v>
          </cell>
          <cell r="G20">
            <v>5</v>
          </cell>
        </row>
        <row r="21">
          <cell r="B21">
            <v>42018</v>
          </cell>
          <cell r="G21">
            <v>6</v>
          </cell>
        </row>
        <row r="22">
          <cell r="B22">
            <v>11399</v>
          </cell>
          <cell r="G22">
            <v>14</v>
          </cell>
        </row>
        <row r="23">
          <cell r="B23">
            <v>11150</v>
          </cell>
          <cell r="G23">
            <v>5</v>
          </cell>
        </row>
        <row r="24">
          <cell r="B24">
            <v>43010</v>
          </cell>
          <cell r="G24">
            <v>5</v>
          </cell>
        </row>
        <row r="25">
          <cell r="B25">
            <v>11380</v>
          </cell>
          <cell r="G25">
            <v>4</v>
          </cell>
        </row>
        <row r="26">
          <cell r="B26">
            <v>11370</v>
          </cell>
          <cell r="G26">
            <v>2</v>
          </cell>
        </row>
        <row r="27">
          <cell r="B27">
            <v>45010</v>
          </cell>
          <cell r="G27">
            <v>2</v>
          </cell>
        </row>
        <row r="28">
          <cell r="B28">
            <v>30000</v>
          </cell>
          <cell r="G28">
            <v>132.88</v>
          </cell>
        </row>
        <row r="29">
          <cell r="B29">
            <v>51045</v>
          </cell>
          <cell r="G29">
            <v>1</v>
          </cell>
        </row>
        <row r="30">
          <cell r="B30">
            <v>51050</v>
          </cell>
          <cell r="G30">
            <v>1</v>
          </cell>
        </row>
        <row r="31">
          <cell r="B31">
            <v>51060</v>
          </cell>
          <cell r="G31">
            <v>5</v>
          </cell>
        </row>
        <row r="32">
          <cell r="B32">
            <v>41000</v>
          </cell>
          <cell r="G32">
            <v>93.98</v>
          </cell>
        </row>
        <row r="33">
          <cell r="B33">
            <v>13100</v>
          </cell>
          <cell r="G33">
            <v>11</v>
          </cell>
        </row>
        <row r="34">
          <cell r="B34">
            <v>16400</v>
          </cell>
          <cell r="G34">
            <v>11</v>
          </cell>
        </row>
        <row r="35">
          <cell r="B35">
            <v>41020</v>
          </cell>
          <cell r="G35">
            <v>25.48</v>
          </cell>
        </row>
        <row r="36">
          <cell r="B36">
            <v>41030</v>
          </cell>
          <cell r="G36">
            <v>5.5</v>
          </cell>
        </row>
        <row r="37">
          <cell r="B37">
            <v>41040</v>
          </cell>
          <cell r="G37">
            <v>18</v>
          </cell>
        </row>
        <row r="38">
          <cell r="B38">
            <v>41050</v>
          </cell>
          <cell r="G38">
            <v>5</v>
          </cell>
        </row>
        <row r="39">
          <cell r="B39">
            <v>41060</v>
          </cell>
          <cell r="G39">
            <v>10</v>
          </cell>
        </row>
        <row r="40">
          <cell r="B40">
            <v>41070</v>
          </cell>
          <cell r="G40">
            <v>6</v>
          </cell>
        </row>
        <row r="41">
          <cell r="B41">
            <v>49010</v>
          </cell>
          <cell r="G41">
            <v>2</v>
          </cell>
        </row>
        <row r="42">
          <cell r="B42">
            <v>16100</v>
          </cell>
          <cell r="G42">
            <v>6</v>
          </cell>
        </row>
        <row r="43">
          <cell r="B43">
            <v>37000</v>
          </cell>
          <cell r="G43">
            <v>25.9</v>
          </cell>
        </row>
        <row r="44">
          <cell r="B44">
            <v>32000</v>
          </cell>
          <cell r="G44">
            <v>8.9</v>
          </cell>
        </row>
        <row r="45">
          <cell r="B45">
            <v>33000</v>
          </cell>
          <cell r="G45">
            <v>4</v>
          </cell>
        </row>
        <row r="46">
          <cell r="B46">
            <v>34000</v>
          </cell>
          <cell r="G46">
            <v>4</v>
          </cell>
        </row>
        <row r="47">
          <cell r="B47">
            <v>35000</v>
          </cell>
          <cell r="G47">
            <v>1</v>
          </cell>
        </row>
        <row r="48">
          <cell r="B48">
            <v>31000</v>
          </cell>
          <cell r="G48">
            <v>8</v>
          </cell>
        </row>
        <row r="49">
          <cell r="B49">
            <v>31100</v>
          </cell>
          <cell r="G49">
            <v>5</v>
          </cell>
        </row>
        <row r="50">
          <cell r="B50">
            <v>31300</v>
          </cell>
          <cell r="G50">
            <v>3</v>
          </cell>
        </row>
        <row r="51">
          <cell r="B51">
            <v>52000</v>
          </cell>
          <cell r="G51">
            <v>831.55</v>
          </cell>
        </row>
        <row r="52">
          <cell r="B52">
            <v>51010</v>
          </cell>
          <cell r="G52">
            <v>6</v>
          </cell>
        </row>
        <row r="53">
          <cell r="B53">
            <v>53010</v>
          </cell>
          <cell r="G53">
            <v>8</v>
          </cell>
        </row>
        <row r="54">
          <cell r="B54">
            <v>26000</v>
          </cell>
          <cell r="G54">
            <v>223.8</v>
          </cell>
        </row>
        <row r="55">
          <cell r="B55">
            <v>15493</v>
          </cell>
          <cell r="G55">
            <v>0</v>
          </cell>
        </row>
        <row r="56">
          <cell r="B56">
            <v>13600</v>
          </cell>
          <cell r="G56">
            <v>15</v>
          </cell>
        </row>
        <row r="57">
          <cell r="B57">
            <v>13400</v>
          </cell>
          <cell r="G57">
            <v>110.5</v>
          </cell>
        </row>
        <row r="58">
          <cell r="B58">
            <v>12010</v>
          </cell>
          <cell r="G58">
            <v>31</v>
          </cell>
        </row>
        <row r="59">
          <cell r="B59">
            <v>12011</v>
          </cell>
          <cell r="G59">
            <v>6</v>
          </cell>
        </row>
        <row r="60">
          <cell r="B60">
            <v>12012</v>
          </cell>
          <cell r="G60">
            <v>5</v>
          </cell>
        </row>
        <row r="61">
          <cell r="B61">
            <v>12013</v>
          </cell>
          <cell r="G61">
            <v>20</v>
          </cell>
        </row>
        <row r="62">
          <cell r="B62">
            <v>11300</v>
          </cell>
          <cell r="G62">
            <v>13</v>
          </cell>
        </row>
        <row r="63">
          <cell r="B63">
            <v>11320</v>
          </cell>
          <cell r="G63">
            <v>5</v>
          </cell>
        </row>
        <row r="64">
          <cell r="B64">
            <v>11325</v>
          </cell>
          <cell r="G64">
            <v>4</v>
          </cell>
        </row>
        <row r="65">
          <cell r="B65">
            <v>11348</v>
          </cell>
          <cell r="G65">
            <v>4</v>
          </cell>
        </row>
        <row r="66">
          <cell r="B66">
            <v>28000</v>
          </cell>
          <cell r="G66">
            <v>54.3</v>
          </cell>
        </row>
        <row r="67">
          <cell r="B67">
            <v>11550</v>
          </cell>
          <cell r="G67">
            <v>4</v>
          </cell>
        </row>
        <row r="68">
          <cell r="B68">
            <v>52040</v>
          </cell>
          <cell r="G68">
            <v>4</v>
          </cell>
        </row>
        <row r="69">
          <cell r="B69">
            <v>15491</v>
          </cell>
          <cell r="G69">
            <v>1</v>
          </cell>
        </row>
        <row r="70">
          <cell r="B70">
            <v>11500</v>
          </cell>
          <cell r="G70">
            <v>45.3</v>
          </cell>
        </row>
        <row r="71">
          <cell r="B71">
            <v>11410</v>
          </cell>
          <cell r="G71">
            <v>6</v>
          </cell>
        </row>
        <row r="72">
          <cell r="B72">
            <v>11490</v>
          </cell>
          <cell r="G72">
            <v>10.3</v>
          </cell>
        </row>
        <row r="73">
          <cell r="B73">
            <v>11513</v>
          </cell>
          <cell r="G73">
            <v>1</v>
          </cell>
        </row>
        <row r="74">
          <cell r="B74">
            <v>11551</v>
          </cell>
          <cell r="G74">
            <v>13</v>
          </cell>
        </row>
        <row r="75">
          <cell r="B75">
            <v>11330</v>
          </cell>
          <cell r="G75">
            <v>6</v>
          </cell>
        </row>
        <row r="76">
          <cell r="B76">
            <v>11515</v>
          </cell>
          <cell r="G76">
            <v>7</v>
          </cell>
        </row>
        <row r="77">
          <cell r="B77">
            <v>11400</v>
          </cell>
          <cell r="G77">
            <v>15</v>
          </cell>
        </row>
        <row r="78">
          <cell r="B78">
            <v>11420</v>
          </cell>
          <cell r="G78">
            <v>7</v>
          </cell>
        </row>
        <row r="79">
          <cell r="B79">
            <v>11430</v>
          </cell>
          <cell r="G79">
            <v>8</v>
          </cell>
        </row>
        <row r="80">
          <cell r="B80">
            <v>27000</v>
          </cell>
          <cell r="G80">
            <v>593.75</v>
          </cell>
        </row>
        <row r="81">
          <cell r="B81">
            <v>15400</v>
          </cell>
          <cell r="G81">
            <v>6</v>
          </cell>
        </row>
        <row r="82">
          <cell r="B82">
            <v>15501</v>
          </cell>
          <cell r="G82">
            <v>1</v>
          </cell>
        </row>
        <row r="83">
          <cell r="B83">
            <v>15492</v>
          </cell>
          <cell r="G83">
            <v>1</v>
          </cell>
        </row>
        <row r="84">
          <cell r="B84">
            <v>25000</v>
          </cell>
          <cell r="G84">
            <v>154.75</v>
          </cell>
        </row>
        <row r="85">
          <cell r="B85">
            <v>15508</v>
          </cell>
          <cell r="G85">
            <v>5</v>
          </cell>
        </row>
        <row r="86">
          <cell r="B86">
            <v>13525</v>
          </cell>
          <cell r="G86">
            <v>9</v>
          </cell>
        </row>
        <row r="87">
          <cell r="B87">
            <v>11200</v>
          </cell>
          <cell r="G87">
            <v>31.75</v>
          </cell>
        </row>
        <row r="88">
          <cell r="B88">
            <v>15510</v>
          </cell>
          <cell r="G88">
            <v>23</v>
          </cell>
        </row>
        <row r="89">
          <cell r="B89">
            <v>15150</v>
          </cell>
          <cell r="G89">
            <v>86</v>
          </cell>
        </row>
        <row r="90">
          <cell r="B90">
            <v>12359</v>
          </cell>
          <cell r="G90">
            <v>3</v>
          </cell>
        </row>
        <row r="91">
          <cell r="B91">
            <v>15100</v>
          </cell>
          <cell r="G91">
            <v>72</v>
          </cell>
        </row>
        <row r="92">
          <cell r="B92">
            <v>15505</v>
          </cell>
          <cell r="G92">
            <v>11</v>
          </cell>
        </row>
        <row r="93">
          <cell r="B93">
            <v>20000</v>
          </cell>
          <cell r="G93">
            <v>431</v>
          </cell>
        </row>
        <row r="94">
          <cell r="B94">
            <v>11100</v>
          </cell>
          <cell r="G94">
            <v>27</v>
          </cell>
        </row>
        <row r="95">
          <cell r="B95">
            <v>15520</v>
          </cell>
          <cell r="G95">
            <v>26</v>
          </cell>
        </row>
        <row r="96">
          <cell r="B96">
            <v>15509</v>
          </cell>
          <cell r="G96">
            <v>7</v>
          </cell>
        </row>
        <row r="97">
          <cell r="B97">
            <v>13520</v>
          </cell>
          <cell r="G97">
            <v>37</v>
          </cell>
        </row>
        <row r="98">
          <cell r="B98">
            <v>13305</v>
          </cell>
          <cell r="G98">
            <v>0</v>
          </cell>
        </row>
        <row r="99">
          <cell r="B99">
            <v>13510</v>
          </cell>
          <cell r="G99">
            <v>148</v>
          </cell>
        </row>
        <row r="100">
          <cell r="B100">
            <v>15515</v>
          </cell>
          <cell r="G100">
            <v>186</v>
          </cell>
        </row>
        <row r="101">
          <cell r="B101">
            <v>15506</v>
          </cell>
          <cell r="G101">
            <v>74</v>
          </cell>
        </row>
        <row r="102">
          <cell r="B102">
            <v>14000</v>
          </cell>
          <cell r="G102">
            <v>112</v>
          </cell>
        </row>
        <row r="103">
          <cell r="B103">
            <v>14100</v>
          </cell>
          <cell r="G103">
            <v>97</v>
          </cell>
        </row>
        <row r="104">
          <cell r="B104">
            <v>14109</v>
          </cell>
          <cell r="G104">
            <v>15</v>
          </cell>
        </row>
        <row r="105">
          <cell r="B105">
            <v>50000</v>
          </cell>
          <cell r="G105">
            <v>26</v>
          </cell>
        </row>
        <row r="106">
          <cell r="B106">
            <v>51040</v>
          </cell>
          <cell r="G106">
            <v>5</v>
          </cell>
        </row>
        <row r="107">
          <cell r="B107">
            <v>15494</v>
          </cell>
          <cell r="G107">
            <v>0</v>
          </cell>
        </row>
        <row r="108">
          <cell r="B108">
            <v>54010</v>
          </cell>
          <cell r="G108">
            <v>6</v>
          </cell>
        </row>
        <row r="109">
          <cell r="B109">
            <v>46000</v>
          </cell>
          <cell r="G109">
            <v>2</v>
          </cell>
        </row>
        <row r="110">
          <cell r="B110">
            <v>46010</v>
          </cell>
          <cell r="G110">
            <v>2</v>
          </cell>
        </row>
        <row r="111">
          <cell r="B111">
            <v>46030</v>
          </cell>
          <cell r="G111">
            <v>0</v>
          </cell>
        </row>
        <row r="112">
          <cell r="B112">
            <v>51020</v>
          </cell>
          <cell r="G112">
            <v>10</v>
          </cell>
        </row>
        <row r="113">
          <cell r="B113">
            <v>56000</v>
          </cell>
          <cell r="G113">
            <v>3</v>
          </cell>
        </row>
        <row r="114">
          <cell r="B114">
            <v>55010</v>
          </cell>
          <cell r="G114">
            <v>1</v>
          </cell>
        </row>
        <row r="115">
          <cell r="B115">
            <v>11600</v>
          </cell>
          <cell r="G115">
            <v>2</v>
          </cell>
        </row>
        <row r="116">
          <cell r="B116">
            <v>11590</v>
          </cell>
          <cell r="G116">
            <v>1</v>
          </cell>
        </row>
        <row r="117">
          <cell r="B117">
            <v>11595</v>
          </cell>
          <cell r="G117">
            <v>1</v>
          </cell>
        </row>
        <row r="118">
          <cell r="B118">
            <v>53000</v>
          </cell>
          <cell r="G118">
            <v>9</v>
          </cell>
        </row>
        <row r="119">
          <cell r="B119">
            <v>11540</v>
          </cell>
          <cell r="G119">
            <v>4</v>
          </cell>
        </row>
        <row r="120">
          <cell r="B120">
            <v>52010</v>
          </cell>
          <cell r="G120">
            <v>4</v>
          </cell>
        </row>
        <row r="121">
          <cell r="B121">
            <v>52020</v>
          </cell>
          <cell r="G121">
            <v>1</v>
          </cell>
        </row>
        <row r="122">
          <cell r="B122">
            <v>79100</v>
          </cell>
          <cell r="G122">
            <v>27.8</v>
          </cell>
        </row>
        <row r="123">
          <cell r="B123">
            <v>72500</v>
          </cell>
          <cell r="G123">
            <v>5.8</v>
          </cell>
        </row>
        <row r="124">
          <cell r="B124">
            <v>70000</v>
          </cell>
          <cell r="G124">
            <v>22</v>
          </cell>
        </row>
        <row r="125">
          <cell r="B125">
            <v>79000</v>
          </cell>
          <cell r="G125">
            <v>7</v>
          </cell>
        </row>
        <row r="126">
          <cell r="B126">
            <v>79002</v>
          </cell>
          <cell r="G126">
            <v>12</v>
          </cell>
        </row>
        <row r="127">
          <cell r="B127">
            <v>79003</v>
          </cell>
          <cell r="G127">
            <v>3</v>
          </cell>
        </row>
        <row r="128">
          <cell r="B128">
            <v>60100</v>
          </cell>
          <cell r="G128">
            <v>0</v>
          </cell>
        </row>
        <row r="129">
          <cell r="B129">
            <v>60102</v>
          </cell>
          <cell r="G129">
            <v>0</v>
          </cell>
        </row>
        <row r="130">
          <cell r="B130">
            <v>60104</v>
          </cell>
          <cell r="G130">
            <v>0</v>
          </cell>
        </row>
        <row r="131">
          <cell r="B131">
            <v>60105</v>
          </cell>
          <cell r="G131">
            <v>0</v>
          </cell>
        </row>
        <row r="132">
          <cell r="B132">
            <v>60110</v>
          </cell>
          <cell r="G132">
            <v>0</v>
          </cell>
        </row>
        <row r="133">
          <cell r="B133">
            <v>60113</v>
          </cell>
          <cell r="G133">
            <v>0</v>
          </cell>
        </row>
        <row r="134">
          <cell r="B134">
            <v>60115</v>
          </cell>
          <cell r="G134">
            <v>0</v>
          </cell>
        </row>
        <row r="135">
          <cell r="B135">
            <v>60117</v>
          </cell>
          <cell r="G135">
            <v>0</v>
          </cell>
        </row>
        <row r="136">
          <cell r="B136">
            <v>60119</v>
          </cell>
          <cell r="G136">
            <v>0</v>
          </cell>
        </row>
        <row r="137">
          <cell r="B137">
            <v>60120</v>
          </cell>
          <cell r="G137">
            <v>0</v>
          </cell>
        </row>
        <row r="138">
          <cell r="B138">
            <v>60123</v>
          </cell>
          <cell r="G138">
            <v>0</v>
          </cell>
        </row>
        <row r="139">
          <cell r="B139">
            <v>60124</v>
          </cell>
          <cell r="G139">
            <v>0</v>
          </cell>
        </row>
        <row r="140">
          <cell r="B140">
            <v>60125</v>
          </cell>
          <cell r="G140">
            <v>0</v>
          </cell>
        </row>
        <row r="141">
          <cell r="B141">
            <v>83020</v>
          </cell>
          <cell r="G141">
            <v>2</v>
          </cell>
        </row>
        <row r="142">
          <cell r="B142">
            <v>83023</v>
          </cell>
          <cell r="G142">
            <v>0</v>
          </cell>
        </row>
        <row r="143">
          <cell r="B143">
            <v>83024</v>
          </cell>
          <cell r="G143">
            <v>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2">
          <cell r="F2">
            <v>13400</v>
          </cell>
          <cell r="R2">
            <v>1</v>
          </cell>
        </row>
        <row r="3">
          <cell r="F3">
            <v>41040</v>
          </cell>
          <cell r="R3">
            <v>1</v>
          </cell>
        </row>
        <row r="4">
          <cell r="F4">
            <v>13510</v>
          </cell>
          <cell r="R4">
            <v>1</v>
          </cell>
        </row>
        <row r="5">
          <cell r="F5">
            <v>11330</v>
          </cell>
          <cell r="R5">
            <v>1</v>
          </cell>
        </row>
        <row r="6">
          <cell r="F6">
            <v>13510</v>
          </cell>
          <cell r="R6">
            <v>1</v>
          </cell>
        </row>
        <row r="7">
          <cell r="F7">
            <v>13400</v>
          </cell>
          <cell r="R7">
            <v>1</v>
          </cell>
        </row>
        <row r="8">
          <cell r="F8">
            <v>41020</v>
          </cell>
          <cell r="R8">
            <v>1</v>
          </cell>
        </row>
        <row r="9">
          <cell r="F9">
            <v>43010</v>
          </cell>
          <cell r="R9">
            <v>1</v>
          </cell>
        </row>
        <row r="10">
          <cell r="F10">
            <v>13520</v>
          </cell>
          <cell r="R10">
            <v>1</v>
          </cell>
        </row>
        <row r="11">
          <cell r="F11">
            <v>13510</v>
          </cell>
          <cell r="R11">
            <v>1</v>
          </cell>
        </row>
        <row r="12">
          <cell r="F12">
            <v>14100</v>
          </cell>
          <cell r="R12">
            <v>1</v>
          </cell>
        </row>
        <row r="13">
          <cell r="F13">
            <v>42030</v>
          </cell>
          <cell r="R13">
            <v>1</v>
          </cell>
        </row>
        <row r="14">
          <cell r="F14">
            <v>41030</v>
          </cell>
          <cell r="R14">
            <v>1</v>
          </cell>
        </row>
        <row r="15">
          <cell r="F15">
            <v>16400</v>
          </cell>
          <cell r="R15">
            <v>1</v>
          </cell>
        </row>
        <row r="16">
          <cell r="F16">
            <v>15100</v>
          </cell>
          <cell r="R16">
            <v>1</v>
          </cell>
        </row>
        <row r="17">
          <cell r="F17">
            <v>13400</v>
          </cell>
          <cell r="R17">
            <v>1</v>
          </cell>
        </row>
        <row r="18">
          <cell r="F18">
            <v>42016</v>
          </cell>
          <cell r="R18">
            <v>1</v>
          </cell>
        </row>
        <row r="19">
          <cell r="F19">
            <v>52010</v>
          </cell>
          <cell r="R19">
            <v>1</v>
          </cell>
        </row>
        <row r="20">
          <cell r="F20">
            <v>13510</v>
          </cell>
          <cell r="R20">
            <v>1</v>
          </cell>
        </row>
        <row r="21">
          <cell r="F21">
            <v>79002</v>
          </cell>
          <cell r="R21">
            <v>1</v>
          </cell>
        </row>
        <row r="22">
          <cell r="F22">
            <v>13510</v>
          </cell>
          <cell r="R22">
            <v>1</v>
          </cell>
        </row>
        <row r="23">
          <cell r="F23">
            <v>14109</v>
          </cell>
          <cell r="R23">
            <v>1</v>
          </cell>
        </row>
        <row r="24">
          <cell r="F24">
            <v>14109</v>
          </cell>
          <cell r="R24">
            <v>1</v>
          </cell>
        </row>
        <row r="25">
          <cell r="F25">
            <v>13510</v>
          </cell>
          <cell r="R25">
            <v>1</v>
          </cell>
        </row>
        <row r="26">
          <cell r="F26">
            <v>14100</v>
          </cell>
          <cell r="R26">
            <v>1</v>
          </cell>
        </row>
        <row r="27">
          <cell r="F27">
            <v>13510</v>
          </cell>
          <cell r="R27">
            <v>1</v>
          </cell>
        </row>
        <row r="28">
          <cell r="F28">
            <v>13520</v>
          </cell>
          <cell r="R28">
            <v>1</v>
          </cell>
        </row>
        <row r="29">
          <cell r="F29">
            <v>13520</v>
          </cell>
          <cell r="R29">
            <v>1</v>
          </cell>
        </row>
        <row r="30">
          <cell r="F30">
            <v>11200</v>
          </cell>
          <cell r="R30">
            <v>1</v>
          </cell>
        </row>
        <row r="31">
          <cell r="F31">
            <v>13510</v>
          </cell>
          <cell r="R31">
            <v>1</v>
          </cell>
        </row>
        <row r="32">
          <cell r="F32">
            <v>14100</v>
          </cell>
          <cell r="R32">
            <v>1</v>
          </cell>
        </row>
        <row r="33">
          <cell r="F33">
            <v>15510</v>
          </cell>
          <cell r="R33">
            <v>1</v>
          </cell>
        </row>
        <row r="34">
          <cell r="F34">
            <v>13510</v>
          </cell>
          <cell r="R34">
            <v>1</v>
          </cell>
        </row>
        <row r="35">
          <cell r="F35">
            <v>13510</v>
          </cell>
          <cell r="R35">
            <v>1</v>
          </cell>
        </row>
        <row r="36">
          <cell r="F36">
            <v>11200</v>
          </cell>
          <cell r="R36">
            <v>1</v>
          </cell>
        </row>
        <row r="37">
          <cell r="F37">
            <v>54010</v>
          </cell>
          <cell r="R37">
            <v>1</v>
          </cell>
        </row>
        <row r="38">
          <cell r="F38">
            <v>13510</v>
          </cell>
          <cell r="R38">
            <v>1</v>
          </cell>
        </row>
        <row r="39">
          <cell r="F39">
            <v>42010</v>
          </cell>
          <cell r="R39">
            <v>1</v>
          </cell>
        </row>
        <row r="40">
          <cell r="F40">
            <v>13100</v>
          </cell>
          <cell r="R40">
            <v>1</v>
          </cell>
        </row>
        <row r="41">
          <cell r="F41">
            <v>79000</v>
          </cell>
          <cell r="R41">
            <v>1</v>
          </cell>
        </row>
        <row r="42">
          <cell r="F42">
            <v>14109</v>
          </cell>
          <cell r="R42">
            <v>1</v>
          </cell>
        </row>
        <row r="43">
          <cell r="F43">
            <v>13510</v>
          </cell>
          <cell r="R43">
            <v>1</v>
          </cell>
        </row>
        <row r="44">
          <cell r="F44">
            <v>13400</v>
          </cell>
          <cell r="R44">
            <v>1</v>
          </cell>
        </row>
        <row r="45">
          <cell r="F45">
            <v>43010</v>
          </cell>
          <cell r="R45">
            <v>1</v>
          </cell>
        </row>
        <row r="46">
          <cell r="F46">
            <v>11330</v>
          </cell>
          <cell r="R46">
            <v>1</v>
          </cell>
        </row>
        <row r="47">
          <cell r="F47">
            <v>13510</v>
          </cell>
          <cell r="R47">
            <v>1</v>
          </cell>
        </row>
        <row r="48">
          <cell r="F48">
            <v>14100</v>
          </cell>
          <cell r="R48">
            <v>1</v>
          </cell>
        </row>
        <row r="49">
          <cell r="F49">
            <v>15520</v>
          </cell>
          <cell r="R49">
            <v>1</v>
          </cell>
        </row>
        <row r="50">
          <cell r="F50">
            <v>15100</v>
          </cell>
          <cell r="R50">
            <v>1</v>
          </cell>
        </row>
        <row r="51">
          <cell r="F51">
            <v>15506</v>
          </cell>
          <cell r="R51">
            <v>1</v>
          </cell>
        </row>
        <row r="52">
          <cell r="F52">
            <v>72500</v>
          </cell>
          <cell r="R52">
            <v>1</v>
          </cell>
        </row>
        <row r="53">
          <cell r="F53">
            <v>13510</v>
          </cell>
          <cell r="R53">
            <v>1</v>
          </cell>
        </row>
        <row r="54">
          <cell r="F54">
            <v>16400</v>
          </cell>
          <cell r="R54">
            <v>1</v>
          </cell>
        </row>
        <row r="55">
          <cell r="F55">
            <v>13510</v>
          </cell>
          <cell r="R55">
            <v>1</v>
          </cell>
        </row>
        <row r="56">
          <cell r="F56">
            <v>51040</v>
          </cell>
          <cell r="R56">
            <v>1</v>
          </cell>
        </row>
        <row r="57">
          <cell r="F57">
            <v>52010</v>
          </cell>
          <cell r="R57">
            <v>1</v>
          </cell>
        </row>
        <row r="58">
          <cell r="F58">
            <v>14100</v>
          </cell>
          <cell r="R58">
            <v>1</v>
          </cell>
        </row>
        <row r="59">
          <cell r="F59">
            <v>15505</v>
          </cell>
          <cell r="R59">
            <v>1</v>
          </cell>
        </row>
        <row r="60">
          <cell r="F60">
            <v>51020</v>
          </cell>
          <cell r="R60">
            <v>1</v>
          </cell>
        </row>
        <row r="61">
          <cell r="F61">
            <v>15506</v>
          </cell>
          <cell r="R61">
            <v>1</v>
          </cell>
        </row>
        <row r="62">
          <cell r="F62">
            <v>13520</v>
          </cell>
          <cell r="R62">
            <v>1</v>
          </cell>
        </row>
        <row r="63">
          <cell r="F63">
            <v>11550</v>
          </cell>
          <cell r="R63">
            <v>1</v>
          </cell>
        </row>
        <row r="64">
          <cell r="F64">
            <v>13510</v>
          </cell>
          <cell r="R64">
            <v>1</v>
          </cell>
        </row>
        <row r="65">
          <cell r="F65">
            <v>13400</v>
          </cell>
          <cell r="R65">
            <v>1</v>
          </cell>
        </row>
        <row r="66">
          <cell r="F66">
            <v>13510</v>
          </cell>
          <cell r="R66">
            <v>1</v>
          </cell>
        </row>
        <row r="67">
          <cell r="F67">
            <v>15506</v>
          </cell>
          <cell r="R67">
            <v>1</v>
          </cell>
        </row>
        <row r="68">
          <cell r="F68">
            <v>14100</v>
          </cell>
          <cell r="R68">
            <v>1</v>
          </cell>
        </row>
        <row r="69">
          <cell r="F69">
            <v>15100</v>
          </cell>
          <cell r="R69">
            <v>1</v>
          </cell>
        </row>
        <row r="70">
          <cell r="F70">
            <v>15506</v>
          </cell>
          <cell r="R70">
            <v>1</v>
          </cell>
        </row>
        <row r="71">
          <cell r="F71">
            <v>15506</v>
          </cell>
          <cell r="R71">
            <v>1</v>
          </cell>
        </row>
        <row r="72">
          <cell r="F72">
            <v>11515</v>
          </cell>
          <cell r="R72">
            <v>1</v>
          </cell>
        </row>
        <row r="73">
          <cell r="F73">
            <v>16200</v>
          </cell>
          <cell r="R73">
            <v>1</v>
          </cell>
        </row>
        <row r="74">
          <cell r="F74">
            <v>13600</v>
          </cell>
          <cell r="R74">
            <v>1</v>
          </cell>
        </row>
        <row r="75">
          <cell r="F75">
            <v>14100</v>
          </cell>
          <cell r="R75">
            <v>1</v>
          </cell>
        </row>
        <row r="76">
          <cell r="F76">
            <v>31300</v>
          </cell>
          <cell r="R76">
            <v>1</v>
          </cell>
        </row>
        <row r="77">
          <cell r="F77">
            <v>11410</v>
          </cell>
          <cell r="R77">
            <v>1</v>
          </cell>
        </row>
        <row r="78">
          <cell r="F78">
            <v>13510</v>
          </cell>
          <cell r="R78">
            <v>1</v>
          </cell>
        </row>
        <row r="79">
          <cell r="F79">
            <v>13400</v>
          </cell>
          <cell r="R79">
            <v>0.5</v>
          </cell>
        </row>
        <row r="80">
          <cell r="F80">
            <v>41020</v>
          </cell>
          <cell r="R80">
            <v>1</v>
          </cell>
        </row>
        <row r="81">
          <cell r="F81">
            <v>15506</v>
          </cell>
          <cell r="R81">
            <v>1</v>
          </cell>
        </row>
        <row r="82">
          <cell r="F82">
            <v>15100</v>
          </cell>
          <cell r="R82">
            <v>1</v>
          </cell>
        </row>
        <row r="83">
          <cell r="F83">
            <v>14100</v>
          </cell>
          <cell r="R83">
            <v>1</v>
          </cell>
        </row>
        <row r="84">
          <cell r="F84">
            <v>13400</v>
          </cell>
          <cell r="R84">
            <v>1</v>
          </cell>
        </row>
        <row r="85">
          <cell r="F85">
            <v>11348</v>
          </cell>
          <cell r="R85">
            <v>1</v>
          </cell>
        </row>
        <row r="86">
          <cell r="F86">
            <v>13510</v>
          </cell>
          <cell r="R86">
            <v>1</v>
          </cell>
        </row>
        <row r="87">
          <cell r="F87">
            <v>14109</v>
          </cell>
          <cell r="R87">
            <v>1</v>
          </cell>
        </row>
        <row r="88">
          <cell r="F88">
            <v>16400</v>
          </cell>
          <cell r="R88">
            <v>1</v>
          </cell>
        </row>
        <row r="89">
          <cell r="F89">
            <v>13400</v>
          </cell>
          <cell r="R89">
            <v>1</v>
          </cell>
        </row>
        <row r="90">
          <cell r="F90">
            <v>14100</v>
          </cell>
          <cell r="R90">
            <v>1</v>
          </cell>
        </row>
        <row r="91">
          <cell r="F91">
            <v>42020</v>
          </cell>
          <cell r="R91">
            <v>1</v>
          </cell>
        </row>
        <row r="92">
          <cell r="F92">
            <v>41040</v>
          </cell>
          <cell r="R92">
            <v>1</v>
          </cell>
        </row>
        <row r="93">
          <cell r="F93">
            <v>16300</v>
          </cell>
          <cell r="R93">
            <v>1</v>
          </cell>
        </row>
        <row r="94">
          <cell r="F94">
            <v>13510</v>
          </cell>
          <cell r="R94">
            <v>1</v>
          </cell>
        </row>
        <row r="95">
          <cell r="F95">
            <v>13510</v>
          </cell>
          <cell r="R95">
            <v>1</v>
          </cell>
        </row>
        <row r="96">
          <cell r="F96">
            <v>16100</v>
          </cell>
          <cell r="R96">
            <v>1</v>
          </cell>
        </row>
        <row r="97">
          <cell r="F97">
            <v>13400</v>
          </cell>
          <cell r="R97">
            <v>1</v>
          </cell>
        </row>
        <row r="98">
          <cell r="F98">
            <v>13510</v>
          </cell>
          <cell r="R98">
            <v>1</v>
          </cell>
        </row>
        <row r="99">
          <cell r="F99">
            <v>54010</v>
          </cell>
          <cell r="R99">
            <v>1</v>
          </cell>
        </row>
        <row r="100">
          <cell r="F100">
            <v>11100</v>
          </cell>
          <cell r="R100">
            <v>1</v>
          </cell>
        </row>
        <row r="101">
          <cell r="F101">
            <v>14100</v>
          </cell>
          <cell r="R101">
            <v>1</v>
          </cell>
        </row>
        <row r="102">
          <cell r="F102">
            <v>13520</v>
          </cell>
          <cell r="R102">
            <v>1</v>
          </cell>
        </row>
        <row r="103">
          <cell r="F103">
            <v>13525</v>
          </cell>
          <cell r="R103">
            <v>1</v>
          </cell>
        </row>
        <row r="104">
          <cell r="F104">
            <v>12011</v>
          </cell>
          <cell r="R104">
            <v>1</v>
          </cell>
        </row>
        <row r="105">
          <cell r="F105">
            <v>31300</v>
          </cell>
          <cell r="R105">
            <v>1</v>
          </cell>
        </row>
        <row r="106">
          <cell r="F106">
            <v>14100</v>
          </cell>
          <cell r="R106">
            <v>1</v>
          </cell>
        </row>
        <row r="107">
          <cell r="F107">
            <v>12359</v>
          </cell>
          <cell r="R107">
            <v>1</v>
          </cell>
        </row>
        <row r="108">
          <cell r="F108">
            <v>13510</v>
          </cell>
          <cell r="R108">
            <v>1</v>
          </cell>
        </row>
        <row r="109">
          <cell r="F109">
            <v>14100</v>
          </cell>
          <cell r="R109">
            <v>1</v>
          </cell>
        </row>
        <row r="110">
          <cell r="F110">
            <v>51060</v>
          </cell>
          <cell r="R110">
            <v>1</v>
          </cell>
        </row>
        <row r="111">
          <cell r="F111">
            <v>42018</v>
          </cell>
          <cell r="R111">
            <v>1</v>
          </cell>
        </row>
        <row r="112">
          <cell r="F112">
            <v>14100</v>
          </cell>
          <cell r="R112">
            <v>1</v>
          </cell>
        </row>
        <row r="113">
          <cell r="F113">
            <v>13520</v>
          </cell>
          <cell r="R113">
            <v>1</v>
          </cell>
        </row>
        <row r="114">
          <cell r="F114">
            <v>15100</v>
          </cell>
          <cell r="R114">
            <v>1</v>
          </cell>
        </row>
        <row r="115">
          <cell r="F115">
            <v>42016</v>
          </cell>
          <cell r="R115">
            <v>1</v>
          </cell>
        </row>
        <row r="116">
          <cell r="F116">
            <v>13510</v>
          </cell>
          <cell r="R116">
            <v>1</v>
          </cell>
        </row>
        <row r="117">
          <cell r="F117">
            <v>11410</v>
          </cell>
          <cell r="R117">
            <v>1</v>
          </cell>
        </row>
        <row r="118">
          <cell r="F118">
            <v>13510</v>
          </cell>
          <cell r="R118">
            <v>1</v>
          </cell>
        </row>
        <row r="119">
          <cell r="F119">
            <v>15506</v>
          </cell>
          <cell r="R119">
            <v>1</v>
          </cell>
        </row>
        <row r="120">
          <cell r="F120">
            <v>13510</v>
          </cell>
          <cell r="R120">
            <v>1</v>
          </cell>
        </row>
        <row r="121">
          <cell r="F121">
            <v>15100</v>
          </cell>
          <cell r="R121">
            <v>1</v>
          </cell>
        </row>
        <row r="122">
          <cell r="F122">
            <v>14100</v>
          </cell>
          <cell r="R122">
            <v>1</v>
          </cell>
        </row>
        <row r="123">
          <cell r="F123">
            <v>13510</v>
          </cell>
          <cell r="R123">
            <v>1</v>
          </cell>
        </row>
        <row r="124">
          <cell r="F124">
            <v>13400</v>
          </cell>
          <cell r="R124">
            <v>1</v>
          </cell>
        </row>
        <row r="125">
          <cell r="F125">
            <v>52010</v>
          </cell>
          <cell r="R125">
            <v>1</v>
          </cell>
        </row>
        <row r="126">
          <cell r="F126">
            <v>41020</v>
          </cell>
          <cell r="R126">
            <v>1</v>
          </cell>
        </row>
        <row r="127">
          <cell r="F127">
            <v>11515</v>
          </cell>
          <cell r="R127">
            <v>1</v>
          </cell>
        </row>
        <row r="128">
          <cell r="F128">
            <v>11320</v>
          </cell>
          <cell r="R128">
            <v>1</v>
          </cell>
        </row>
        <row r="129">
          <cell r="F129">
            <v>13510</v>
          </cell>
          <cell r="R129">
            <v>1</v>
          </cell>
        </row>
        <row r="130">
          <cell r="F130">
            <v>15100</v>
          </cell>
          <cell r="R130">
            <v>1</v>
          </cell>
        </row>
        <row r="131">
          <cell r="F131">
            <v>13400</v>
          </cell>
          <cell r="R131">
            <v>1</v>
          </cell>
        </row>
        <row r="132">
          <cell r="F132">
            <v>13510</v>
          </cell>
          <cell r="R132">
            <v>1</v>
          </cell>
        </row>
        <row r="133">
          <cell r="F133">
            <v>13100</v>
          </cell>
          <cell r="R133">
            <v>1</v>
          </cell>
        </row>
        <row r="134">
          <cell r="F134">
            <v>11100</v>
          </cell>
          <cell r="R134">
            <v>1</v>
          </cell>
        </row>
        <row r="135">
          <cell r="F135">
            <v>11200</v>
          </cell>
          <cell r="R135">
            <v>1</v>
          </cell>
        </row>
        <row r="136">
          <cell r="F136">
            <v>13520</v>
          </cell>
          <cell r="R136">
            <v>1</v>
          </cell>
        </row>
        <row r="137">
          <cell r="F137">
            <v>15506</v>
          </cell>
          <cell r="R137">
            <v>1</v>
          </cell>
        </row>
        <row r="138">
          <cell r="F138">
            <v>43010</v>
          </cell>
          <cell r="R138">
            <v>1</v>
          </cell>
        </row>
        <row r="139">
          <cell r="F139">
            <v>14100</v>
          </cell>
          <cell r="R139">
            <v>1</v>
          </cell>
        </row>
        <row r="140">
          <cell r="F140">
            <v>15400</v>
          </cell>
          <cell r="R140">
            <v>1</v>
          </cell>
        </row>
        <row r="141">
          <cell r="F141">
            <v>14100</v>
          </cell>
          <cell r="R141">
            <v>1</v>
          </cell>
        </row>
        <row r="142">
          <cell r="F142">
            <v>13400</v>
          </cell>
          <cell r="R142">
            <v>1</v>
          </cell>
        </row>
        <row r="143">
          <cell r="F143">
            <v>12013</v>
          </cell>
          <cell r="R143">
            <v>1</v>
          </cell>
        </row>
        <row r="144">
          <cell r="F144">
            <v>11100</v>
          </cell>
          <cell r="R144">
            <v>1</v>
          </cell>
        </row>
        <row r="145">
          <cell r="F145">
            <v>15510</v>
          </cell>
          <cell r="R145">
            <v>1</v>
          </cell>
        </row>
        <row r="146">
          <cell r="F146">
            <v>44010</v>
          </cell>
          <cell r="R146">
            <v>1</v>
          </cell>
        </row>
        <row r="147">
          <cell r="F147">
            <v>11420</v>
          </cell>
          <cell r="R147">
            <v>1</v>
          </cell>
        </row>
        <row r="148">
          <cell r="F148">
            <v>13510</v>
          </cell>
          <cell r="R148">
            <v>1</v>
          </cell>
        </row>
        <row r="149">
          <cell r="F149">
            <v>15506</v>
          </cell>
          <cell r="R149">
            <v>1</v>
          </cell>
        </row>
        <row r="150">
          <cell r="F150">
            <v>15506</v>
          </cell>
          <cell r="R150">
            <v>1</v>
          </cell>
        </row>
        <row r="151">
          <cell r="F151">
            <v>15509</v>
          </cell>
          <cell r="R151">
            <v>1</v>
          </cell>
        </row>
        <row r="152">
          <cell r="F152">
            <v>13520</v>
          </cell>
          <cell r="R152">
            <v>1</v>
          </cell>
        </row>
        <row r="153">
          <cell r="F153">
            <v>11430</v>
          </cell>
          <cell r="R153">
            <v>1</v>
          </cell>
        </row>
        <row r="154">
          <cell r="F154">
            <v>15506</v>
          </cell>
          <cell r="R154">
            <v>1</v>
          </cell>
        </row>
        <row r="155">
          <cell r="F155">
            <v>11320</v>
          </cell>
          <cell r="R155">
            <v>1</v>
          </cell>
        </row>
        <row r="156">
          <cell r="F156">
            <v>13510</v>
          </cell>
          <cell r="R156">
            <v>1</v>
          </cell>
        </row>
        <row r="157">
          <cell r="F157">
            <v>13510</v>
          </cell>
          <cell r="R157">
            <v>1</v>
          </cell>
        </row>
        <row r="158">
          <cell r="F158">
            <v>13510</v>
          </cell>
          <cell r="R158">
            <v>1</v>
          </cell>
        </row>
        <row r="159">
          <cell r="F159">
            <v>42010</v>
          </cell>
          <cell r="R159">
            <v>1</v>
          </cell>
        </row>
        <row r="160">
          <cell r="F160">
            <v>13510</v>
          </cell>
          <cell r="R160">
            <v>1</v>
          </cell>
        </row>
        <row r="161">
          <cell r="F161">
            <v>15100</v>
          </cell>
          <cell r="R161">
            <v>1</v>
          </cell>
        </row>
        <row r="162">
          <cell r="F162">
            <v>13510</v>
          </cell>
          <cell r="R162">
            <v>1</v>
          </cell>
        </row>
        <row r="163">
          <cell r="F163">
            <v>41040</v>
          </cell>
          <cell r="R163">
            <v>1</v>
          </cell>
        </row>
        <row r="164">
          <cell r="F164">
            <v>15506</v>
          </cell>
          <cell r="R164">
            <v>1</v>
          </cell>
        </row>
        <row r="165">
          <cell r="F165">
            <v>13520</v>
          </cell>
          <cell r="R165">
            <v>1</v>
          </cell>
        </row>
        <row r="166">
          <cell r="F166">
            <v>15506</v>
          </cell>
          <cell r="R166">
            <v>1</v>
          </cell>
        </row>
        <row r="167">
          <cell r="F167">
            <v>13400</v>
          </cell>
          <cell r="R167">
            <v>1</v>
          </cell>
        </row>
        <row r="168">
          <cell r="F168">
            <v>11200</v>
          </cell>
          <cell r="R168">
            <v>1</v>
          </cell>
        </row>
        <row r="169">
          <cell r="F169">
            <v>14100</v>
          </cell>
          <cell r="R169">
            <v>1</v>
          </cell>
        </row>
        <row r="170">
          <cell r="F170">
            <v>15505</v>
          </cell>
          <cell r="R170">
            <v>1</v>
          </cell>
        </row>
        <row r="171">
          <cell r="F171">
            <v>12013</v>
          </cell>
          <cell r="R171">
            <v>1</v>
          </cell>
        </row>
        <row r="172">
          <cell r="F172">
            <v>12011</v>
          </cell>
          <cell r="R172">
            <v>1</v>
          </cell>
        </row>
        <row r="173">
          <cell r="F173">
            <v>12012</v>
          </cell>
          <cell r="R173">
            <v>1</v>
          </cell>
        </row>
        <row r="174">
          <cell r="F174">
            <v>54010</v>
          </cell>
          <cell r="R174">
            <v>1</v>
          </cell>
        </row>
        <row r="175">
          <cell r="F175">
            <v>13510</v>
          </cell>
          <cell r="R175">
            <v>1</v>
          </cell>
        </row>
        <row r="176">
          <cell r="F176">
            <v>13510</v>
          </cell>
          <cell r="R176">
            <v>1</v>
          </cell>
        </row>
        <row r="177">
          <cell r="F177">
            <v>11325</v>
          </cell>
          <cell r="R177">
            <v>1</v>
          </cell>
        </row>
        <row r="178">
          <cell r="F178">
            <v>14100</v>
          </cell>
          <cell r="R178">
            <v>1</v>
          </cell>
        </row>
        <row r="179">
          <cell r="F179">
            <v>13510</v>
          </cell>
          <cell r="R179">
            <v>1</v>
          </cell>
        </row>
        <row r="180">
          <cell r="F180">
            <v>13510</v>
          </cell>
          <cell r="R180">
            <v>1</v>
          </cell>
        </row>
        <row r="181">
          <cell r="F181">
            <v>15100</v>
          </cell>
          <cell r="R181">
            <v>1</v>
          </cell>
        </row>
        <row r="182">
          <cell r="F182">
            <v>15100</v>
          </cell>
          <cell r="R182">
            <v>1</v>
          </cell>
        </row>
        <row r="183">
          <cell r="F183">
            <v>13525</v>
          </cell>
          <cell r="R183">
            <v>1</v>
          </cell>
        </row>
        <row r="184">
          <cell r="F184">
            <v>15506</v>
          </cell>
          <cell r="R184">
            <v>1</v>
          </cell>
        </row>
        <row r="185">
          <cell r="F185">
            <v>13400</v>
          </cell>
          <cell r="R185">
            <v>1</v>
          </cell>
        </row>
        <row r="186">
          <cell r="F186">
            <v>16200</v>
          </cell>
          <cell r="R186">
            <v>1</v>
          </cell>
        </row>
        <row r="187">
          <cell r="F187">
            <v>13400</v>
          </cell>
          <cell r="R187">
            <v>1</v>
          </cell>
        </row>
        <row r="188">
          <cell r="F188">
            <v>11200</v>
          </cell>
          <cell r="R188">
            <v>1</v>
          </cell>
        </row>
        <row r="189">
          <cell r="F189">
            <v>13525</v>
          </cell>
          <cell r="R189">
            <v>1</v>
          </cell>
        </row>
        <row r="190">
          <cell r="F190">
            <v>13520</v>
          </cell>
          <cell r="R190">
            <v>1</v>
          </cell>
        </row>
        <row r="191">
          <cell r="F191">
            <v>15520</v>
          </cell>
          <cell r="R191">
            <v>1</v>
          </cell>
        </row>
        <row r="192">
          <cell r="F192">
            <v>12359</v>
          </cell>
          <cell r="R192">
            <v>1</v>
          </cell>
        </row>
        <row r="193">
          <cell r="F193">
            <v>11490</v>
          </cell>
          <cell r="R193">
            <v>0.8</v>
          </cell>
        </row>
        <row r="194">
          <cell r="F194">
            <v>14100</v>
          </cell>
          <cell r="R194">
            <v>1</v>
          </cell>
        </row>
        <row r="195">
          <cell r="F195">
            <v>11100</v>
          </cell>
          <cell r="R195">
            <v>1</v>
          </cell>
        </row>
        <row r="196">
          <cell r="F196">
            <v>16200</v>
          </cell>
          <cell r="R196">
            <v>1</v>
          </cell>
        </row>
        <row r="197">
          <cell r="F197">
            <v>15100</v>
          </cell>
          <cell r="R197">
            <v>1</v>
          </cell>
        </row>
        <row r="198">
          <cell r="F198">
            <v>13510</v>
          </cell>
          <cell r="R198">
            <v>1</v>
          </cell>
        </row>
        <row r="199">
          <cell r="F199">
            <v>12013</v>
          </cell>
          <cell r="R199">
            <v>1</v>
          </cell>
        </row>
        <row r="200">
          <cell r="F200">
            <v>13100</v>
          </cell>
          <cell r="R200">
            <v>1</v>
          </cell>
        </row>
        <row r="201">
          <cell r="F201">
            <v>11200</v>
          </cell>
          <cell r="R201">
            <v>0.5</v>
          </cell>
        </row>
        <row r="202">
          <cell r="F202">
            <v>13510</v>
          </cell>
          <cell r="R202">
            <v>1</v>
          </cell>
        </row>
        <row r="203">
          <cell r="F203">
            <v>83024</v>
          </cell>
          <cell r="R203">
            <v>1</v>
          </cell>
        </row>
        <row r="204">
          <cell r="F204">
            <v>12013</v>
          </cell>
          <cell r="R204">
            <v>1</v>
          </cell>
        </row>
        <row r="205">
          <cell r="F205">
            <v>11200</v>
          </cell>
          <cell r="R205">
            <v>1</v>
          </cell>
        </row>
        <row r="206">
          <cell r="F206">
            <v>13510</v>
          </cell>
          <cell r="R206">
            <v>1</v>
          </cell>
        </row>
        <row r="207">
          <cell r="F207">
            <v>13600</v>
          </cell>
          <cell r="R207">
            <v>1</v>
          </cell>
        </row>
        <row r="208">
          <cell r="F208">
            <v>15510</v>
          </cell>
          <cell r="R208">
            <v>1</v>
          </cell>
        </row>
        <row r="209">
          <cell r="F209">
            <v>14109</v>
          </cell>
          <cell r="R209">
            <v>1</v>
          </cell>
        </row>
        <row r="210">
          <cell r="F210">
            <v>11100</v>
          </cell>
          <cell r="R210">
            <v>1</v>
          </cell>
        </row>
        <row r="211">
          <cell r="F211">
            <v>15100</v>
          </cell>
          <cell r="R211">
            <v>1</v>
          </cell>
        </row>
        <row r="212">
          <cell r="F212">
            <v>42014</v>
          </cell>
          <cell r="R212">
            <v>1</v>
          </cell>
        </row>
        <row r="213">
          <cell r="F213">
            <v>13525</v>
          </cell>
          <cell r="R213">
            <v>1</v>
          </cell>
        </row>
        <row r="214">
          <cell r="F214">
            <v>13510</v>
          </cell>
          <cell r="R214">
            <v>1</v>
          </cell>
        </row>
        <row r="215">
          <cell r="F215">
            <v>15506</v>
          </cell>
          <cell r="R215">
            <v>1</v>
          </cell>
        </row>
        <row r="216">
          <cell r="F216">
            <v>13400</v>
          </cell>
          <cell r="R216">
            <v>1</v>
          </cell>
        </row>
        <row r="217">
          <cell r="F217">
            <v>13510</v>
          </cell>
          <cell r="R217">
            <v>1</v>
          </cell>
        </row>
        <row r="218">
          <cell r="F218">
            <v>11100</v>
          </cell>
          <cell r="R218">
            <v>1</v>
          </cell>
        </row>
        <row r="219">
          <cell r="F219">
            <v>13400</v>
          </cell>
          <cell r="R219">
            <v>1</v>
          </cell>
        </row>
        <row r="220">
          <cell r="F220">
            <v>14100</v>
          </cell>
          <cell r="R220">
            <v>1</v>
          </cell>
        </row>
        <row r="221">
          <cell r="F221">
            <v>16400</v>
          </cell>
          <cell r="R221">
            <v>1</v>
          </cell>
        </row>
        <row r="222">
          <cell r="F222">
            <v>15506</v>
          </cell>
          <cell r="R222">
            <v>1</v>
          </cell>
        </row>
        <row r="223">
          <cell r="F223">
            <v>15505</v>
          </cell>
          <cell r="R223">
            <v>1</v>
          </cell>
        </row>
        <row r="224">
          <cell r="F224">
            <v>11200</v>
          </cell>
          <cell r="R224">
            <v>1</v>
          </cell>
        </row>
        <row r="225">
          <cell r="F225">
            <v>15509</v>
          </cell>
          <cell r="R225">
            <v>1</v>
          </cell>
        </row>
        <row r="226">
          <cell r="F226">
            <v>13510</v>
          </cell>
          <cell r="R226">
            <v>1</v>
          </cell>
        </row>
        <row r="227">
          <cell r="F227">
            <v>42010</v>
          </cell>
          <cell r="R227">
            <v>1</v>
          </cell>
        </row>
        <row r="228">
          <cell r="F228">
            <v>15100</v>
          </cell>
          <cell r="R228">
            <v>1</v>
          </cell>
        </row>
        <row r="229">
          <cell r="F229">
            <v>14100</v>
          </cell>
          <cell r="R229">
            <v>1</v>
          </cell>
        </row>
        <row r="230">
          <cell r="F230">
            <v>13400</v>
          </cell>
          <cell r="R230">
            <v>1</v>
          </cell>
        </row>
        <row r="231">
          <cell r="F231">
            <v>14100</v>
          </cell>
          <cell r="R231">
            <v>1</v>
          </cell>
        </row>
        <row r="232">
          <cell r="F232">
            <v>44010</v>
          </cell>
          <cell r="R232">
            <v>1</v>
          </cell>
        </row>
        <row r="233">
          <cell r="F233">
            <v>13510</v>
          </cell>
          <cell r="R233">
            <v>1</v>
          </cell>
        </row>
        <row r="234">
          <cell r="F234">
            <v>13400</v>
          </cell>
          <cell r="R234">
            <v>1</v>
          </cell>
        </row>
        <row r="235">
          <cell r="F235">
            <v>13510</v>
          </cell>
          <cell r="R235">
            <v>1</v>
          </cell>
        </row>
        <row r="236">
          <cell r="F236">
            <v>79000</v>
          </cell>
          <cell r="R236">
            <v>1</v>
          </cell>
        </row>
        <row r="237">
          <cell r="F237">
            <v>11200</v>
          </cell>
          <cell r="R237">
            <v>1</v>
          </cell>
        </row>
        <row r="238">
          <cell r="F238">
            <v>11100</v>
          </cell>
          <cell r="R238">
            <v>1</v>
          </cell>
        </row>
        <row r="239">
          <cell r="F239">
            <v>14100</v>
          </cell>
          <cell r="R239">
            <v>1</v>
          </cell>
        </row>
        <row r="240">
          <cell r="F240">
            <v>44010</v>
          </cell>
          <cell r="R240">
            <v>1</v>
          </cell>
        </row>
        <row r="241">
          <cell r="F241">
            <v>13400</v>
          </cell>
          <cell r="R241">
            <v>1</v>
          </cell>
        </row>
        <row r="242">
          <cell r="F242">
            <v>16300</v>
          </cell>
          <cell r="R242">
            <v>1</v>
          </cell>
        </row>
        <row r="243">
          <cell r="F243">
            <v>14100</v>
          </cell>
          <cell r="R243">
            <v>1</v>
          </cell>
        </row>
        <row r="244">
          <cell r="F244">
            <v>14100</v>
          </cell>
          <cell r="R244">
            <v>1</v>
          </cell>
        </row>
        <row r="245">
          <cell r="F245">
            <v>41020</v>
          </cell>
          <cell r="R245">
            <v>1</v>
          </cell>
        </row>
        <row r="246">
          <cell r="F246">
            <v>14100</v>
          </cell>
          <cell r="R246">
            <v>1</v>
          </cell>
        </row>
        <row r="247">
          <cell r="F247">
            <v>13400</v>
          </cell>
          <cell r="R247">
            <v>1</v>
          </cell>
        </row>
        <row r="248">
          <cell r="F248">
            <v>13510</v>
          </cell>
          <cell r="R248">
            <v>1</v>
          </cell>
        </row>
        <row r="249">
          <cell r="F249">
            <v>13100</v>
          </cell>
          <cell r="R249">
            <v>1</v>
          </cell>
        </row>
        <row r="250">
          <cell r="F250">
            <v>42012</v>
          </cell>
          <cell r="R250">
            <v>1</v>
          </cell>
        </row>
        <row r="251">
          <cell r="F251">
            <v>13520</v>
          </cell>
          <cell r="R251">
            <v>1</v>
          </cell>
        </row>
        <row r="252">
          <cell r="F252">
            <v>15510</v>
          </cell>
          <cell r="R252">
            <v>1</v>
          </cell>
        </row>
        <row r="253">
          <cell r="F253">
            <v>41060</v>
          </cell>
          <cell r="R253">
            <v>1</v>
          </cell>
        </row>
        <row r="254">
          <cell r="F254">
            <v>13400</v>
          </cell>
          <cell r="R254">
            <v>1</v>
          </cell>
        </row>
        <row r="255">
          <cell r="F255">
            <v>11200</v>
          </cell>
          <cell r="R255">
            <v>1</v>
          </cell>
        </row>
        <row r="256">
          <cell r="F256">
            <v>11490</v>
          </cell>
          <cell r="R256">
            <v>1</v>
          </cell>
        </row>
        <row r="257">
          <cell r="F257">
            <v>33000</v>
          </cell>
          <cell r="R257">
            <v>1</v>
          </cell>
        </row>
        <row r="258">
          <cell r="F258">
            <v>16100</v>
          </cell>
          <cell r="R258">
            <v>1</v>
          </cell>
        </row>
        <row r="259">
          <cell r="F259">
            <v>13510</v>
          </cell>
          <cell r="R259">
            <v>1</v>
          </cell>
        </row>
        <row r="260">
          <cell r="F260">
            <v>14100</v>
          </cell>
          <cell r="R260">
            <v>1</v>
          </cell>
        </row>
        <row r="261">
          <cell r="F261">
            <v>13510</v>
          </cell>
          <cell r="R261">
            <v>1</v>
          </cell>
        </row>
        <row r="262">
          <cell r="F262">
            <v>11330</v>
          </cell>
          <cell r="R262">
            <v>1</v>
          </cell>
        </row>
        <row r="263">
          <cell r="F263">
            <v>15100</v>
          </cell>
          <cell r="R263">
            <v>1</v>
          </cell>
        </row>
        <row r="264">
          <cell r="F264">
            <v>16100</v>
          </cell>
          <cell r="R264">
            <v>1</v>
          </cell>
        </row>
        <row r="265">
          <cell r="F265">
            <v>15520</v>
          </cell>
          <cell r="R265">
            <v>1</v>
          </cell>
        </row>
        <row r="266">
          <cell r="F266">
            <v>13525</v>
          </cell>
          <cell r="R266">
            <v>1</v>
          </cell>
        </row>
        <row r="267">
          <cell r="F267">
            <v>11540</v>
          </cell>
          <cell r="R267">
            <v>1</v>
          </cell>
        </row>
        <row r="268">
          <cell r="F268">
            <v>41060</v>
          </cell>
          <cell r="R268">
            <v>1</v>
          </cell>
        </row>
        <row r="269">
          <cell r="F269">
            <v>79002</v>
          </cell>
          <cell r="R269">
            <v>1</v>
          </cell>
        </row>
        <row r="270">
          <cell r="F270">
            <v>11430</v>
          </cell>
          <cell r="R270">
            <v>1</v>
          </cell>
        </row>
        <row r="271">
          <cell r="F271">
            <v>15506</v>
          </cell>
          <cell r="R271">
            <v>1</v>
          </cell>
        </row>
        <row r="272">
          <cell r="F272">
            <v>13400</v>
          </cell>
          <cell r="R272">
            <v>1</v>
          </cell>
        </row>
        <row r="273">
          <cell r="F273">
            <v>13520</v>
          </cell>
          <cell r="R273">
            <v>1</v>
          </cell>
        </row>
        <row r="274">
          <cell r="F274">
            <v>11410</v>
          </cell>
          <cell r="R274">
            <v>1</v>
          </cell>
        </row>
        <row r="275">
          <cell r="F275">
            <v>13400</v>
          </cell>
          <cell r="R275">
            <v>1</v>
          </cell>
        </row>
        <row r="276">
          <cell r="F276">
            <v>32000</v>
          </cell>
          <cell r="R276">
            <v>1</v>
          </cell>
        </row>
        <row r="277">
          <cell r="F277">
            <v>11100</v>
          </cell>
          <cell r="R277">
            <v>1</v>
          </cell>
        </row>
        <row r="278">
          <cell r="F278">
            <v>15506</v>
          </cell>
          <cell r="R278">
            <v>1</v>
          </cell>
        </row>
        <row r="279">
          <cell r="F279">
            <v>13510</v>
          </cell>
          <cell r="R279">
            <v>1</v>
          </cell>
        </row>
        <row r="280">
          <cell r="F280">
            <v>15400</v>
          </cell>
          <cell r="R280">
            <v>1</v>
          </cell>
        </row>
        <row r="281">
          <cell r="F281">
            <v>72500</v>
          </cell>
          <cell r="R281">
            <v>1</v>
          </cell>
        </row>
        <row r="282">
          <cell r="F282">
            <v>15510</v>
          </cell>
          <cell r="R282">
            <v>1</v>
          </cell>
        </row>
        <row r="283">
          <cell r="F283">
            <v>51020</v>
          </cell>
          <cell r="R283">
            <v>1</v>
          </cell>
        </row>
        <row r="284">
          <cell r="F284">
            <v>11200</v>
          </cell>
          <cell r="R284">
            <v>1</v>
          </cell>
        </row>
        <row r="285">
          <cell r="F285">
            <v>11420</v>
          </cell>
          <cell r="R285">
            <v>1</v>
          </cell>
        </row>
        <row r="286">
          <cell r="F286">
            <v>13400</v>
          </cell>
          <cell r="R286">
            <v>1</v>
          </cell>
        </row>
        <row r="287">
          <cell r="F287">
            <v>13510</v>
          </cell>
          <cell r="R287">
            <v>1</v>
          </cell>
        </row>
        <row r="288">
          <cell r="F288">
            <v>12011</v>
          </cell>
          <cell r="R288">
            <v>1</v>
          </cell>
        </row>
        <row r="289">
          <cell r="F289">
            <v>13520</v>
          </cell>
          <cell r="R289">
            <v>1</v>
          </cell>
        </row>
        <row r="290">
          <cell r="F290">
            <v>31300</v>
          </cell>
          <cell r="R290">
            <v>1</v>
          </cell>
        </row>
        <row r="291">
          <cell r="F291">
            <v>11490</v>
          </cell>
          <cell r="R291">
            <v>0.5</v>
          </cell>
        </row>
        <row r="292">
          <cell r="F292">
            <v>55010</v>
          </cell>
          <cell r="R292">
            <v>1</v>
          </cell>
        </row>
        <row r="293">
          <cell r="F293">
            <v>11100</v>
          </cell>
          <cell r="R293">
            <v>1</v>
          </cell>
        </row>
        <row r="294">
          <cell r="F294">
            <v>32000</v>
          </cell>
          <cell r="R294">
            <v>1</v>
          </cell>
        </row>
        <row r="295">
          <cell r="F295">
            <v>13400</v>
          </cell>
          <cell r="R295">
            <v>1</v>
          </cell>
        </row>
        <row r="296">
          <cell r="F296">
            <v>14100</v>
          </cell>
          <cell r="R296">
            <v>1</v>
          </cell>
        </row>
        <row r="297">
          <cell r="F297">
            <v>11430</v>
          </cell>
          <cell r="R297">
            <v>1</v>
          </cell>
        </row>
        <row r="298">
          <cell r="F298">
            <v>14100</v>
          </cell>
          <cell r="R298">
            <v>1</v>
          </cell>
        </row>
        <row r="299">
          <cell r="F299">
            <v>15100</v>
          </cell>
          <cell r="R299">
            <v>1</v>
          </cell>
        </row>
        <row r="300">
          <cell r="F300">
            <v>14100</v>
          </cell>
          <cell r="R300">
            <v>1</v>
          </cell>
        </row>
        <row r="301">
          <cell r="F301">
            <v>13400</v>
          </cell>
          <cell r="R301">
            <v>1</v>
          </cell>
        </row>
        <row r="302">
          <cell r="F302">
            <v>72500</v>
          </cell>
          <cell r="R302">
            <v>0.8</v>
          </cell>
        </row>
        <row r="303">
          <cell r="F303">
            <v>15520</v>
          </cell>
          <cell r="R303">
            <v>1</v>
          </cell>
        </row>
        <row r="304">
          <cell r="F304">
            <v>41070</v>
          </cell>
          <cell r="R304">
            <v>1</v>
          </cell>
        </row>
        <row r="305">
          <cell r="F305">
            <v>51010</v>
          </cell>
          <cell r="R305">
            <v>1</v>
          </cell>
        </row>
        <row r="306">
          <cell r="F306">
            <v>15100</v>
          </cell>
          <cell r="R306">
            <v>1</v>
          </cell>
        </row>
        <row r="307">
          <cell r="F307">
            <v>13600</v>
          </cell>
          <cell r="R307">
            <v>1</v>
          </cell>
        </row>
        <row r="308">
          <cell r="F308">
            <v>42030</v>
          </cell>
          <cell r="R308">
            <v>1</v>
          </cell>
        </row>
        <row r="309">
          <cell r="F309">
            <v>11100</v>
          </cell>
          <cell r="R309">
            <v>1</v>
          </cell>
        </row>
        <row r="310">
          <cell r="F310">
            <v>13400</v>
          </cell>
          <cell r="R310">
            <v>1</v>
          </cell>
        </row>
        <row r="311">
          <cell r="F311">
            <v>15510</v>
          </cell>
          <cell r="R311">
            <v>1</v>
          </cell>
        </row>
        <row r="312">
          <cell r="F312">
            <v>15100</v>
          </cell>
          <cell r="R312">
            <v>1</v>
          </cell>
        </row>
        <row r="313">
          <cell r="F313">
            <v>12012</v>
          </cell>
          <cell r="R313">
            <v>1</v>
          </cell>
        </row>
        <row r="314">
          <cell r="F314">
            <v>14100</v>
          </cell>
          <cell r="R314">
            <v>1</v>
          </cell>
        </row>
        <row r="315">
          <cell r="F315">
            <v>12011</v>
          </cell>
          <cell r="R315">
            <v>1</v>
          </cell>
        </row>
        <row r="316">
          <cell r="F316">
            <v>13600</v>
          </cell>
          <cell r="R316">
            <v>1</v>
          </cell>
        </row>
        <row r="317">
          <cell r="F317">
            <v>12013</v>
          </cell>
          <cell r="R317">
            <v>1</v>
          </cell>
        </row>
        <row r="318">
          <cell r="F318">
            <v>13510</v>
          </cell>
          <cell r="R318">
            <v>1</v>
          </cell>
        </row>
        <row r="319">
          <cell r="F319">
            <v>13400</v>
          </cell>
          <cell r="R319">
            <v>1</v>
          </cell>
        </row>
        <row r="320">
          <cell r="F320">
            <v>15510</v>
          </cell>
          <cell r="R320">
            <v>1</v>
          </cell>
        </row>
        <row r="321">
          <cell r="F321">
            <v>13510</v>
          </cell>
          <cell r="R321">
            <v>1</v>
          </cell>
        </row>
        <row r="322">
          <cell r="F322">
            <v>13510</v>
          </cell>
          <cell r="R322">
            <v>1</v>
          </cell>
        </row>
        <row r="323">
          <cell r="F323">
            <v>15509</v>
          </cell>
          <cell r="R323">
            <v>1</v>
          </cell>
        </row>
        <row r="324">
          <cell r="F324">
            <v>15510</v>
          </cell>
          <cell r="R324">
            <v>1</v>
          </cell>
        </row>
        <row r="325">
          <cell r="F325">
            <v>41040</v>
          </cell>
          <cell r="R325">
            <v>1</v>
          </cell>
        </row>
        <row r="326">
          <cell r="F326">
            <v>14100</v>
          </cell>
          <cell r="R326">
            <v>1</v>
          </cell>
        </row>
        <row r="327">
          <cell r="F327">
            <v>11515</v>
          </cell>
          <cell r="R327">
            <v>1</v>
          </cell>
        </row>
        <row r="328">
          <cell r="F328">
            <v>13100</v>
          </cell>
          <cell r="R328">
            <v>1</v>
          </cell>
        </row>
        <row r="329">
          <cell r="F329">
            <v>42012</v>
          </cell>
          <cell r="R329">
            <v>0.8</v>
          </cell>
        </row>
        <row r="330">
          <cell r="F330">
            <v>79002</v>
          </cell>
          <cell r="R330">
            <v>1</v>
          </cell>
        </row>
        <row r="331">
          <cell r="F331">
            <v>46010</v>
          </cell>
          <cell r="R331">
            <v>1</v>
          </cell>
        </row>
        <row r="332">
          <cell r="F332">
            <v>41020</v>
          </cell>
          <cell r="R332">
            <v>1</v>
          </cell>
        </row>
        <row r="333">
          <cell r="F333">
            <v>15100</v>
          </cell>
          <cell r="R333">
            <v>1</v>
          </cell>
        </row>
        <row r="334">
          <cell r="F334">
            <v>14100</v>
          </cell>
          <cell r="R334">
            <v>1</v>
          </cell>
        </row>
        <row r="335">
          <cell r="F335">
            <v>15510</v>
          </cell>
          <cell r="R335">
            <v>1</v>
          </cell>
        </row>
        <row r="336">
          <cell r="F336">
            <v>13510</v>
          </cell>
          <cell r="R336">
            <v>1</v>
          </cell>
        </row>
        <row r="337">
          <cell r="F337">
            <v>49010</v>
          </cell>
          <cell r="R337">
            <v>1</v>
          </cell>
        </row>
        <row r="338">
          <cell r="F338">
            <v>15506</v>
          </cell>
          <cell r="R338">
            <v>1</v>
          </cell>
        </row>
        <row r="339">
          <cell r="F339">
            <v>11320</v>
          </cell>
          <cell r="R339">
            <v>1</v>
          </cell>
        </row>
        <row r="340">
          <cell r="F340">
            <v>15100</v>
          </cell>
          <cell r="R340">
            <v>1</v>
          </cell>
        </row>
        <row r="341">
          <cell r="F341">
            <v>14100</v>
          </cell>
          <cell r="R341">
            <v>1</v>
          </cell>
        </row>
        <row r="342">
          <cell r="F342">
            <v>15100</v>
          </cell>
          <cell r="R342">
            <v>1</v>
          </cell>
        </row>
        <row r="343">
          <cell r="F343">
            <v>33000</v>
          </cell>
          <cell r="R343">
            <v>1</v>
          </cell>
        </row>
        <row r="344">
          <cell r="F344">
            <v>15100</v>
          </cell>
          <cell r="R344">
            <v>1</v>
          </cell>
        </row>
        <row r="345">
          <cell r="F345">
            <v>13400</v>
          </cell>
          <cell r="R345">
            <v>1</v>
          </cell>
        </row>
        <row r="346">
          <cell r="F346">
            <v>11515</v>
          </cell>
          <cell r="R346">
            <v>1</v>
          </cell>
        </row>
        <row r="347">
          <cell r="F347">
            <v>32000</v>
          </cell>
          <cell r="R347">
            <v>0.9</v>
          </cell>
        </row>
        <row r="348">
          <cell r="F348">
            <v>13400</v>
          </cell>
          <cell r="R348">
            <v>1</v>
          </cell>
        </row>
        <row r="349">
          <cell r="F349">
            <v>11150</v>
          </cell>
          <cell r="R349">
            <v>1</v>
          </cell>
        </row>
        <row r="350">
          <cell r="F350">
            <v>14100</v>
          </cell>
          <cell r="R350">
            <v>1</v>
          </cell>
        </row>
        <row r="351">
          <cell r="F351">
            <v>11100</v>
          </cell>
          <cell r="R351">
            <v>1</v>
          </cell>
        </row>
        <row r="352">
          <cell r="F352">
            <v>13600</v>
          </cell>
          <cell r="R352">
            <v>1</v>
          </cell>
        </row>
        <row r="353">
          <cell r="F353">
            <v>11100</v>
          </cell>
          <cell r="R353">
            <v>1</v>
          </cell>
        </row>
        <row r="354">
          <cell r="F354">
            <v>15100</v>
          </cell>
          <cell r="R354">
            <v>1</v>
          </cell>
        </row>
        <row r="355">
          <cell r="F355">
            <v>42040</v>
          </cell>
          <cell r="R355">
            <v>1</v>
          </cell>
        </row>
        <row r="356">
          <cell r="F356">
            <v>13400</v>
          </cell>
          <cell r="R356">
            <v>1</v>
          </cell>
        </row>
        <row r="357">
          <cell r="F357">
            <v>41020</v>
          </cell>
          <cell r="R357">
            <v>1</v>
          </cell>
        </row>
        <row r="358">
          <cell r="F358">
            <v>16300</v>
          </cell>
          <cell r="R358">
            <v>1</v>
          </cell>
        </row>
        <row r="359">
          <cell r="F359">
            <v>16300</v>
          </cell>
          <cell r="R359">
            <v>1</v>
          </cell>
        </row>
        <row r="360">
          <cell r="F360">
            <v>43010</v>
          </cell>
          <cell r="R360">
            <v>1</v>
          </cell>
        </row>
        <row r="361">
          <cell r="F361">
            <v>15505</v>
          </cell>
          <cell r="R361">
            <v>1</v>
          </cell>
        </row>
        <row r="362">
          <cell r="F362">
            <v>13510</v>
          </cell>
          <cell r="R362">
            <v>1</v>
          </cell>
        </row>
        <row r="363">
          <cell r="F363">
            <v>11513</v>
          </cell>
          <cell r="R363">
            <v>1</v>
          </cell>
        </row>
        <row r="364">
          <cell r="F364">
            <v>15520</v>
          </cell>
          <cell r="R364">
            <v>1</v>
          </cell>
        </row>
        <row r="365">
          <cell r="F365">
            <v>15520</v>
          </cell>
          <cell r="R365">
            <v>1</v>
          </cell>
        </row>
        <row r="366">
          <cell r="F366">
            <v>11150</v>
          </cell>
          <cell r="R366">
            <v>1</v>
          </cell>
        </row>
        <row r="367">
          <cell r="F367">
            <v>13510</v>
          </cell>
          <cell r="R367">
            <v>1</v>
          </cell>
        </row>
        <row r="368">
          <cell r="F368">
            <v>14100</v>
          </cell>
          <cell r="R368">
            <v>1</v>
          </cell>
        </row>
        <row r="369">
          <cell r="F369">
            <v>11100</v>
          </cell>
          <cell r="R369">
            <v>1</v>
          </cell>
        </row>
        <row r="370">
          <cell r="F370">
            <v>14100</v>
          </cell>
          <cell r="R370">
            <v>1</v>
          </cell>
        </row>
        <row r="371">
          <cell r="F371">
            <v>14100</v>
          </cell>
          <cell r="R371">
            <v>1</v>
          </cell>
        </row>
        <row r="372">
          <cell r="F372">
            <v>42014</v>
          </cell>
          <cell r="R372">
            <v>1</v>
          </cell>
        </row>
        <row r="373">
          <cell r="F373">
            <v>54010</v>
          </cell>
          <cell r="R373">
            <v>1</v>
          </cell>
        </row>
        <row r="374">
          <cell r="F374">
            <v>14100</v>
          </cell>
          <cell r="R374">
            <v>1</v>
          </cell>
        </row>
        <row r="375">
          <cell r="F375">
            <v>15506</v>
          </cell>
          <cell r="R375">
            <v>1</v>
          </cell>
        </row>
        <row r="376">
          <cell r="F376">
            <v>42016</v>
          </cell>
          <cell r="R376">
            <v>1</v>
          </cell>
        </row>
        <row r="377">
          <cell r="F377">
            <v>15505</v>
          </cell>
          <cell r="R377">
            <v>1</v>
          </cell>
        </row>
        <row r="378">
          <cell r="F378">
            <v>15520</v>
          </cell>
          <cell r="R378">
            <v>1</v>
          </cell>
        </row>
        <row r="379">
          <cell r="F379">
            <v>41030</v>
          </cell>
          <cell r="R379">
            <v>1</v>
          </cell>
        </row>
        <row r="380">
          <cell r="F380">
            <v>16200</v>
          </cell>
          <cell r="R380">
            <v>1</v>
          </cell>
        </row>
        <row r="381">
          <cell r="F381">
            <v>13510</v>
          </cell>
          <cell r="R381">
            <v>1</v>
          </cell>
        </row>
        <row r="382">
          <cell r="F382">
            <v>13510</v>
          </cell>
          <cell r="R382">
            <v>1</v>
          </cell>
        </row>
        <row r="383">
          <cell r="F383">
            <v>13510</v>
          </cell>
          <cell r="R383">
            <v>1</v>
          </cell>
        </row>
        <row r="384">
          <cell r="F384">
            <v>15520</v>
          </cell>
          <cell r="R384">
            <v>1</v>
          </cell>
        </row>
        <row r="385">
          <cell r="F385">
            <v>15506</v>
          </cell>
          <cell r="R385">
            <v>1</v>
          </cell>
        </row>
        <row r="386">
          <cell r="F386">
            <v>41040</v>
          </cell>
          <cell r="R386">
            <v>1</v>
          </cell>
        </row>
        <row r="387">
          <cell r="F387">
            <v>15508</v>
          </cell>
          <cell r="R387">
            <v>1</v>
          </cell>
        </row>
        <row r="388">
          <cell r="F388">
            <v>13400</v>
          </cell>
          <cell r="R388">
            <v>1</v>
          </cell>
        </row>
        <row r="389">
          <cell r="F389">
            <v>31100</v>
          </cell>
          <cell r="R389">
            <v>1</v>
          </cell>
        </row>
        <row r="390">
          <cell r="F390">
            <v>15100</v>
          </cell>
          <cell r="R390">
            <v>1</v>
          </cell>
        </row>
        <row r="391">
          <cell r="F391">
            <v>41020</v>
          </cell>
          <cell r="R391">
            <v>1</v>
          </cell>
        </row>
        <row r="392">
          <cell r="F392">
            <v>14109</v>
          </cell>
          <cell r="R392">
            <v>1</v>
          </cell>
        </row>
        <row r="393">
          <cell r="F393">
            <v>11330</v>
          </cell>
          <cell r="R393">
            <v>1</v>
          </cell>
        </row>
        <row r="394">
          <cell r="F394">
            <v>11540</v>
          </cell>
          <cell r="R394">
            <v>1</v>
          </cell>
        </row>
        <row r="395">
          <cell r="F395">
            <v>14100</v>
          </cell>
          <cell r="R395">
            <v>1</v>
          </cell>
        </row>
        <row r="396">
          <cell r="F396">
            <v>13400</v>
          </cell>
          <cell r="R396">
            <v>1</v>
          </cell>
        </row>
        <row r="397">
          <cell r="F397">
            <v>11540</v>
          </cell>
          <cell r="R397">
            <v>1</v>
          </cell>
        </row>
        <row r="398">
          <cell r="F398">
            <v>12013</v>
          </cell>
          <cell r="R398">
            <v>1</v>
          </cell>
        </row>
        <row r="399">
          <cell r="F399">
            <v>11348</v>
          </cell>
          <cell r="R399">
            <v>1</v>
          </cell>
        </row>
        <row r="400">
          <cell r="F400">
            <v>15510</v>
          </cell>
          <cell r="R400">
            <v>1</v>
          </cell>
        </row>
        <row r="401">
          <cell r="F401">
            <v>11430</v>
          </cell>
          <cell r="R401">
            <v>1</v>
          </cell>
        </row>
        <row r="402">
          <cell r="F402">
            <v>11430</v>
          </cell>
          <cell r="R402">
            <v>1</v>
          </cell>
        </row>
        <row r="403">
          <cell r="F403">
            <v>34000</v>
          </cell>
          <cell r="R403">
            <v>1</v>
          </cell>
        </row>
        <row r="404">
          <cell r="F404">
            <v>11325</v>
          </cell>
          <cell r="R404">
            <v>1</v>
          </cell>
        </row>
        <row r="405">
          <cell r="F405">
            <v>14100</v>
          </cell>
          <cell r="R405">
            <v>1</v>
          </cell>
        </row>
        <row r="406">
          <cell r="F406">
            <v>16200</v>
          </cell>
          <cell r="R406">
            <v>1</v>
          </cell>
        </row>
        <row r="407">
          <cell r="F407">
            <v>15506</v>
          </cell>
          <cell r="R407">
            <v>1</v>
          </cell>
        </row>
        <row r="408">
          <cell r="F408">
            <v>53010</v>
          </cell>
          <cell r="R408">
            <v>1</v>
          </cell>
        </row>
        <row r="409">
          <cell r="F409">
            <v>51020</v>
          </cell>
          <cell r="R409">
            <v>1</v>
          </cell>
        </row>
        <row r="410">
          <cell r="F410">
            <v>15506</v>
          </cell>
          <cell r="R410">
            <v>1</v>
          </cell>
        </row>
        <row r="411">
          <cell r="F411">
            <v>15506</v>
          </cell>
          <cell r="R411">
            <v>1</v>
          </cell>
        </row>
        <row r="412">
          <cell r="F412">
            <v>42018</v>
          </cell>
          <cell r="R412">
            <v>1</v>
          </cell>
        </row>
        <row r="413">
          <cell r="F413">
            <v>13400</v>
          </cell>
          <cell r="R413">
            <v>1</v>
          </cell>
        </row>
        <row r="414">
          <cell r="F414">
            <v>13400</v>
          </cell>
          <cell r="R414">
            <v>1</v>
          </cell>
        </row>
        <row r="415">
          <cell r="F415">
            <v>11348</v>
          </cell>
          <cell r="R415">
            <v>1</v>
          </cell>
        </row>
        <row r="416">
          <cell r="F416">
            <v>16400</v>
          </cell>
          <cell r="R416">
            <v>1</v>
          </cell>
        </row>
        <row r="417">
          <cell r="F417">
            <v>13400</v>
          </cell>
          <cell r="R417">
            <v>1</v>
          </cell>
        </row>
        <row r="418">
          <cell r="F418">
            <v>15100</v>
          </cell>
          <cell r="R418">
            <v>1</v>
          </cell>
        </row>
        <row r="419">
          <cell r="F419">
            <v>13520</v>
          </cell>
          <cell r="R419">
            <v>1</v>
          </cell>
        </row>
        <row r="420">
          <cell r="F420">
            <v>11200</v>
          </cell>
          <cell r="R420">
            <v>1</v>
          </cell>
        </row>
        <row r="421">
          <cell r="F421">
            <v>13400</v>
          </cell>
          <cell r="R421">
            <v>0.5</v>
          </cell>
        </row>
        <row r="422">
          <cell r="F422">
            <v>41040</v>
          </cell>
          <cell r="R422">
            <v>1</v>
          </cell>
        </row>
        <row r="423">
          <cell r="F423">
            <v>35000</v>
          </cell>
          <cell r="R423">
            <v>1</v>
          </cell>
        </row>
        <row r="424">
          <cell r="F424">
            <v>13510</v>
          </cell>
          <cell r="R424">
            <v>1</v>
          </cell>
        </row>
        <row r="425">
          <cell r="F425">
            <v>42010</v>
          </cell>
          <cell r="R425">
            <v>1</v>
          </cell>
        </row>
        <row r="426">
          <cell r="F426">
            <v>13510</v>
          </cell>
          <cell r="R426">
            <v>1</v>
          </cell>
        </row>
        <row r="427">
          <cell r="F427">
            <v>41060</v>
          </cell>
          <cell r="R427">
            <v>1</v>
          </cell>
        </row>
        <row r="428">
          <cell r="F428">
            <v>41040</v>
          </cell>
          <cell r="R428">
            <v>1</v>
          </cell>
        </row>
        <row r="429">
          <cell r="F429">
            <v>11100</v>
          </cell>
          <cell r="R429">
            <v>1</v>
          </cell>
        </row>
        <row r="430">
          <cell r="F430">
            <v>14100</v>
          </cell>
          <cell r="R430">
            <v>1</v>
          </cell>
        </row>
        <row r="431">
          <cell r="F431">
            <v>16200</v>
          </cell>
          <cell r="R431">
            <v>1</v>
          </cell>
        </row>
        <row r="432">
          <cell r="F432">
            <v>13400</v>
          </cell>
          <cell r="R432">
            <v>1</v>
          </cell>
        </row>
        <row r="433">
          <cell r="F433">
            <v>15100</v>
          </cell>
          <cell r="R433">
            <v>1</v>
          </cell>
        </row>
        <row r="434">
          <cell r="F434">
            <v>11595</v>
          </cell>
          <cell r="R434">
            <v>1</v>
          </cell>
        </row>
        <row r="435">
          <cell r="F435">
            <v>15506</v>
          </cell>
          <cell r="R435">
            <v>1</v>
          </cell>
        </row>
        <row r="436">
          <cell r="F436">
            <v>15506</v>
          </cell>
          <cell r="R436">
            <v>1</v>
          </cell>
        </row>
        <row r="437">
          <cell r="F437">
            <v>14100</v>
          </cell>
          <cell r="R437">
            <v>1</v>
          </cell>
        </row>
        <row r="438">
          <cell r="F438">
            <v>44010</v>
          </cell>
          <cell r="R438">
            <v>1</v>
          </cell>
        </row>
        <row r="439">
          <cell r="F439">
            <v>11515</v>
          </cell>
          <cell r="R439">
            <v>1</v>
          </cell>
        </row>
        <row r="440">
          <cell r="F440">
            <v>11430</v>
          </cell>
          <cell r="R440">
            <v>1</v>
          </cell>
        </row>
        <row r="441">
          <cell r="F441">
            <v>13510</v>
          </cell>
          <cell r="R441">
            <v>1</v>
          </cell>
        </row>
        <row r="442">
          <cell r="F442">
            <v>15100</v>
          </cell>
          <cell r="R442">
            <v>1</v>
          </cell>
        </row>
        <row r="443">
          <cell r="F443">
            <v>14100</v>
          </cell>
          <cell r="R443">
            <v>1</v>
          </cell>
        </row>
        <row r="444">
          <cell r="F444">
            <v>15506</v>
          </cell>
          <cell r="R444">
            <v>1</v>
          </cell>
        </row>
        <row r="445">
          <cell r="F445">
            <v>15506</v>
          </cell>
          <cell r="R445">
            <v>1</v>
          </cell>
        </row>
        <row r="446">
          <cell r="F446">
            <v>51040</v>
          </cell>
          <cell r="R446">
            <v>1</v>
          </cell>
        </row>
        <row r="447">
          <cell r="F447">
            <v>42020</v>
          </cell>
          <cell r="R447">
            <v>1</v>
          </cell>
        </row>
        <row r="448">
          <cell r="F448">
            <v>15100</v>
          </cell>
          <cell r="R448">
            <v>1</v>
          </cell>
        </row>
        <row r="449">
          <cell r="F449">
            <v>13510</v>
          </cell>
          <cell r="R449">
            <v>1</v>
          </cell>
        </row>
        <row r="450">
          <cell r="F450">
            <v>11200</v>
          </cell>
          <cell r="R450">
            <v>1</v>
          </cell>
        </row>
        <row r="451">
          <cell r="F451">
            <v>11515</v>
          </cell>
          <cell r="R451">
            <v>1</v>
          </cell>
        </row>
        <row r="452">
          <cell r="F452">
            <v>13510</v>
          </cell>
          <cell r="R452">
            <v>1</v>
          </cell>
        </row>
        <row r="453">
          <cell r="F453">
            <v>79003</v>
          </cell>
          <cell r="R453">
            <v>1</v>
          </cell>
        </row>
        <row r="454">
          <cell r="F454">
            <v>16400</v>
          </cell>
          <cell r="R454">
            <v>1</v>
          </cell>
        </row>
        <row r="455">
          <cell r="F455">
            <v>15506</v>
          </cell>
          <cell r="R455">
            <v>1</v>
          </cell>
        </row>
        <row r="456">
          <cell r="F456">
            <v>15506</v>
          </cell>
          <cell r="R456">
            <v>1</v>
          </cell>
        </row>
        <row r="457">
          <cell r="F457">
            <v>13510</v>
          </cell>
          <cell r="R457">
            <v>1</v>
          </cell>
        </row>
        <row r="458">
          <cell r="F458">
            <v>15491</v>
          </cell>
          <cell r="R458">
            <v>1</v>
          </cell>
        </row>
        <row r="459">
          <cell r="F459">
            <v>11420</v>
          </cell>
          <cell r="R459">
            <v>1</v>
          </cell>
        </row>
        <row r="460">
          <cell r="F460">
            <v>13400</v>
          </cell>
          <cell r="R460">
            <v>1</v>
          </cell>
        </row>
        <row r="461">
          <cell r="F461">
            <v>15506</v>
          </cell>
          <cell r="R461">
            <v>1</v>
          </cell>
        </row>
        <row r="462">
          <cell r="F462">
            <v>14100</v>
          </cell>
          <cell r="R462">
            <v>1</v>
          </cell>
        </row>
        <row r="463">
          <cell r="F463">
            <v>41060</v>
          </cell>
          <cell r="R463">
            <v>1</v>
          </cell>
        </row>
        <row r="464">
          <cell r="F464">
            <v>48010</v>
          </cell>
          <cell r="R464">
            <v>1</v>
          </cell>
        </row>
        <row r="465">
          <cell r="F465">
            <v>13400</v>
          </cell>
          <cell r="R465">
            <v>1</v>
          </cell>
        </row>
        <row r="466">
          <cell r="F466">
            <v>41040</v>
          </cell>
          <cell r="R466">
            <v>1</v>
          </cell>
        </row>
        <row r="467">
          <cell r="F467">
            <v>15508</v>
          </cell>
          <cell r="R467">
            <v>1</v>
          </cell>
        </row>
        <row r="468">
          <cell r="F468">
            <v>15506</v>
          </cell>
          <cell r="R468">
            <v>1</v>
          </cell>
        </row>
        <row r="469">
          <cell r="F469">
            <v>13510</v>
          </cell>
          <cell r="R469">
            <v>1</v>
          </cell>
        </row>
        <row r="470">
          <cell r="F470">
            <v>15506</v>
          </cell>
          <cell r="R470">
            <v>1</v>
          </cell>
        </row>
        <row r="471">
          <cell r="F471">
            <v>41020</v>
          </cell>
          <cell r="R471">
            <v>1</v>
          </cell>
        </row>
        <row r="472">
          <cell r="F472">
            <v>41020</v>
          </cell>
          <cell r="R472">
            <v>1</v>
          </cell>
        </row>
        <row r="473">
          <cell r="F473">
            <v>14100</v>
          </cell>
          <cell r="R473">
            <v>1</v>
          </cell>
        </row>
        <row r="474">
          <cell r="F474">
            <v>42018</v>
          </cell>
          <cell r="R474">
            <v>1</v>
          </cell>
        </row>
        <row r="475">
          <cell r="F475">
            <v>13510</v>
          </cell>
          <cell r="R475">
            <v>1</v>
          </cell>
        </row>
        <row r="476">
          <cell r="F476">
            <v>11200</v>
          </cell>
          <cell r="R476">
            <v>1</v>
          </cell>
        </row>
        <row r="477">
          <cell r="F477">
            <v>14100</v>
          </cell>
          <cell r="R477">
            <v>1</v>
          </cell>
        </row>
        <row r="478">
          <cell r="F478">
            <v>13100</v>
          </cell>
          <cell r="R478">
            <v>1</v>
          </cell>
        </row>
        <row r="479">
          <cell r="F479">
            <v>13400</v>
          </cell>
          <cell r="R479">
            <v>1</v>
          </cell>
        </row>
        <row r="480">
          <cell r="F480">
            <v>13520</v>
          </cell>
          <cell r="R480">
            <v>1</v>
          </cell>
        </row>
        <row r="481">
          <cell r="F481">
            <v>41060</v>
          </cell>
          <cell r="R481">
            <v>1</v>
          </cell>
        </row>
        <row r="482">
          <cell r="F482">
            <v>13510</v>
          </cell>
          <cell r="R482">
            <v>1</v>
          </cell>
        </row>
        <row r="483">
          <cell r="F483">
            <v>15501</v>
          </cell>
          <cell r="R483">
            <v>1</v>
          </cell>
        </row>
        <row r="484">
          <cell r="F484">
            <v>41040</v>
          </cell>
          <cell r="R484">
            <v>1</v>
          </cell>
        </row>
        <row r="485">
          <cell r="F485">
            <v>15506</v>
          </cell>
          <cell r="R485">
            <v>1</v>
          </cell>
        </row>
        <row r="486">
          <cell r="F486">
            <v>13520</v>
          </cell>
          <cell r="R486">
            <v>1</v>
          </cell>
        </row>
        <row r="487">
          <cell r="F487">
            <v>15100</v>
          </cell>
          <cell r="R487">
            <v>1</v>
          </cell>
        </row>
        <row r="488">
          <cell r="F488">
            <v>13510</v>
          </cell>
          <cell r="R488">
            <v>1</v>
          </cell>
        </row>
        <row r="489">
          <cell r="F489">
            <v>11490</v>
          </cell>
          <cell r="R489">
            <v>0.47499999999999998</v>
          </cell>
        </row>
        <row r="490">
          <cell r="F490">
            <v>13600</v>
          </cell>
          <cell r="R490">
            <v>1</v>
          </cell>
        </row>
        <row r="491">
          <cell r="F491">
            <v>13400</v>
          </cell>
          <cell r="R491">
            <v>1</v>
          </cell>
        </row>
        <row r="492">
          <cell r="F492">
            <v>79002</v>
          </cell>
          <cell r="R492">
            <v>1</v>
          </cell>
        </row>
        <row r="493">
          <cell r="F493">
            <v>15100</v>
          </cell>
          <cell r="R493">
            <v>1</v>
          </cell>
        </row>
        <row r="494">
          <cell r="F494">
            <v>15100</v>
          </cell>
          <cell r="R494">
            <v>1</v>
          </cell>
        </row>
        <row r="495">
          <cell r="F495">
            <v>14109</v>
          </cell>
          <cell r="R495">
            <v>1</v>
          </cell>
        </row>
        <row r="496">
          <cell r="F496">
            <v>13600</v>
          </cell>
          <cell r="R496">
            <v>1</v>
          </cell>
        </row>
        <row r="497">
          <cell r="F497">
            <v>41020</v>
          </cell>
          <cell r="R497">
            <v>1</v>
          </cell>
        </row>
        <row r="498">
          <cell r="F498">
            <v>41020</v>
          </cell>
          <cell r="R498">
            <v>1</v>
          </cell>
        </row>
        <row r="499">
          <cell r="F499">
            <v>11100</v>
          </cell>
          <cell r="R499">
            <v>1</v>
          </cell>
        </row>
        <row r="500">
          <cell r="F500">
            <v>15520</v>
          </cell>
          <cell r="R500">
            <v>1</v>
          </cell>
        </row>
        <row r="501">
          <cell r="F501">
            <v>42018</v>
          </cell>
          <cell r="R501">
            <v>1</v>
          </cell>
        </row>
        <row r="502">
          <cell r="F502">
            <v>15100</v>
          </cell>
          <cell r="R502">
            <v>1</v>
          </cell>
        </row>
        <row r="503">
          <cell r="F503">
            <v>41020</v>
          </cell>
          <cell r="R503">
            <v>0.47499999999999998</v>
          </cell>
        </row>
        <row r="504">
          <cell r="F504">
            <v>13400</v>
          </cell>
          <cell r="R504">
            <v>1</v>
          </cell>
        </row>
        <row r="505">
          <cell r="F505">
            <v>13600</v>
          </cell>
          <cell r="R505">
            <v>1</v>
          </cell>
        </row>
        <row r="506">
          <cell r="F506">
            <v>11100</v>
          </cell>
          <cell r="R506">
            <v>1</v>
          </cell>
        </row>
        <row r="507">
          <cell r="F507">
            <v>11550</v>
          </cell>
          <cell r="R507">
            <v>1</v>
          </cell>
        </row>
        <row r="508">
          <cell r="F508">
            <v>15506</v>
          </cell>
          <cell r="R508">
            <v>1</v>
          </cell>
        </row>
        <row r="509">
          <cell r="F509">
            <v>42016</v>
          </cell>
          <cell r="R509">
            <v>1</v>
          </cell>
        </row>
        <row r="510">
          <cell r="F510">
            <v>13510</v>
          </cell>
          <cell r="R510">
            <v>1</v>
          </cell>
        </row>
        <row r="511">
          <cell r="F511">
            <v>32000</v>
          </cell>
          <cell r="R511">
            <v>1</v>
          </cell>
        </row>
        <row r="512">
          <cell r="F512">
            <v>13510</v>
          </cell>
          <cell r="R512">
            <v>1</v>
          </cell>
        </row>
        <row r="513">
          <cell r="F513">
            <v>13520</v>
          </cell>
          <cell r="R513">
            <v>1</v>
          </cell>
        </row>
        <row r="514">
          <cell r="F514">
            <v>15100</v>
          </cell>
          <cell r="R514">
            <v>1</v>
          </cell>
        </row>
        <row r="515">
          <cell r="F515">
            <v>13100</v>
          </cell>
          <cell r="R515">
            <v>1</v>
          </cell>
        </row>
        <row r="516">
          <cell r="F516">
            <v>32000</v>
          </cell>
          <cell r="R516">
            <v>1</v>
          </cell>
        </row>
        <row r="517">
          <cell r="F517">
            <v>79000</v>
          </cell>
          <cell r="R517">
            <v>1</v>
          </cell>
        </row>
        <row r="518">
          <cell r="F518">
            <v>14100</v>
          </cell>
          <cell r="R518">
            <v>1</v>
          </cell>
        </row>
        <row r="519">
          <cell r="F519">
            <v>11200</v>
          </cell>
          <cell r="R519">
            <v>1</v>
          </cell>
        </row>
        <row r="520">
          <cell r="F520">
            <v>16400</v>
          </cell>
          <cell r="R520">
            <v>1</v>
          </cell>
        </row>
        <row r="521">
          <cell r="F521">
            <v>14100</v>
          </cell>
          <cell r="R521">
            <v>1</v>
          </cell>
        </row>
        <row r="522">
          <cell r="F522">
            <v>13400</v>
          </cell>
          <cell r="R522">
            <v>1</v>
          </cell>
        </row>
        <row r="523">
          <cell r="F523">
            <v>79002</v>
          </cell>
          <cell r="R523">
            <v>1</v>
          </cell>
        </row>
        <row r="524">
          <cell r="F524">
            <v>51010</v>
          </cell>
          <cell r="R524">
            <v>1</v>
          </cell>
        </row>
        <row r="525">
          <cell r="F525">
            <v>15506</v>
          </cell>
          <cell r="R525">
            <v>1</v>
          </cell>
        </row>
        <row r="526">
          <cell r="F526">
            <v>15520</v>
          </cell>
          <cell r="R526">
            <v>1</v>
          </cell>
        </row>
        <row r="527">
          <cell r="F527">
            <v>15506</v>
          </cell>
          <cell r="R527">
            <v>1</v>
          </cell>
        </row>
        <row r="528">
          <cell r="F528">
            <v>14100</v>
          </cell>
          <cell r="R528">
            <v>1</v>
          </cell>
        </row>
        <row r="529">
          <cell r="F529">
            <v>41050</v>
          </cell>
          <cell r="R529">
            <v>1</v>
          </cell>
        </row>
        <row r="530">
          <cell r="F530">
            <v>11100</v>
          </cell>
          <cell r="R530">
            <v>1</v>
          </cell>
        </row>
        <row r="531">
          <cell r="F531">
            <v>15100</v>
          </cell>
          <cell r="R531">
            <v>1</v>
          </cell>
        </row>
        <row r="532">
          <cell r="F532">
            <v>15100</v>
          </cell>
          <cell r="R532">
            <v>1</v>
          </cell>
        </row>
        <row r="533">
          <cell r="F533">
            <v>53010</v>
          </cell>
          <cell r="R533">
            <v>1</v>
          </cell>
        </row>
        <row r="534">
          <cell r="F534">
            <v>41060</v>
          </cell>
          <cell r="R534">
            <v>1</v>
          </cell>
        </row>
        <row r="535">
          <cell r="F535">
            <v>11515</v>
          </cell>
          <cell r="R535">
            <v>1</v>
          </cell>
        </row>
        <row r="536">
          <cell r="F536">
            <v>32000</v>
          </cell>
          <cell r="R536">
            <v>1</v>
          </cell>
        </row>
        <row r="537">
          <cell r="F537">
            <v>16300</v>
          </cell>
          <cell r="R537">
            <v>1</v>
          </cell>
        </row>
        <row r="538">
          <cell r="F538">
            <v>13520</v>
          </cell>
          <cell r="R538">
            <v>1</v>
          </cell>
        </row>
        <row r="539">
          <cell r="F539">
            <v>79000</v>
          </cell>
          <cell r="R539">
            <v>1</v>
          </cell>
        </row>
        <row r="540">
          <cell r="F540">
            <v>13400</v>
          </cell>
          <cell r="R540">
            <v>1</v>
          </cell>
        </row>
        <row r="541">
          <cell r="F541">
            <v>13510</v>
          </cell>
          <cell r="R541">
            <v>1</v>
          </cell>
        </row>
        <row r="542">
          <cell r="F542">
            <v>53010</v>
          </cell>
          <cell r="R542">
            <v>1</v>
          </cell>
        </row>
        <row r="543">
          <cell r="F543">
            <v>13400</v>
          </cell>
          <cell r="R543">
            <v>1</v>
          </cell>
        </row>
        <row r="544">
          <cell r="F544">
            <v>41020</v>
          </cell>
          <cell r="R544">
            <v>1</v>
          </cell>
        </row>
        <row r="545">
          <cell r="F545">
            <v>11200</v>
          </cell>
          <cell r="R545">
            <v>1</v>
          </cell>
        </row>
        <row r="546">
          <cell r="F546">
            <v>15506</v>
          </cell>
          <cell r="R546">
            <v>1</v>
          </cell>
        </row>
        <row r="547">
          <cell r="F547">
            <v>79002</v>
          </cell>
          <cell r="R547">
            <v>1</v>
          </cell>
        </row>
        <row r="548">
          <cell r="F548">
            <v>15100</v>
          </cell>
          <cell r="R548">
            <v>1</v>
          </cell>
        </row>
        <row r="549">
          <cell r="F549">
            <v>15100</v>
          </cell>
          <cell r="R549">
            <v>1</v>
          </cell>
        </row>
        <row r="550">
          <cell r="F550">
            <v>41020</v>
          </cell>
          <cell r="R550">
            <v>1</v>
          </cell>
        </row>
        <row r="551">
          <cell r="F551">
            <v>51020</v>
          </cell>
          <cell r="R551">
            <v>1</v>
          </cell>
        </row>
        <row r="552">
          <cell r="F552">
            <v>14100</v>
          </cell>
          <cell r="R552">
            <v>1</v>
          </cell>
        </row>
        <row r="553">
          <cell r="F553">
            <v>13510</v>
          </cell>
          <cell r="R553">
            <v>1</v>
          </cell>
        </row>
        <row r="554">
          <cell r="F554">
            <v>15506</v>
          </cell>
          <cell r="R554">
            <v>1</v>
          </cell>
        </row>
        <row r="555">
          <cell r="F555">
            <v>15506</v>
          </cell>
          <cell r="R555">
            <v>1</v>
          </cell>
        </row>
        <row r="556">
          <cell r="F556">
            <v>13510</v>
          </cell>
          <cell r="R556">
            <v>1</v>
          </cell>
        </row>
        <row r="557">
          <cell r="F557">
            <v>15100</v>
          </cell>
          <cell r="R557">
            <v>1</v>
          </cell>
        </row>
        <row r="558">
          <cell r="F558">
            <v>13400</v>
          </cell>
          <cell r="R558">
            <v>1</v>
          </cell>
        </row>
        <row r="559">
          <cell r="F559">
            <v>14100</v>
          </cell>
          <cell r="R559">
            <v>1</v>
          </cell>
        </row>
        <row r="560">
          <cell r="F560">
            <v>15505</v>
          </cell>
          <cell r="R560">
            <v>1</v>
          </cell>
        </row>
        <row r="561">
          <cell r="F561">
            <v>41040</v>
          </cell>
          <cell r="R561">
            <v>1</v>
          </cell>
        </row>
        <row r="562">
          <cell r="F562">
            <v>51050</v>
          </cell>
          <cell r="R562">
            <v>1</v>
          </cell>
        </row>
        <row r="563">
          <cell r="F563">
            <v>13510</v>
          </cell>
          <cell r="R563">
            <v>1</v>
          </cell>
        </row>
        <row r="564">
          <cell r="F564">
            <v>13510</v>
          </cell>
          <cell r="R564">
            <v>1</v>
          </cell>
        </row>
        <row r="565">
          <cell r="F565">
            <v>41040</v>
          </cell>
          <cell r="R565">
            <v>1</v>
          </cell>
        </row>
        <row r="566">
          <cell r="F566">
            <v>13400</v>
          </cell>
          <cell r="R566">
            <v>1</v>
          </cell>
        </row>
        <row r="567">
          <cell r="F567">
            <v>13100</v>
          </cell>
          <cell r="R567">
            <v>1</v>
          </cell>
        </row>
        <row r="568">
          <cell r="F568">
            <v>15509</v>
          </cell>
          <cell r="R568">
            <v>1</v>
          </cell>
        </row>
        <row r="569">
          <cell r="F569">
            <v>13400</v>
          </cell>
          <cell r="R569">
            <v>1</v>
          </cell>
        </row>
        <row r="570">
          <cell r="F570">
            <v>51010</v>
          </cell>
          <cell r="R570">
            <v>1</v>
          </cell>
        </row>
        <row r="571">
          <cell r="F571">
            <v>41050</v>
          </cell>
          <cell r="R571">
            <v>1</v>
          </cell>
        </row>
        <row r="572">
          <cell r="F572">
            <v>11325</v>
          </cell>
          <cell r="R572">
            <v>1</v>
          </cell>
        </row>
        <row r="573">
          <cell r="F573">
            <v>11490</v>
          </cell>
          <cell r="R573">
            <v>0.8</v>
          </cell>
        </row>
        <row r="574">
          <cell r="F574">
            <v>42010</v>
          </cell>
          <cell r="R574">
            <v>1</v>
          </cell>
        </row>
        <row r="575">
          <cell r="F575">
            <v>16200</v>
          </cell>
          <cell r="R575">
            <v>1</v>
          </cell>
        </row>
        <row r="576">
          <cell r="F576">
            <v>51020</v>
          </cell>
          <cell r="R576">
            <v>1</v>
          </cell>
        </row>
        <row r="577">
          <cell r="F577">
            <v>41060</v>
          </cell>
          <cell r="R577">
            <v>1</v>
          </cell>
        </row>
        <row r="578">
          <cell r="F578">
            <v>13600</v>
          </cell>
          <cell r="R578">
            <v>1</v>
          </cell>
        </row>
        <row r="579">
          <cell r="F579">
            <v>15100</v>
          </cell>
          <cell r="R579">
            <v>1</v>
          </cell>
        </row>
        <row r="580">
          <cell r="F580">
            <v>11100</v>
          </cell>
          <cell r="R580">
            <v>1</v>
          </cell>
        </row>
        <row r="581">
          <cell r="F581">
            <v>15506</v>
          </cell>
          <cell r="R581">
            <v>1</v>
          </cell>
        </row>
        <row r="582">
          <cell r="F582">
            <v>83024</v>
          </cell>
          <cell r="R582">
            <v>1</v>
          </cell>
        </row>
        <row r="583">
          <cell r="F583">
            <v>46010</v>
          </cell>
          <cell r="R583">
            <v>1</v>
          </cell>
        </row>
        <row r="584">
          <cell r="F584">
            <v>11200</v>
          </cell>
          <cell r="R584">
            <v>1</v>
          </cell>
        </row>
        <row r="585">
          <cell r="F585">
            <v>13510</v>
          </cell>
          <cell r="R585">
            <v>1</v>
          </cell>
        </row>
        <row r="586">
          <cell r="F586">
            <v>13520</v>
          </cell>
          <cell r="R586">
            <v>1</v>
          </cell>
        </row>
        <row r="587">
          <cell r="F587">
            <v>11370</v>
          </cell>
          <cell r="R587">
            <v>1</v>
          </cell>
        </row>
        <row r="588">
          <cell r="F588">
            <v>11550</v>
          </cell>
          <cell r="R588">
            <v>1</v>
          </cell>
        </row>
        <row r="589">
          <cell r="F589">
            <v>13510</v>
          </cell>
          <cell r="R589">
            <v>1</v>
          </cell>
        </row>
        <row r="590">
          <cell r="F590">
            <v>49010</v>
          </cell>
          <cell r="R590">
            <v>1</v>
          </cell>
        </row>
        <row r="591">
          <cell r="F591">
            <v>15100</v>
          </cell>
          <cell r="R591">
            <v>1</v>
          </cell>
        </row>
        <row r="592">
          <cell r="F592">
            <v>52040</v>
          </cell>
          <cell r="R592">
            <v>1</v>
          </cell>
        </row>
        <row r="593">
          <cell r="F593">
            <v>12013</v>
          </cell>
          <cell r="R593">
            <v>1</v>
          </cell>
        </row>
        <row r="594">
          <cell r="F594">
            <v>15506</v>
          </cell>
          <cell r="R594">
            <v>1</v>
          </cell>
        </row>
        <row r="595">
          <cell r="F595">
            <v>13510</v>
          </cell>
          <cell r="R595">
            <v>1</v>
          </cell>
        </row>
        <row r="596">
          <cell r="F596">
            <v>16200</v>
          </cell>
          <cell r="R596">
            <v>1</v>
          </cell>
        </row>
        <row r="597">
          <cell r="F597">
            <v>13520</v>
          </cell>
          <cell r="R597">
            <v>1</v>
          </cell>
        </row>
        <row r="598">
          <cell r="F598">
            <v>13510</v>
          </cell>
          <cell r="R598">
            <v>1</v>
          </cell>
        </row>
        <row r="599">
          <cell r="F599">
            <v>15506</v>
          </cell>
          <cell r="R599">
            <v>1</v>
          </cell>
        </row>
        <row r="600">
          <cell r="F600">
            <v>15100</v>
          </cell>
          <cell r="R600">
            <v>1</v>
          </cell>
        </row>
        <row r="601">
          <cell r="F601">
            <v>13510</v>
          </cell>
          <cell r="R601">
            <v>1</v>
          </cell>
        </row>
        <row r="602">
          <cell r="F602">
            <v>45010</v>
          </cell>
          <cell r="R602">
            <v>1</v>
          </cell>
        </row>
        <row r="603">
          <cell r="F603">
            <v>14109</v>
          </cell>
          <cell r="R603">
            <v>1</v>
          </cell>
        </row>
        <row r="604">
          <cell r="F604">
            <v>41020</v>
          </cell>
          <cell r="R604">
            <v>1</v>
          </cell>
        </row>
        <row r="605">
          <cell r="F605">
            <v>42018</v>
          </cell>
          <cell r="R605">
            <v>1</v>
          </cell>
        </row>
        <row r="606">
          <cell r="F606">
            <v>33000</v>
          </cell>
          <cell r="R606">
            <v>1</v>
          </cell>
        </row>
        <row r="607">
          <cell r="F607">
            <v>15400</v>
          </cell>
          <cell r="R607">
            <v>1</v>
          </cell>
        </row>
        <row r="608">
          <cell r="F608">
            <v>13510</v>
          </cell>
          <cell r="R608">
            <v>1</v>
          </cell>
        </row>
        <row r="609">
          <cell r="F609">
            <v>51060</v>
          </cell>
          <cell r="R609">
            <v>1</v>
          </cell>
        </row>
        <row r="610">
          <cell r="F610">
            <v>13520</v>
          </cell>
          <cell r="R610">
            <v>1</v>
          </cell>
        </row>
        <row r="611">
          <cell r="F611">
            <v>13510</v>
          </cell>
          <cell r="R611">
            <v>1</v>
          </cell>
        </row>
        <row r="612">
          <cell r="F612">
            <v>41040</v>
          </cell>
          <cell r="R612">
            <v>1</v>
          </cell>
        </row>
        <row r="613">
          <cell r="F613">
            <v>13100</v>
          </cell>
          <cell r="R613">
            <v>1</v>
          </cell>
        </row>
        <row r="614">
          <cell r="F614">
            <v>13510</v>
          </cell>
          <cell r="R614">
            <v>1</v>
          </cell>
        </row>
        <row r="615">
          <cell r="F615">
            <v>15100</v>
          </cell>
          <cell r="R615">
            <v>1</v>
          </cell>
        </row>
        <row r="616">
          <cell r="F616">
            <v>13400</v>
          </cell>
          <cell r="R616">
            <v>1</v>
          </cell>
        </row>
        <row r="617">
          <cell r="F617">
            <v>15506</v>
          </cell>
          <cell r="R617">
            <v>1</v>
          </cell>
        </row>
        <row r="618">
          <cell r="F618">
            <v>15510</v>
          </cell>
          <cell r="R618">
            <v>1</v>
          </cell>
        </row>
        <row r="619">
          <cell r="F619">
            <v>14100</v>
          </cell>
          <cell r="R619">
            <v>1</v>
          </cell>
        </row>
        <row r="620">
          <cell r="F620">
            <v>13510</v>
          </cell>
          <cell r="R620">
            <v>1</v>
          </cell>
        </row>
        <row r="621">
          <cell r="F621">
            <v>42010</v>
          </cell>
          <cell r="R621">
            <v>1</v>
          </cell>
        </row>
        <row r="622">
          <cell r="F622">
            <v>13400</v>
          </cell>
          <cell r="R622">
            <v>1</v>
          </cell>
        </row>
        <row r="623">
          <cell r="F623">
            <v>41020</v>
          </cell>
          <cell r="R623">
            <v>1</v>
          </cell>
        </row>
        <row r="624">
          <cell r="F624">
            <v>14100</v>
          </cell>
          <cell r="R624">
            <v>1</v>
          </cell>
        </row>
        <row r="625">
          <cell r="F625">
            <v>13600</v>
          </cell>
          <cell r="R625">
            <v>1</v>
          </cell>
        </row>
        <row r="626">
          <cell r="F626">
            <v>12013</v>
          </cell>
          <cell r="R626">
            <v>1</v>
          </cell>
        </row>
        <row r="627">
          <cell r="F627">
            <v>13510</v>
          </cell>
          <cell r="R627">
            <v>1</v>
          </cell>
        </row>
        <row r="628">
          <cell r="F628">
            <v>13525</v>
          </cell>
          <cell r="R628">
            <v>1</v>
          </cell>
        </row>
        <row r="629">
          <cell r="F629">
            <v>31100</v>
          </cell>
          <cell r="R629">
            <v>1</v>
          </cell>
        </row>
        <row r="630">
          <cell r="F630">
            <v>13520</v>
          </cell>
          <cell r="R630">
            <v>1</v>
          </cell>
        </row>
        <row r="631">
          <cell r="F631">
            <v>41030</v>
          </cell>
          <cell r="R631">
            <v>1</v>
          </cell>
        </row>
        <row r="632">
          <cell r="F632">
            <v>15520</v>
          </cell>
          <cell r="R632">
            <v>1</v>
          </cell>
        </row>
        <row r="633">
          <cell r="F633">
            <v>41070</v>
          </cell>
          <cell r="R633">
            <v>1</v>
          </cell>
        </row>
        <row r="634">
          <cell r="F634">
            <v>13520</v>
          </cell>
          <cell r="R634">
            <v>1</v>
          </cell>
        </row>
        <row r="635">
          <cell r="F635">
            <v>15100</v>
          </cell>
          <cell r="R635">
            <v>1</v>
          </cell>
        </row>
        <row r="636">
          <cell r="F636">
            <v>13510</v>
          </cell>
          <cell r="R636">
            <v>1</v>
          </cell>
        </row>
        <row r="637">
          <cell r="F637">
            <v>15510</v>
          </cell>
          <cell r="R637">
            <v>1</v>
          </cell>
        </row>
        <row r="638">
          <cell r="F638">
            <v>16400</v>
          </cell>
          <cell r="R638">
            <v>1</v>
          </cell>
        </row>
        <row r="639">
          <cell r="F639">
            <v>13400</v>
          </cell>
          <cell r="R639">
            <v>1</v>
          </cell>
        </row>
        <row r="640">
          <cell r="F640">
            <v>53010</v>
          </cell>
          <cell r="R640">
            <v>1</v>
          </cell>
        </row>
        <row r="641">
          <cell r="F641">
            <v>11100</v>
          </cell>
          <cell r="R641">
            <v>1</v>
          </cell>
        </row>
        <row r="642">
          <cell r="F642">
            <v>14100</v>
          </cell>
          <cell r="R642">
            <v>1</v>
          </cell>
        </row>
        <row r="643">
          <cell r="F643">
            <v>12011</v>
          </cell>
          <cell r="R643">
            <v>1</v>
          </cell>
        </row>
        <row r="644">
          <cell r="F644">
            <v>15100</v>
          </cell>
          <cell r="R644">
            <v>1</v>
          </cell>
        </row>
        <row r="645">
          <cell r="F645">
            <v>13510</v>
          </cell>
          <cell r="R645">
            <v>1</v>
          </cell>
        </row>
        <row r="646">
          <cell r="F646">
            <v>11150</v>
          </cell>
          <cell r="R646">
            <v>1</v>
          </cell>
        </row>
        <row r="647">
          <cell r="F647">
            <v>11100</v>
          </cell>
          <cell r="R647">
            <v>1</v>
          </cell>
        </row>
        <row r="648">
          <cell r="F648">
            <v>13525</v>
          </cell>
          <cell r="R648">
            <v>1</v>
          </cell>
        </row>
        <row r="649">
          <cell r="F649">
            <v>11100</v>
          </cell>
          <cell r="R649">
            <v>1</v>
          </cell>
        </row>
        <row r="650">
          <cell r="F650">
            <v>13400</v>
          </cell>
          <cell r="R650">
            <v>1</v>
          </cell>
        </row>
        <row r="651">
          <cell r="F651">
            <v>15506</v>
          </cell>
          <cell r="R651">
            <v>1</v>
          </cell>
        </row>
        <row r="652">
          <cell r="F652">
            <v>14109</v>
          </cell>
          <cell r="R652">
            <v>1</v>
          </cell>
        </row>
        <row r="653">
          <cell r="F653">
            <v>14100</v>
          </cell>
          <cell r="R653">
            <v>1</v>
          </cell>
        </row>
        <row r="654">
          <cell r="F654">
            <v>79000</v>
          </cell>
          <cell r="R654">
            <v>1</v>
          </cell>
        </row>
        <row r="655">
          <cell r="F655">
            <v>14100</v>
          </cell>
          <cell r="R655">
            <v>1</v>
          </cell>
        </row>
        <row r="656">
          <cell r="F656">
            <v>13510</v>
          </cell>
          <cell r="R656">
            <v>1</v>
          </cell>
        </row>
        <row r="657">
          <cell r="F657">
            <v>51040</v>
          </cell>
          <cell r="R657">
            <v>1</v>
          </cell>
        </row>
        <row r="658">
          <cell r="F658">
            <v>15510</v>
          </cell>
          <cell r="R658">
            <v>1</v>
          </cell>
        </row>
        <row r="659">
          <cell r="F659">
            <v>13510</v>
          </cell>
          <cell r="R659">
            <v>1</v>
          </cell>
        </row>
        <row r="660">
          <cell r="F660">
            <v>13520</v>
          </cell>
          <cell r="R660">
            <v>1</v>
          </cell>
        </row>
        <row r="661">
          <cell r="F661">
            <v>13510</v>
          </cell>
          <cell r="R661">
            <v>1</v>
          </cell>
        </row>
        <row r="662">
          <cell r="F662">
            <v>15510</v>
          </cell>
          <cell r="R662">
            <v>1</v>
          </cell>
        </row>
        <row r="663">
          <cell r="F663">
            <v>13600</v>
          </cell>
          <cell r="R663">
            <v>1</v>
          </cell>
        </row>
        <row r="664">
          <cell r="F664">
            <v>13400</v>
          </cell>
          <cell r="R664">
            <v>1</v>
          </cell>
        </row>
        <row r="665">
          <cell r="F665">
            <v>51020</v>
          </cell>
          <cell r="R665">
            <v>1</v>
          </cell>
        </row>
        <row r="666">
          <cell r="F666">
            <v>15100</v>
          </cell>
          <cell r="R666">
            <v>1</v>
          </cell>
        </row>
        <row r="667">
          <cell r="F667">
            <v>13510</v>
          </cell>
          <cell r="R667">
            <v>1</v>
          </cell>
        </row>
        <row r="668">
          <cell r="F668">
            <v>53010</v>
          </cell>
          <cell r="R668">
            <v>1</v>
          </cell>
        </row>
        <row r="669">
          <cell r="F669">
            <v>13520</v>
          </cell>
          <cell r="R669">
            <v>1</v>
          </cell>
        </row>
        <row r="670">
          <cell r="F670">
            <v>13520</v>
          </cell>
          <cell r="R670">
            <v>1</v>
          </cell>
        </row>
        <row r="671">
          <cell r="F671">
            <v>15506</v>
          </cell>
          <cell r="R671">
            <v>1</v>
          </cell>
        </row>
        <row r="672">
          <cell r="F672">
            <v>14109</v>
          </cell>
          <cell r="R672">
            <v>1</v>
          </cell>
        </row>
        <row r="673">
          <cell r="F673">
            <v>11590</v>
          </cell>
          <cell r="R673">
            <v>1</v>
          </cell>
        </row>
        <row r="674">
          <cell r="F674">
            <v>14100</v>
          </cell>
          <cell r="R674">
            <v>1</v>
          </cell>
        </row>
        <row r="675">
          <cell r="F675">
            <v>79002</v>
          </cell>
          <cell r="R675">
            <v>1</v>
          </cell>
        </row>
        <row r="676">
          <cell r="F676">
            <v>13510</v>
          </cell>
          <cell r="R676">
            <v>1</v>
          </cell>
        </row>
        <row r="677">
          <cell r="F677">
            <v>53010</v>
          </cell>
          <cell r="R677">
            <v>1</v>
          </cell>
        </row>
        <row r="678">
          <cell r="F678">
            <v>14100</v>
          </cell>
          <cell r="R678">
            <v>1</v>
          </cell>
        </row>
        <row r="679">
          <cell r="F679">
            <v>11410</v>
          </cell>
          <cell r="R679">
            <v>1</v>
          </cell>
        </row>
        <row r="680">
          <cell r="F680">
            <v>31100</v>
          </cell>
          <cell r="R680">
            <v>1</v>
          </cell>
        </row>
        <row r="681">
          <cell r="F681">
            <v>41040</v>
          </cell>
          <cell r="R681">
            <v>1</v>
          </cell>
        </row>
        <row r="682">
          <cell r="F682">
            <v>13400</v>
          </cell>
          <cell r="R682">
            <v>1</v>
          </cell>
        </row>
        <row r="683">
          <cell r="F683">
            <v>14100</v>
          </cell>
          <cell r="R683">
            <v>1</v>
          </cell>
        </row>
        <row r="684">
          <cell r="F684">
            <v>13400</v>
          </cell>
          <cell r="R684">
            <v>1</v>
          </cell>
        </row>
        <row r="685">
          <cell r="F685">
            <v>55010</v>
          </cell>
          <cell r="R685">
            <v>0.75</v>
          </cell>
        </row>
        <row r="686">
          <cell r="F686">
            <v>15506</v>
          </cell>
          <cell r="R686">
            <v>1</v>
          </cell>
        </row>
        <row r="687">
          <cell r="F687">
            <v>13510</v>
          </cell>
          <cell r="R687">
            <v>1</v>
          </cell>
        </row>
        <row r="688">
          <cell r="F688">
            <v>32000</v>
          </cell>
          <cell r="R688">
            <v>1</v>
          </cell>
        </row>
        <row r="689">
          <cell r="F689">
            <v>13400</v>
          </cell>
          <cell r="R689">
            <v>1</v>
          </cell>
        </row>
        <row r="690">
          <cell r="F690">
            <v>44010</v>
          </cell>
          <cell r="R690">
            <v>1</v>
          </cell>
        </row>
        <row r="691">
          <cell r="F691">
            <v>13400</v>
          </cell>
          <cell r="R691">
            <v>1</v>
          </cell>
        </row>
        <row r="692">
          <cell r="F692">
            <v>13510</v>
          </cell>
          <cell r="R692">
            <v>1</v>
          </cell>
        </row>
        <row r="693">
          <cell r="F693">
            <v>52040</v>
          </cell>
          <cell r="R693">
            <v>1</v>
          </cell>
        </row>
        <row r="694">
          <cell r="F694">
            <v>13400</v>
          </cell>
          <cell r="R694">
            <v>1</v>
          </cell>
        </row>
        <row r="695">
          <cell r="F695">
            <v>13400</v>
          </cell>
          <cell r="R695">
            <v>1</v>
          </cell>
        </row>
        <row r="696">
          <cell r="F696">
            <v>13400</v>
          </cell>
          <cell r="R696">
            <v>1</v>
          </cell>
        </row>
        <row r="697">
          <cell r="F697">
            <v>14100</v>
          </cell>
          <cell r="R697">
            <v>1</v>
          </cell>
        </row>
        <row r="698">
          <cell r="F698">
            <v>15506</v>
          </cell>
          <cell r="R698">
            <v>1</v>
          </cell>
        </row>
        <row r="699">
          <cell r="F699">
            <v>14109</v>
          </cell>
          <cell r="R699">
            <v>1</v>
          </cell>
        </row>
        <row r="700">
          <cell r="F700">
            <v>34000</v>
          </cell>
          <cell r="R700">
            <v>1</v>
          </cell>
        </row>
        <row r="701">
          <cell r="F701">
            <v>16100</v>
          </cell>
          <cell r="R701">
            <v>1</v>
          </cell>
        </row>
        <row r="702">
          <cell r="F702">
            <v>34000</v>
          </cell>
          <cell r="R702">
            <v>1</v>
          </cell>
        </row>
        <row r="703">
          <cell r="F703">
            <v>41030</v>
          </cell>
          <cell r="R703">
            <v>1</v>
          </cell>
        </row>
        <row r="704">
          <cell r="F704">
            <v>13510</v>
          </cell>
          <cell r="R704">
            <v>1</v>
          </cell>
        </row>
        <row r="705">
          <cell r="F705">
            <v>11150</v>
          </cell>
          <cell r="R705">
            <v>1</v>
          </cell>
        </row>
        <row r="706">
          <cell r="F706">
            <v>14100</v>
          </cell>
          <cell r="R706">
            <v>1</v>
          </cell>
        </row>
        <row r="707">
          <cell r="F707">
            <v>13510</v>
          </cell>
          <cell r="R707">
            <v>1</v>
          </cell>
        </row>
        <row r="708">
          <cell r="F708">
            <v>52010</v>
          </cell>
          <cell r="R708">
            <v>1</v>
          </cell>
        </row>
        <row r="709">
          <cell r="F709">
            <v>13600</v>
          </cell>
          <cell r="R709">
            <v>1</v>
          </cell>
        </row>
        <row r="710">
          <cell r="F710">
            <v>13510</v>
          </cell>
          <cell r="R710">
            <v>1</v>
          </cell>
        </row>
        <row r="711">
          <cell r="F711">
            <v>13510</v>
          </cell>
          <cell r="R711">
            <v>1</v>
          </cell>
        </row>
        <row r="712">
          <cell r="F712">
            <v>79003</v>
          </cell>
          <cell r="R712">
            <v>1</v>
          </cell>
        </row>
        <row r="713">
          <cell r="F713">
            <v>42030</v>
          </cell>
          <cell r="R713">
            <v>1</v>
          </cell>
        </row>
        <row r="714">
          <cell r="F714">
            <v>13400</v>
          </cell>
          <cell r="R714">
            <v>1</v>
          </cell>
        </row>
        <row r="715">
          <cell r="F715">
            <v>14100</v>
          </cell>
          <cell r="R715">
            <v>1</v>
          </cell>
        </row>
        <row r="716">
          <cell r="F716">
            <v>11490</v>
          </cell>
          <cell r="R716">
            <v>0.8</v>
          </cell>
        </row>
        <row r="717">
          <cell r="F717">
            <v>15506</v>
          </cell>
          <cell r="R717">
            <v>1</v>
          </cell>
        </row>
        <row r="718">
          <cell r="F718">
            <v>12359</v>
          </cell>
          <cell r="R718">
            <v>1</v>
          </cell>
        </row>
        <row r="719">
          <cell r="F719">
            <v>14109</v>
          </cell>
          <cell r="R719">
            <v>1</v>
          </cell>
        </row>
        <row r="720">
          <cell r="F720">
            <v>11540</v>
          </cell>
          <cell r="R720">
            <v>1</v>
          </cell>
        </row>
        <row r="721">
          <cell r="F721">
            <v>13400</v>
          </cell>
          <cell r="R721">
            <v>1</v>
          </cell>
        </row>
        <row r="722">
          <cell r="F722">
            <v>11330</v>
          </cell>
          <cell r="R722">
            <v>1</v>
          </cell>
        </row>
        <row r="723">
          <cell r="F723">
            <v>15100</v>
          </cell>
          <cell r="R723">
            <v>1</v>
          </cell>
        </row>
        <row r="724">
          <cell r="F724">
            <v>13510</v>
          </cell>
          <cell r="R724">
            <v>1</v>
          </cell>
        </row>
        <row r="725">
          <cell r="F725">
            <v>11490</v>
          </cell>
          <cell r="R725">
            <v>1</v>
          </cell>
        </row>
        <row r="726">
          <cell r="F726">
            <v>15100</v>
          </cell>
          <cell r="R726">
            <v>1</v>
          </cell>
        </row>
        <row r="727">
          <cell r="F727">
            <v>41060</v>
          </cell>
          <cell r="R727">
            <v>1</v>
          </cell>
        </row>
        <row r="728">
          <cell r="F728">
            <v>13510</v>
          </cell>
          <cell r="R728">
            <v>1</v>
          </cell>
        </row>
        <row r="729">
          <cell r="F729">
            <v>14100</v>
          </cell>
          <cell r="R729">
            <v>1</v>
          </cell>
        </row>
        <row r="730">
          <cell r="F730">
            <v>15520</v>
          </cell>
          <cell r="R730">
            <v>1</v>
          </cell>
        </row>
        <row r="731">
          <cell r="F731">
            <v>13400</v>
          </cell>
          <cell r="R731">
            <v>1</v>
          </cell>
        </row>
        <row r="732">
          <cell r="F732">
            <v>13400</v>
          </cell>
          <cell r="R732">
            <v>1</v>
          </cell>
        </row>
        <row r="733">
          <cell r="F733">
            <v>15506</v>
          </cell>
          <cell r="R733">
            <v>1</v>
          </cell>
        </row>
        <row r="734">
          <cell r="F734">
            <v>15100</v>
          </cell>
          <cell r="R734">
            <v>1</v>
          </cell>
        </row>
        <row r="735">
          <cell r="F735">
            <v>15510</v>
          </cell>
          <cell r="R735">
            <v>1</v>
          </cell>
        </row>
        <row r="736">
          <cell r="F736">
            <v>15510</v>
          </cell>
          <cell r="R736">
            <v>1</v>
          </cell>
        </row>
        <row r="737">
          <cell r="F737">
            <v>41020</v>
          </cell>
          <cell r="R737">
            <v>1</v>
          </cell>
        </row>
        <row r="738">
          <cell r="F738">
            <v>12012</v>
          </cell>
          <cell r="R738">
            <v>1</v>
          </cell>
        </row>
        <row r="739">
          <cell r="F739">
            <v>13400</v>
          </cell>
          <cell r="R739">
            <v>1</v>
          </cell>
        </row>
        <row r="740">
          <cell r="F740">
            <v>12011</v>
          </cell>
          <cell r="R740">
            <v>1</v>
          </cell>
        </row>
        <row r="741">
          <cell r="F741">
            <v>13510</v>
          </cell>
          <cell r="R741">
            <v>1</v>
          </cell>
        </row>
        <row r="742">
          <cell r="F742">
            <v>14100</v>
          </cell>
          <cell r="R742">
            <v>1</v>
          </cell>
        </row>
        <row r="743">
          <cell r="F743">
            <v>14109</v>
          </cell>
          <cell r="R743">
            <v>1</v>
          </cell>
        </row>
        <row r="744">
          <cell r="F744">
            <v>13520</v>
          </cell>
          <cell r="R744">
            <v>1</v>
          </cell>
        </row>
        <row r="745">
          <cell r="F745">
            <v>14100</v>
          </cell>
          <cell r="R745">
            <v>1</v>
          </cell>
        </row>
        <row r="746">
          <cell r="F746">
            <v>41020</v>
          </cell>
          <cell r="R746">
            <v>1</v>
          </cell>
        </row>
        <row r="747">
          <cell r="F747">
            <v>14100</v>
          </cell>
          <cell r="R747">
            <v>1</v>
          </cell>
        </row>
        <row r="748">
          <cell r="F748">
            <v>13400</v>
          </cell>
          <cell r="R748">
            <v>1</v>
          </cell>
        </row>
        <row r="749">
          <cell r="F749">
            <v>13400</v>
          </cell>
          <cell r="R749">
            <v>0.5</v>
          </cell>
        </row>
        <row r="750">
          <cell r="F750">
            <v>41060</v>
          </cell>
          <cell r="R750">
            <v>1</v>
          </cell>
        </row>
        <row r="751">
          <cell r="F751">
            <v>32000</v>
          </cell>
          <cell r="R751">
            <v>1</v>
          </cell>
        </row>
        <row r="752">
          <cell r="F752">
            <v>45010</v>
          </cell>
          <cell r="R752">
            <v>1</v>
          </cell>
        </row>
        <row r="753">
          <cell r="F753">
            <v>15520</v>
          </cell>
          <cell r="R753">
            <v>1</v>
          </cell>
        </row>
        <row r="754">
          <cell r="F754">
            <v>15520</v>
          </cell>
          <cell r="R754">
            <v>1</v>
          </cell>
        </row>
        <row r="755">
          <cell r="F755">
            <v>15400</v>
          </cell>
          <cell r="R755">
            <v>1</v>
          </cell>
        </row>
        <row r="756">
          <cell r="F756">
            <v>13520</v>
          </cell>
          <cell r="R756">
            <v>1</v>
          </cell>
        </row>
        <row r="757">
          <cell r="F757">
            <v>15505</v>
          </cell>
          <cell r="R757">
            <v>1</v>
          </cell>
        </row>
        <row r="758">
          <cell r="F758">
            <v>15100</v>
          </cell>
          <cell r="R758">
            <v>1</v>
          </cell>
        </row>
        <row r="759">
          <cell r="F759">
            <v>13400</v>
          </cell>
          <cell r="R759">
            <v>1</v>
          </cell>
        </row>
        <row r="760">
          <cell r="F760">
            <v>13510</v>
          </cell>
          <cell r="R760">
            <v>1</v>
          </cell>
        </row>
        <row r="761">
          <cell r="F761">
            <v>11200</v>
          </cell>
          <cell r="R761">
            <v>1</v>
          </cell>
        </row>
        <row r="762">
          <cell r="F762">
            <v>11320</v>
          </cell>
          <cell r="R762">
            <v>1</v>
          </cell>
        </row>
        <row r="763">
          <cell r="F763">
            <v>15100</v>
          </cell>
          <cell r="R763">
            <v>1</v>
          </cell>
        </row>
        <row r="764">
          <cell r="F764">
            <v>14100</v>
          </cell>
          <cell r="R764">
            <v>1</v>
          </cell>
        </row>
        <row r="765">
          <cell r="F765">
            <v>14100</v>
          </cell>
          <cell r="R765">
            <v>1</v>
          </cell>
        </row>
        <row r="766">
          <cell r="F766">
            <v>14100</v>
          </cell>
          <cell r="R766">
            <v>1</v>
          </cell>
        </row>
        <row r="767">
          <cell r="F767">
            <v>15100</v>
          </cell>
          <cell r="R767">
            <v>1</v>
          </cell>
        </row>
        <row r="768">
          <cell r="F768">
            <v>11100</v>
          </cell>
          <cell r="R768">
            <v>1</v>
          </cell>
        </row>
        <row r="769">
          <cell r="F769">
            <v>15506</v>
          </cell>
          <cell r="R769">
            <v>1</v>
          </cell>
        </row>
        <row r="770">
          <cell r="F770">
            <v>11200</v>
          </cell>
          <cell r="R770">
            <v>1</v>
          </cell>
        </row>
        <row r="771">
          <cell r="F771">
            <v>11420</v>
          </cell>
          <cell r="R771">
            <v>1</v>
          </cell>
        </row>
        <row r="772">
          <cell r="F772">
            <v>15510</v>
          </cell>
          <cell r="R772">
            <v>1</v>
          </cell>
        </row>
        <row r="773">
          <cell r="F773">
            <v>13510</v>
          </cell>
          <cell r="R773">
            <v>1</v>
          </cell>
        </row>
        <row r="774">
          <cell r="F774">
            <v>15506</v>
          </cell>
          <cell r="R774">
            <v>1</v>
          </cell>
        </row>
        <row r="775">
          <cell r="F775">
            <v>15505</v>
          </cell>
          <cell r="R775">
            <v>1</v>
          </cell>
        </row>
        <row r="776">
          <cell r="F776">
            <v>13400</v>
          </cell>
          <cell r="R776">
            <v>1</v>
          </cell>
        </row>
        <row r="777">
          <cell r="F777">
            <v>13400</v>
          </cell>
          <cell r="R777">
            <v>1</v>
          </cell>
        </row>
        <row r="778">
          <cell r="F778">
            <v>13510</v>
          </cell>
          <cell r="R778">
            <v>1</v>
          </cell>
        </row>
        <row r="779">
          <cell r="F779">
            <v>11100</v>
          </cell>
          <cell r="R779">
            <v>1</v>
          </cell>
        </row>
        <row r="780">
          <cell r="F780">
            <v>41020</v>
          </cell>
          <cell r="R780">
            <v>1</v>
          </cell>
        </row>
        <row r="781">
          <cell r="F781">
            <v>13400</v>
          </cell>
          <cell r="R781">
            <v>1</v>
          </cell>
        </row>
        <row r="782">
          <cell r="F782">
            <v>13510</v>
          </cell>
          <cell r="R782">
            <v>1</v>
          </cell>
        </row>
        <row r="783">
          <cell r="F783">
            <v>15100</v>
          </cell>
          <cell r="R783">
            <v>1</v>
          </cell>
        </row>
        <row r="784">
          <cell r="F784">
            <v>13400</v>
          </cell>
          <cell r="R784">
            <v>1</v>
          </cell>
        </row>
        <row r="785">
          <cell r="F785">
            <v>13400</v>
          </cell>
          <cell r="R785">
            <v>1</v>
          </cell>
        </row>
        <row r="786">
          <cell r="F786">
            <v>15506</v>
          </cell>
          <cell r="R786">
            <v>1</v>
          </cell>
        </row>
        <row r="787">
          <cell r="F787">
            <v>11200</v>
          </cell>
          <cell r="R787">
            <v>1</v>
          </cell>
        </row>
        <row r="788">
          <cell r="F788">
            <v>14100</v>
          </cell>
          <cell r="R788">
            <v>1</v>
          </cell>
        </row>
        <row r="789">
          <cell r="F789">
            <v>13510</v>
          </cell>
          <cell r="R789">
            <v>1</v>
          </cell>
        </row>
        <row r="790">
          <cell r="F790">
            <v>13525</v>
          </cell>
          <cell r="R790">
            <v>1</v>
          </cell>
        </row>
        <row r="791">
          <cell r="F791">
            <v>15100</v>
          </cell>
          <cell r="R791">
            <v>1</v>
          </cell>
        </row>
        <row r="792">
          <cell r="F792">
            <v>15506</v>
          </cell>
          <cell r="R792">
            <v>1</v>
          </cell>
        </row>
        <row r="793">
          <cell r="F793">
            <v>15100</v>
          </cell>
          <cell r="R793">
            <v>1</v>
          </cell>
        </row>
        <row r="794">
          <cell r="F794">
            <v>15100</v>
          </cell>
          <cell r="R794">
            <v>1</v>
          </cell>
        </row>
        <row r="795">
          <cell r="F795">
            <v>14100</v>
          </cell>
          <cell r="R795">
            <v>1</v>
          </cell>
        </row>
        <row r="796">
          <cell r="F796">
            <v>13510</v>
          </cell>
          <cell r="R796">
            <v>1</v>
          </cell>
        </row>
        <row r="797">
          <cell r="F797">
            <v>51040</v>
          </cell>
          <cell r="R797">
            <v>1</v>
          </cell>
        </row>
        <row r="798">
          <cell r="F798">
            <v>14100</v>
          </cell>
          <cell r="R798">
            <v>1</v>
          </cell>
        </row>
        <row r="799">
          <cell r="F799">
            <v>13400</v>
          </cell>
          <cell r="R799">
            <v>1</v>
          </cell>
        </row>
        <row r="800">
          <cell r="F800">
            <v>13510</v>
          </cell>
          <cell r="R800">
            <v>1</v>
          </cell>
        </row>
        <row r="801">
          <cell r="F801">
            <v>13510</v>
          </cell>
          <cell r="R801">
            <v>1</v>
          </cell>
        </row>
        <row r="802">
          <cell r="F802">
            <v>51020</v>
          </cell>
          <cell r="R802">
            <v>1</v>
          </cell>
        </row>
        <row r="803">
          <cell r="F803">
            <v>16300</v>
          </cell>
          <cell r="R803">
            <v>1</v>
          </cell>
        </row>
        <row r="804">
          <cell r="F804">
            <v>16100</v>
          </cell>
          <cell r="R804">
            <v>1</v>
          </cell>
        </row>
        <row r="805">
          <cell r="F805">
            <v>11100</v>
          </cell>
          <cell r="R805">
            <v>1</v>
          </cell>
        </row>
        <row r="806">
          <cell r="F806">
            <v>15510</v>
          </cell>
          <cell r="R806">
            <v>1</v>
          </cell>
        </row>
        <row r="807">
          <cell r="F807">
            <v>13510</v>
          </cell>
          <cell r="R807">
            <v>1</v>
          </cell>
        </row>
        <row r="808">
          <cell r="F808">
            <v>51020</v>
          </cell>
          <cell r="R808">
            <v>1</v>
          </cell>
        </row>
        <row r="809">
          <cell r="F809">
            <v>13520</v>
          </cell>
          <cell r="R809">
            <v>1</v>
          </cell>
        </row>
        <row r="810">
          <cell r="F810">
            <v>44010</v>
          </cell>
          <cell r="R810">
            <v>1</v>
          </cell>
        </row>
        <row r="811">
          <cell r="F811">
            <v>14109</v>
          </cell>
          <cell r="R811">
            <v>1</v>
          </cell>
        </row>
        <row r="812">
          <cell r="F812">
            <v>15510</v>
          </cell>
          <cell r="R812">
            <v>1</v>
          </cell>
        </row>
        <row r="813">
          <cell r="F813">
            <v>41050</v>
          </cell>
          <cell r="R813">
            <v>1</v>
          </cell>
        </row>
        <row r="814">
          <cell r="F814">
            <v>15520</v>
          </cell>
          <cell r="R814">
            <v>1</v>
          </cell>
        </row>
        <row r="815">
          <cell r="F815">
            <v>12012</v>
          </cell>
          <cell r="R815">
            <v>1</v>
          </cell>
        </row>
        <row r="816">
          <cell r="F816">
            <v>15506</v>
          </cell>
          <cell r="R816">
            <v>1</v>
          </cell>
        </row>
        <row r="817">
          <cell r="F817">
            <v>11348</v>
          </cell>
          <cell r="R817">
            <v>1</v>
          </cell>
        </row>
        <row r="818">
          <cell r="F818">
            <v>11490</v>
          </cell>
          <cell r="R818">
            <v>0.8</v>
          </cell>
        </row>
        <row r="819">
          <cell r="F819">
            <v>11100</v>
          </cell>
          <cell r="R819">
            <v>1</v>
          </cell>
        </row>
        <row r="820">
          <cell r="F820">
            <v>13400</v>
          </cell>
          <cell r="R820">
            <v>1</v>
          </cell>
        </row>
        <row r="821">
          <cell r="F821">
            <v>14100</v>
          </cell>
          <cell r="R821">
            <v>1</v>
          </cell>
        </row>
        <row r="822">
          <cell r="F822">
            <v>13510</v>
          </cell>
          <cell r="R822">
            <v>1</v>
          </cell>
        </row>
        <row r="823">
          <cell r="F823">
            <v>15100</v>
          </cell>
          <cell r="R823">
            <v>1</v>
          </cell>
        </row>
        <row r="824">
          <cell r="F824">
            <v>13400</v>
          </cell>
          <cell r="R824">
            <v>1</v>
          </cell>
        </row>
        <row r="825">
          <cell r="F825">
            <v>11430</v>
          </cell>
          <cell r="R825">
            <v>1</v>
          </cell>
        </row>
        <row r="826">
          <cell r="F826">
            <v>13510</v>
          </cell>
          <cell r="R826">
            <v>1</v>
          </cell>
        </row>
        <row r="827">
          <cell r="F827">
            <v>15506</v>
          </cell>
          <cell r="R827">
            <v>1</v>
          </cell>
        </row>
        <row r="828">
          <cell r="F828">
            <v>15506</v>
          </cell>
          <cell r="R828">
            <v>1</v>
          </cell>
        </row>
        <row r="829">
          <cell r="F829">
            <v>14100</v>
          </cell>
          <cell r="R829">
            <v>1</v>
          </cell>
        </row>
        <row r="830">
          <cell r="F830">
            <v>13400</v>
          </cell>
          <cell r="R830">
            <v>1</v>
          </cell>
        </row>
        <row r="831">
          <cell r="F831">
            <v>54010</v>
          </cell>
          <cell r="R831">
            <v>1</v>
          </cell>
        </row>
        <row r="832">
          <cell r="F832">
            <v>15100</v>
          </cell>
          <cell r="R832">
            <v>1</v>
          </cell>
        </row>
        <row r="833">
          <cell r="F833">
            <v>13510</v>
          </cell>
          <cell r="R833">
            <v>1</v>
          </cell>
        </row>
        <row r="834">
          <cell r="F834">
            <v>41070</v>
          </cell>
          <cell r="R834">
            <v>1</v>
          </cell>
        </row>
        <row r="835">
          <cell r="F835">
            <v>13510</v>
          </cell>
          <cell r="R835">
            <v>1</v>
          </cell>
        </row>
        <row r="836">
          <cell r="F836">
            <v>14100</v>
          </cell>
          <cell r="R836">
            <v>1</v>
          </cell>
        </row>
        <row r="837">
          <cell r="F837">
            <v>13600</v>
          </cell>
          <cell r="R837">
            <v>1</v>
          </cell>
        </row>
        <row r="838">
          <cell r="F838">
            <v>15492</v>
          </cell>
          <cell r="R838">
            <v>1</v>
          </cell>
        </row>
        <row r="839">
          <cell r="F839">
            <v>79002</v>
          </cell>
          <cell r="R839">
            <v>1</v>
          </cell>
        </row>
        <row r="840">
          <cell r="F840">
            <v>11430</v>
          </cell>
          <cell r="R840">
            <v>1</v>
          </cell>
        </row>
        <row r="841">
          <cell r="F841">
            <v>72500</v>
          </cell>
          <cell r="R841">
            <v>1</v>
          </cell>
        </row>
        <row r="842">
          <cell r="F842">
            <v>15100</v>
          </cell>
          <cell r="R842">
            <v>1</v>
          </cell>
        </row>
        <row r="843">
          <cell r="F843">
            <v>14100</v>
          </cell>
          <cell r="R843">
            <v>1</v>
          </cell>
        </row>
        <row r="844">
          <cell r="F844">
            <v>11410</v>
          </cell>
          <cell r="R844">
            <v>1</v>
          </cell>
        </row>
        <row r="845">
          <cell r="F845">
            <v>13510</v>
          </cell>
          <cell r="R845">
            <v>1</v>
          </cell>
        </row>
        <row r="846">
          <cell r="F846">
            <v>34000</v>
          </cell>
          <cell r="R846">
            <v>1</v>
          </cell>
        </row>
        <row r="847">
          <cell r="F847">
            <v>13510</v>
          </cell>
          <cell r="R847">
            <v>1</v>
          </cell>
        </row>
        <row r="848">
          <cell r="F848">
            <v>13510</v>
          </cell>
          <cell r="R848">
            <v>1</v>
          </cell>
        </row>
        <row r="849">
          <cell r="F849">
            <v>13400</v>
          </cell>
          <cell r="R849">
            <v>1</v>
          </cell>
        </row>
        <row r="850">
          <cell r="F850">
            <v>14100</v>
          </cell>
          <cell r="R850">
            <v>1</v>
          </cell>
        </row>
        <row r="851">
          <cell r="F851">
            <v>15506</v>
          </cell>
          <cell r="R851">
            <v>1</v>
          </cell>
        </row>
        <row r="852">
          <cell r="F852">
            <v>13510</v>
          </cell>
          <cell r="R852">
            <v>1</v>
          </cell>
        </row>
        <row r="853">
          <cell r="F853">
            <v>13510</v>
          </cell>
          <cell r="R853">
            <v>1</v>
          </cell>
        </row>
        <row r="854">
          <cell r="F854">
            <v>15510</v>
          </cell>
          <cell r="R854">
            <v>1</v>
          </cell>
        </row>
        <row r="855">
          <cell r="F855">
            <v>11200</v>
          </cell>
          <cell r="R855">
            <v>1</v>
          </cell>
        </row>
        <row r="856">
          <cell r="F856">
            <v>13400</v>
          </cell>
          <cell r="R856">
            <v>1</v>
          </cell>
        </row>
        <row r="857">
          <cell r="F857">
            <v>13510</v>
          </cell>
          <cell r="R857">
            <v>1</v>
          </cell>
        </row>
        <row r="858">
          <cell r="F858">
            <v>42012</v>
          </cell>
          <cell r="R858">
            <v>1</v>
          </cell>
        </row>
        <row r="859">
          <cell r="F859">
            <v>15510</v>
          </cell>
          <cell r="R859">
            <v>1</v>
          </cell>
        </row>
        <row r="860">
          <cell r="F860">
            <v>13510</v>
          </cell>
          <cell r="R860">
            <v>1</v>
          </cell>
        </row>
        <row r="861">
          <cell r="F861">
            <v>13510</v>
          </cell>
          <cell r="R861">
            <v>1</v>
          </cell>
        </row>
        <row r="862">
          <cell r="F862">
            <v>52040</v>
          </cell>
          <cell r="R862">
            <v>1</v>
          </cell>
        </row>
        <row r="863">
          <cell r="F863">
            <v>13100</v>
          </cell>
          <cell r="R863">
            <v>1</v>
          </cell>
        </row>
        <row r="864">
          <cell r="F864">
            <v>41040</v>
          </cell>
          <cell r="R864">
            <v>1</v>
          </cell>
        </row>
        <row r="865">
          <cell r="F865">
            <v>15506</v>
          </cell>
          <cell r="R865">
            <v>1</v>
          </cell>
        </row>
        <row r="866">
          <cell r="F866">
            <v>15400</v>
          </cell>
          <cell r="R866">
            <v>1</v>
          </cell>
        </row>
        <row r="867">
          <cell r="F867">
            <v>41070</v>
          </cell>
          <cell r="R867">
            <v>1</v>
          </cell>
        </row>
        <row r="868">
          <cell r="F868">
            <v>13400</v>
          </cell>
          <cell r="R868">
            <v>1</v>
          </cell>
        </row>
        <row r="869">
          <cell r="F869">
            <v>13510</v>
          </cell>
          <cell r="R869">
            <v>1</v>
          </cell>
        </row>
        <row r="870">
          <cell r="F870">
            <v>51010</v>
          </cell>
          <cell r="R870">
            <v>1</v>
          </cell>
        </row>
        <row r="871">
          <cell r="F871">
            <v>12013</v>
          </cell>
          <cell r="R871">
            <v>1</v>
          </cell>
        </row>
        <row r="872">
          <cell r="F872">
            <v>11410</v>
          </cell>
          <cell r="R872">
            <v>1</v>
          </cell>
        </row>
        <row r="873">
          <cell r="F873">
            <v>11200</v>
          </cell>
          <cell r="R873">
            <v>1</v>
          </cell>
        </row>
        <row r="874">
          <cell r="F874">
            <v>13520</v>
          </cell>
          <cell r="R874">
            <v>1</v>
          </cell>
        </row>
        <row r="875">
          <cell r="F875">
            <v>15400</v>
          </cell>
          <cell r="R875">
            <v>1</v>
          </cell>
        </row>
        <row r="876">
          <cell r="F876">
            <v>12013</v>
          </cell>
          <cell r="R876">
            <v>1</v>
          </cell>
        </row>
        <row r="877">
          <cell r="F877">
            <v>13520</v>
          </cell>
          <cell r="R877">
            <v>1</v>
          </cell>
        </row>
        <row r="878">
          <cell r="F878">
            <v>32000</v>
          </cell>
          <cell r="R878">
            <v>1</v>
          </cell>
        </row>
        <row r="879">
          <cell r="F879">
            <v>15520</v>
          </cell>
          <cell r="R879">
            <v>1</v>
          </cell>
        </row>
        <row r="880">
          <cell r="F880">
            <v>13400</v>
          </cell>
          <cell r="R880">
            <v>1</v>
          </cell>
        </row>
        <row r="881">
          <cell r="F881">
            <v>41020</v>
          </cell>
          <cell r="R881">
            <v>1</v>
          </cell>
        </row>
        <row r="882">
          <cell r="F882">
            <v>13525</v>
          </cell>
          <cell r="R882">
            <v>1</v>
          </cell>
        </row>
        <row r="883">
          <cell r="F883">
            <v>13400</v>
          </cell>
          <cell r="R883">
            <v>1</v>
          </cell>
        </row>
        <row r="884">
          <cell r="F884">
            <v>13400</v>
          </cell>
          <cell r="R884">
            <v>1</v>
          </cell>
        </row>
        <row r="885">
          <cell r="F885">
            <v>13400</v>
          </cell>
          <cell r="R885">
            <v>0.5</v>
          </cell>
        </row>
        <row r="886">
          <cell r="F886">
            <v>15506</v>
          </cell>
          <cell r="R886">
            <v>1</v>
          </cell>
        </row>
        <row r="887">
          <cell r="F887">
            <v>13510</v>
          </cell>
          <cell r="R887">
            <v>1</v>
          </cell>
        </row>
        <row r="888">
          <cell r="F888">
            <v>15100</v>
          </cell>
          <cell r="R888">
            <v>1</v>
          </cell>
        </row>
        <row r="889">
          <cell r="F889">
            <v>13520</v>
          </cell>
          <cell r="R889">
            <v>1</v>
          </cell>
        </row>
        <row r="890">
          <cell r="F890">
            <v>13510</v>
          </cell>
          <cell r="R890">
            <v>1</v>
          </cell>
        </row>
        <row r="891">
          <cell r="F891">
            <v>13400</v>
          </cell>
          <cell r="R891">
            <v>1</v>
          </cell>
        </row>
        <row r="892">
          <cell r="F892">
            <v>15509</v>
          </cell>
          <cell r="R892">
            <v>1</v>
          </cell>
        </row>
        <row r="893">
          <cell r="F893">
            <v>13600</v>
          </cell>
          <cell r="R893">
            <v>1</v>
          </cell>
        </row>
        <row r="894">
          <cell r="F894">
            <v>11325</v>
          </cell>
          <cell r="R894">
            <v>1</v>
          </cell>
        </row>
        <row r="895">
          <cell r="F895">
            <v>41020</v>
          </cell>
          <cell r="R895">
            <v>1</v>
          </cell>
        </row>
        <row r="896">
          <cell r="F896">
            <v>41040</v>
          </cell>
          <cell r="R896">
            <v>1</v>
          </cell>
        </row>
        <row r="897">
          <cell r="F897">
            <v>13400</v>
          </cell>
          <cell r="R897">
            <v>1</v>
          </cell>
        </row>
        <row r="898">
          <cell r="F898">
            <v>14100</v>
          </cell>
          <cell r="R898">
            <v>1</v>
          </cell>
        </row>
        <row r="899">
          <cell r="F899">
            <v>16300</v>
          </cell>
          <cell r="R899">
            <v>1</v>
          </cell>
        </row>
        <row r="900">
          <cell r="F900">
            <v>14100</v>
          </cell>
          <cell r="R900">
            <v>1</v>
          </cell>
        </row>
        <row r="901">
          <cell r="F901">
            <v>12013</v>
          </cell>
          <cell r="R901">
            <v>1</v>
          </cell>
        </row>
        <row r="902">
          <cell r="F902">
            <v>13400</v>
          </cell>
          <cell r="R902">
            <v>1</v>
          </cell>
        </row>
        <row r="903">
          <cell r="F903">
            <v>15100</v>
          </cell>
          <cell r="R903">
            <v>1</v>
          </cell>
        </row>
        <row r="904">
          <cell r="F904">
            <v>15100</v>
          </cell>
          <cell r="R904">
            <v>1</v>
          </cell>
        </row>
        <row r="905">
          <cell r="F905">
            <v>13510</v>
          </cell>
          <cell r="R905">
            <v>1</v>
          </cell>
        </row>
        <row r="906">
          <cell r="F906">
            <v>13400</v>
          </cell>
          <cell r="R906">
            <v>1</v>
          </cell>
        </row>
        <row r="907">
          <cell r="F907">
            <v>15509</v>
          </cell>
          <cell r="R907">
            <v>1</v>
          </cell>
        </row>
        <row r="908">
          <cell r="F908">
            <v>41020</v>
          </cell>
          <cell r="R908">
            <v>1</v>
          </cell>
        </row>
        <row r="909">
          <cell r="F909">
            <v>15510</v>
          </cell>
          <cell r="R909">
            <v>1</v>
          </cell>
        </row>
        <row r="910">
          <cell r="F910">
            <v>15508</v>
          </cell>
          <cell r="R910">
            <v>1</v>
          </cell>
        </row>
        <row r="911">
          <cell r="F911">
            <v>12013</v>
          </cell>
          <cell r="R911">
            <v>1</v>
          </cell>
        </row>
        <row r="912">
          <cell r="F912">
            <v>12013</v>
          </cell>
          <cell r="R912">
            <v>1</v>
          </cell>
        </row>
        <row r="913">
          <cell r="F913">
            <v>42014</v>
          </cell>
          <cell r="R913">
            <v>1</v>
          </cell>
        </row>
        <row r="914">
          <cell r="F914">
            <v>53010</v>
          </cell>
          <cell r="R914">
            <v>1</v>
          </cell>
        </row>
        <row r="915">
          <cell r="F915">
            <v>11550</v>
          </cell>
          <cell r="R915">
            <v>1</v>
          </cell>
        </row>
        <row r="916">
          <cell r="F916">
            <v>15520</v>
          </cell>
          <cell r="R916">
            <v>1</v>
          </cell>
        </row>
        <row r="917">
          <cell r="F917">
            <v>11420</v>
          </cell>
          <cell r="R917">
            <v>1</v>
          </cell>
        </row>
        <row r="918">
          <cell r="F918">
            <v>13400</v>
          </cell>
          <cell r="R918">
            <v>1</v>
          </cell>
        </row>
        <row r="919">
          <cell r="F919">
            <v>13400</v>
          </cell>
          <cell r="R919">
            <v>1</v>
          </cell>
        </row>
        <row r="920">
          <cell r="F920">
            <v>42040</v>
          </cell>
          <cell r="R920">
            <v>1</v>
          </cell>
        </row>
        <row r="921">
          <cell r="F921">
            <v>15100</v>
          </cell>
          <cell r="R921">
            <v>1</v>
          </cell>
        </row>
        <row r="922">
          <cell r="F922">
            <v>41070</v>
          </cell>
          <cell r="R922">
            <v>1</v>
          </cell>
        </row>
        <row r="923">
          <cell r="F923">
            <v>42016</v>
          </cell>
          <cell r="R923">
            <v>1</v>
          </cell>
        </row>
        <row r="924">
          <cell r="F924">
            <v>13400</v>
          </cell>
          <cell r="R924">
            <v>1</v>
          </cell>
        </row>
        <row r="925">
          <cell r="F925">
            <v>15520</v>
          </cell>
          <cell r="R925">
            <v>1</v>
          </cell>
        </row>
        <row r="926">
          <cell r="F926">
            <v>15100</v>
          </cell>
          <cell r="R926">
            <v>1</v>
          </cell>
        </row>
        <row r="927">
          <cell r="F927">
            <v>13510</v>
          </cell>
          <cell r="R927">
            <v>1</v>
          </cell>
        </row>
        <row r="928">
          <cell r="F928">
            <v>15520</v>
          </cell>
          <cell r="R928">
            <v>1</v>
          </cell>
        </row>
        <row r="929">
          <cell r="F929">
            <v>13400</v>
          </cell>
          <cell r="R929">
            <v>1</v>
          </cell>
        </row>
        <row r="930">
          <cell r="F930">
            <v>11420</v>
          </cell>
          <cell r="R930">
            <v>1</v>
          </cell>
        </row>
        <row r="931">
          <cell r="F931">
            <v>11200</v>
          </cell>
          <cell r="R931">
            <v>1</v>
          </cell>
        </row>
        <row r="932">
          <cell r="F932">
            <v>14100</v>
          </cell>
          <cell r="R932">
            <v>1</v>
          </cell>
        </row>
        <row r="933">
          <cell r="F933">
            <v>41050</v>
          </cell>
          <cell r="R933">
            <v>1</v>
          </cell>
        </row>
        <row r="934">
          <cell r="F934">
            <v>13510</v>
          </cell>
          <cell r="R934">
            <v>1</v>
          </cell>
        </row>
        <row r="935">
          <cell r="F935">
            <v>11370</v>
          </cell>
          <cell r="R935">
            <v>1</v>
          </cell>
        </row>
        <row r="936">
          <cell r="F936">
            <v>12012</v>
          </cell>
          <cell r="R936">
            <v>1</v>
          </cell>
        </row>
        <row r="937">
          <cell r="F937">
            <v>15506</v>
          </cell>
          <cell r="R937">
            <v>1</v>
          </cell>
        </row>
        <row r="938">
          <cell r="F938">
            <v>31100</v>
          </cell>
          <cell r="R938">
            <v>1</v>
          </cell>
        </row>
        <row r="939">
          <cell r="F939">
            <v>13400</v>
          </cell>
          <cell r="R939">
            <v>1</v>
          </cell>
        </row>
        <row r="940">
          <cell r="F940">
            <v>13510</v>
          </cell>
          <cell r="R940">
            <v>1</v>
          </cell>
        </row>
        <row r="941">
          <cell r="F941">
            <v>11100</v>
          </cell>
          <cell r="R941">
            <v>1</v>
          </cell>
        </row>
        <row r="942">
          <cell r="F942">
            <v>41020</v>
          </cell>
          <cell r="R942">
            <v>1</v>
          </cell>
        </row>
        <row r="943">
          <cell r="F943">
            <v>43010</v>
          </cell>
          <cell r="R943">
            <v>1</v>
          </cell>
        </row>
        <row r="944">
          <cell r="F944">
            <v>14100</v>
          </cell>
          <cell r="R944">
            <v>1</v>
          </cell>
        </row>
        <row r="945">
          <cell r="F945">
            <v>52020</v>
          </cell>
          <cell r="R945">
            <v>1</v>
          </cell>
        </row>
        <row r="946">
          <cell r="F946">
            <v>13510</v>
          </cell>
          <cell r="R946">
            <v>1</v>
          </cell>
        </row>
        <row r="947">
          <cell r="F947">
            <v>15520</v>
          </cell>
          <cell r="R947">
            <v>1</v>
          </cell>
        </row>
        <row r="948">
          <cell r="F948">
            <v>11490</v>
          </cell>
          <cell r="R948">
            <v>1</v>
          </cell>
        </row>
        <row r="949">
          <cell r="F949">
            <v>14100</v>
          </cell>
          <cell r="R949">
            <v>1</v>
          </cell>
        </row>
        <row r="950">
          <cell r="F950">
            <v>11100</v>
          </cell>
          <cell r="R950">
            <v>1</v>
          </cell>
        </row>
        <row r="951">
          <cell r="F951">
            <v>12013</v>
          </cell>
          <cell r="R951">
            <v>1</v>
          </cell>
        </row>
        <row r="952">
          <cell r="F952">
            <v>13510</v>
          </cell>
          <cell r="R952">
            <v>1</v>
          </cell>
        </row>
        <row r="953">
          <cell r="F953">
            <v>42014</v>
          </cell>
          <cell r="R953">
            <v>1</v>
          </cell>
        </row>
        <row r="954">
          <cell r="F954">
            <v>15506</v>
          </cell>
          <cell r="R954">
            <v>1</v>
          </cell>
        </row>
        <row r="955">
          <cell r="F955">
            <v>15100</v>
          </cell>
          <cell r="R955">
            <v>1</v>
          </cell>
        </row>
        <row r="956">
          <cell r="F956">
            <v>41040</v>
          </cell>
          <cell r="R956">
            <v>1</v>
          </cell>
        </row>
        <row r="957">
          <cell r="F957">
            <v>12013</v>
          </cell>
          <cell r="R957">
            <v>1</v>
          </cell>
        </row>
        <row r="958">
          <cell r="F958">
            <v>72500</v>
          </cell>
          <cell r="R958">
            <v>1</v>
          </cell>
        </row>
        <row r="959">
          <cell r="F959">
            <v>15506</v>
          </cell>
          <cell r="R959">
            <v>1</v>
          </cell>
        </row>
        <row r="960">
          <cell r="F960">
            <v>13510</v>
          </cell>
          <cell r="R960">
            <v>1</v>
          </cell>
        </row>
        <row r="961">
          <cell r="F961">
            <v>42010</v>
          </cell>
          <cell r="R961">
            <v>1</v>
          </cell>
        </row>
        <row r="962">
          <cell r="F962">
            <v>15506</v>
          </cell>
          <cell r="R962">
            <v>1</v>
          </cell>
        </row>
        <row r="963">
          <cell r="F963">
            <v>15506</v>
          </cell>
          <cell r="R963">
            <v>1</v>
          </cell>
        </row>
        <row r="964">
          <cell r="F964">
            <v>41050</v>
          </cell>
          <cell r="R964">
            <v>1</v>
          </cell>
        </row>
        <row r="965">
          <cell r="F965">
            <v>12013</v>
          </cell>
          <cell r="R965">
            <v>1</v>
          </cell>
        </row>
        <row r="966">
          <cell r="F966">
            <v>53010</v>
          </cell>
          <cell r="R966">
            <v>1</v>
          </cell>
        </row>
        <row r="967">
          <cell r="F967">
            <v>15506</v>
          </cell>
          <cell r="R967">
            <v>1</v>
          </cell>
        </row>
        <row r="968">
          <cell r="F968">
            <v>13400</v>
          </cell>
          <cell r="R968">
            <v>1</v>
          </cell>
        </row>
        <row r="969">
          <cell r="F969">
            <v>33000</v>
          </cell>
          <cell r="R969">
            <v>1</v>
          </cell>
        </row>
        <row r="970">
          <cell r="F970">
            <v>11200</v>
          </cell>
          <cell r="R970">
            <v>1</v>
          </cell>
        </row>
        <row r="971">
          <cell r="F971">
            <v>11320</v>
          </cell>
          <cell r="R971">
            <v>1</v>
          </cell>
        </row>
        <row r="972">
          <cell r="F972">
            <v>11200</v>
          </cell>
          <cell r="R972">
            <v>1</v>
          </cell>
        </row>
        <row r="973">
          <cell r="F973">
            <v>11200</v>
          </cell>
          <cell r="R973">
            <v>1</v>
          </cell>
        </row>
        <row r="974">
          <cell r="F974">
            <v>13510</v>
          </cell>
          <cell r="R974">
            <v>1</v>
          </cell>
        </row>
        <row r="975">
          <cell r="F975">
            <v>13510</v>
          </cell>
          <cell r="R975">
            <v>1</v>
          </cell>
        </row>
        <row r="976">
          <cell r="F976">
            <v>51010</v>
          </cell>
          <cell r="R976">
            <v>1</v>
          </cell>
        </row>
        <row r="977">
          <cell r="F977">
            <v>13400</v>
          </cell>
          <cell r="R977">
            <v>1</v>
          </cell>
        </row>
        <row r="978">
          <cell r="F978">
            <v>13400</v>
          </cell>
          <cell r="R978">
            <v>1</v>
          </cell>
        </row>
        <row r="979">
          <cell r="F979">
            <v>41040</v>
          </cell>
          <cell r="R979">
            <v>1</v>
          </cell>
        </row>
        <row r="980">
          <cell r="F980">
            <v>15100</v>
          </cell>
          <cell r="R980">
            <v>1</v>
          </cell>
        </row>
        <row r="981">
          <cell r="F981">
            <v>13520</v>
          </cell>
          <cell r="R981">
            <v>1</v>
          </cell>
        </row>
        <row r="982">
          <cell r="F982">
            <v>15509</v>
          </cell>
          <cell r="R982">
            <v>1</v>
          </cell>
        </row>
        <row r="983">
          <cell r="F983">
            <v>15505</v>
          </cell>
          <cell r="R983">
            <v>1</v>
          </cell>
        </row>
        <row r="984">
          <cell r="F984">
            <v>13400</v>
          </cell>
          <cell r="R984">
            <v>1</v>
          </cell>
        </row>
        <row r="985">
          <cell r="F985">
            <v>15100</v>
          </cell>
          <cell r="R985">
            <v>1</v>
          </cell>
        </row>
        <row r="986">
          <cell r="F986">
            <v>15520</v>
          </cell>
          <cell r="R986">
            <v>1</v>
          </cell>
        </row>
        <row r="987">
          <cell r="F987">
            <v>41030</v>
          </cell>
          <cell r="R987">
            <v>1</v>
          </cell>
        </row>
        <row r="988">
          <cell r="F988">
            <v>42018</v>
          </cell>
          <cell r="R988">
            <v>1</v>
          </cell>
        </row>
        <row r="989">
          <cell r="F989">
            <v>13400</v>
          </cell>
          <cell r="R989">
            <v>1</v>
          </cell>
        </row>
        <row r="990">
          <cell r="F990">
            <v>79000</v>
          </cell>
          <cell r="R990">
            <v>1</v>
          </cell>
        </row>
        <row r="991">
          <cell r="F991">
            <v>13400</v>
          </cell>
          <cell r="R991">
            <v>1</v>
          </cell>
        </row>
        <row r="992">
          <cell r="F992">
            <v>16100</v>
          </cell>
          <cell r="R992">
            <v>1</v>
          </cell>
        </row>
        <row r="993">
          <cell r="F993">
            <v>41070</v>
          </cell>
          <cell r="R993">
            <v>1</v>
          </cell>
        </row>
        <row r="994">
          <cell r="F994">
            <v>14100</v>
          </cell>
          <cell r="R994">
            <v>1</v>
          </cell>
        </row>
        <row r="995">
          <cell r="F995">
            <v>13100</v>
          </cell>
          <cell r="R995">
            <v>1</v>
          </cell>
        </row>
        <row r="996">
          <cell r="F996">
            <v>15100</v>
          </cell>
          <cell r="R996">
            <v>1</v>
          </cell>
        </row>
        <row r="997">
          <cell r="F997">
            <v>11200</v>
          </cell>
          <cell r="R997">
            <v>1</v>
          </cell>
        </row>
        <row r="998">
          <cell r="F998">
            <v>11490</v>
          </cell>
          <cell r="R998">
            <v>0.8</v>
          </cell>
        </row>
        <row r="999">
          <cell r="F999">
            <v>13400</v>
          </cell>
          <cell r="R999">
            <v>1</v>
          </cell>
        </row>
        <row r="1000">
          <cell r="F1000">
            <v>13510</v>
          </cell>
          <cell r="R1000">
            <v>1</v>
          </cell>
        </row>
        <row r="1001">
          <cell r="F1001">
            <v>11200</v>
          </cell>
          <cell r="R1001">
            <v>1</v>
          </cell>
        </row>
        <row r="1002">
          <cell r="F1002">
            <v>14100</v>
          </cell>
          <cell r="R1002">
            <v>1</v>
          </cell>
        </row>
        <row r="1003">
          <cell r="F1003">
            <v>12013</v>
          </cell>
          <cell r="R1003">
            <v>1</v>
          </cell>
        </row>
        <row r="1004">
          <cell r="F1004">
            <v>15100</v>
          </cell>
          <cell r="R1004">
            <v>1</v>
          </cell>
        </row>
        <row r="1005">
          <cell r="F1005">
            <v>15505</v>
          </cell>
          <cell r="R1005">
            <v>1</v>
          </cell>
        </row>
        <row r="1006">
          <cell r="F1006">
            <v>41040</v>
          </cell>
          <cell r="R1006">
            <v>1</v>
          </cell>
        </row>
        <row r="1007">
          <cell r="F1007">
            <v>13400</v>
          </cell>
          <cell r="R1007">
            <v>1</v>
          </cell>
        </row>
        <row r="1008">
          <cell r="F1008">
            <v>15508</v>
          </cell>
          <cell r="R1008">
            <v>1</v>
          </cell>
        </row>
        <row r="1009">
          <cell r="F1009">
            <v>15520</v>
          </cell>
          <cell r="R1009">
            <v>1</v>
          </cell>
        </row>
        <row r="1010">
          <cell r="F1010">
            <v>15506</v>
          </cell>
          <cell r="R1010">
            <v>1</v>
          </cell>
        </row>
        <row r="1011">
          <cell r="F1011">
            <v>13510</v>
          </cell>
          <cell r="R1011">
            <v>1</v>
          </cell>
        </row>
        <row r="1012">
          <cell r="F1012">
            <v>13510</v>
          </cell>
          <cell r="R1012">
            <v>1</v>
          </cell>
        </row>
        <row r="1013">
          <cell r="F1013">
            <v>79000</v>
          </cell>
          <cell r="R1013">
            <v>1</v>
          </cell>
        </row>
        <row r="1014">
          <cell r="F1014">
            <v>15506</v>
          </cell>
          <cell r="R1014">
            <v>1</v>
          </cell>
        </row>
        <row r="1015">
          <cell r="F1015">
            <v>15100</v>
          </cell>
          <cell r="R1015">
            <v>1</v>
          </cell>
        </row>
        <row r="1016">
          <cell r="F1016">
            <v>15508</v>
          </cell>
          <cell r="R1016">
            <v>1</v>
          </cell>
        </row>
        <row r="1017">
          <cell r="F1017">
            <v>13510</v>
          </cell>
          <cell r="R1017">
            <v>1</v>
          </cell>
        </row>
        <row r="1018">
          <cell r="F1018">
            <v>14100</v>
          </cell>
          <cell r="R1018">
            <v>1</v>
          </cell>
        </row>
        <row r="1019">
          <cell r="F1019">
            <v>13400</v>
          </cell>
          <cell r="R1019">
            <v>1</v>
          </cell>
        </row>
        <row r="1020">
          <cell r="F1020">
            <v>14100</v>
          </cell>
          <cell r="R1020">
            <v>1</v>
          </cell>
        </row>
        <row r="1021">
          <cell r="F1021">
            <v>14100</v>
          </cell>
          <cell r="R1021">
            <v>1</v>
          </cell>
        </row>
        <row r="1022">
          <cell r="F1022">
            <v>16200</v>
          </cell>
          <cell r="R1022">
            <v>1</v>
          </cell>
        </row>
        <row r="1023">
          <cell r="F1023">
            <v>51010</v>
          </cell>
          <cell r="R1023">
            <v>1</v>
          </cell>
        </row>
        <row r="1024">
          <cell r="F1024">
            <v>14100</v>
          </cell>
          <cell r="R1024">
            <v>1</v>
          </cell>
        </row>
        <row r="1025">
          <cell r="F1025">
            <v>11200</v>
          </cell>
          <cell r="R1025">
            <v>1</v>
          </cell>
        </row>
        <row r="1026">
          <cell r="F1026">
            <v>51020</v>
          </cell>
          <cell r="R1026">
            <v>1</v>
          </cell>
        </row>
        <row r="1027">
          <cell r="F1027">
            <v>13510</v>
          </cell>
          <cell r="R1027">
            <v>1</v>
          </cell>
        </row>
        <row r="1028">
          <cell r="F1028">
            <v>51020</v>
          </cell>
          <cell r="R1028">
            <v>1</v>
          </cell>
        </row>
        <row r="1029">
          <cell r="F1029">
            <v>14100</v>
          </cell>
          <cell r="R1029">
            <v>1</v>
          </cell>
        </row>
        <row r="1030">
          <cell r="F1030">
            <v>13600</v>
          </cell>
          <cell r="R1030">
            <v>1</v>
          </cell>
        </row>
        <row r="1031">
          <cell r="F1031">
            <v>15506</v>
          </cell>
          <cell r="R1031">
            <v>1</v>
          </cell>
        </row>
        <row r="1032">
          <cell r="F1032">
            <v>13400</v>
          </cell>
          <cell r="R1032">
            <v>1</v>
          </cell>
        </row>
        <row r="1033">
          <cell r="F1033">
            <v>13400</v>
          </cell>
          <cell r="R1033">
            <v>1</v>
          </cell>
        </row>
        <row r="1034">
          <cell r="F1034">
            <v>13400</v>
          </cell>
          <cell r="R1034">
            <v>1</v>
          </cell>
        </row>
        <row r="1035">
          <cell r="F1035">
            <v>14100</v>
          </cell>
          <cell r="R1035">
            <v>1</v>
          </cell>
        </row>
        <row r="1036">
          <cell r="F1036">
            <v>13510</v>
          </cell>
          <cell r="R1036">
            <v>1</v>
          </cell>
        </row>
        <row r="1037">
          <cell r="F1037">
            <v>13520</v>
          </cell>
          <cell r="R1037">
            <v>1</v>
          </cell>
        </row>
        <row r="1038">
          <cell r="F1038">
            <v>16400</v>
          </cell>
          <cell r="R1038">
            <v>1</v>
          </cell>
        </row>
        <row r="1039">
          <cell r="F1039">
            <v>79003</v>
          </cell>
          <cell r="R1039">
            <v>1</v>
          </cell>
        </row>
        <row r="1040">
          <cell r="F1040">
            <v>13400</v>
          </cell>
          <cell r="R1040">
            <v>1</v>
          </cell>
        </row>
        <row r="1041">
          <cell r="F1041">
            <v>13400</v>
          </cell>
          <cell r="R1041">
            <v>1</v>
          </cell>
        </row>
        <row r="1042">
          <cell r="F1042">
            <v>14100</v>
          </cell>
          <cell r="R1042">
            <v>1</v>
          </cell>
        </row>
        <row r="1043">
          <cell r="F1043">
            <v>15520</v>
          </cell>
          <cell r="R1043">
            <v>1</v>
          </cell>
        </row>
        <row r="1044">
          <cell r="F1044">
            <v>15505</v>
          </cell>
          <cell r="R1044">
            <v>1</v>
          </cell>
        </row>
        <row r="1045">
          <cell r="F1045">
            <v>15506</v>
          </cell>
          <cell r="R1045">
            <v>1</v>
          </cell>
        </row>
        <row r="1046">
          <cell r="F1046">
            <v>41020</v>
          </cell>
          <cell r="R1046">
            <v>1</v>
          </cell>
        </row>
        <row r="1047">
          <cell r="F1047">
            <v>13520</v>
          </cell>
          <cell r="R1047">
            <v>1</v>
          </cell>
        </row>
        <row r="1048">
          <cell r="F1048">
            <v>14109</v>
          </cell>
          <cell r="R1048">
            <v>1</v>
          </cell>
        </row>
        <row r="1049">
          <cell r="F1049">
            <v>79002</v>
          </cell>
          <cell r="R1049">
            <v>1</v>
          </cell>
        </row>
        <row r="1050">
          <cell r="F1050">
            <v>52040</v>
          </cell>
          <cell r="R1050">
            <v>1</v>
          </cell>
        </row>
        <row r="1051">
          <cell r="F1051">
            <v>15506</v>
          </cell>
          <cell r="R1051">
            <v>1</v>
          </cell>
        </row>
        <row r="1052">
          <cell r="F1052">
            <v>31100</v>
          </cell>
          <cell r="R1052">
            <v>1</v>
          </cell>
        </row>
        <row r="1053">
          <cell r="F1053">
            <v>13510</v>
          </cell>
          <cell r="R1053">
            <v>1</v>
          </cell>
        </row>
        <row r="1054">
          <cell r="F1054">
            <v>15506</v>
          </cell>
          <cell r="R1054">
            <v>1</v>
          </cell>
        </row>
        <row r="1055">
          <cell r="F1055">
            <v>15100</v>
          </cell>
          <cell r="R1055">
            <v>1</v>
          </cell>
        </row>
        <row r="1056">
          <cell r="F1056">
            <v>15505</v>
          </cell>
          <cell r="R1056">
            <v>1</v>
          </cell>
        </row>
        <row r="1057">
          <cell r="F1057">
            <v>11200</v>
          </cell>
          <cell r="R1057">
            <v>1</v>
          </cell>
        </row>
        <row r="1058">
          <cell r="F1058">
            <v>79002</v>
          </cell>
          <cell r="R1058">
            <v>1</v>
          </cell>
        </row>
        <row r="1059">
          <cell r="F1059">
            <v>15506</v>
          </cell>
          <cell r="R1059">
            <v>1</v>
          </cell>
        </row>
        <row r="1060">
          <cell r="F1060">
            <v>15506</v>
          </cell>
          <cell r="R1060">
            <v>1</v>
          </cell>
        </row>
        <row r="1061">
          <cell r="F1061">
            <v>11200</v>
          </cell>
          <cell r="R1061">
            <v>1</v>
          </cell>
        </row>
        <row r="1062">
          <cell r="F1062">
            <v>11490</v>
          </cell>
          <cell r="R1062">
            <v>0.5</v>
          </cell>
        </row>
        <row r="1063">
          <cell r="F1063">
            <v>13510</v>
          </cell>
          <cell r="R1063">
            <v>1</v>
          </cell>
        </row>
        <row r="1064">
          <cell r="F1064">
            <v>16400</v>
          </cell>
          <cell r="R1064">
            <v>1</v>
          </cell>
        </row>
        <row r="1065">
          <cell r="F1065">
            <v>12013</v>
          </cell>
          <cell r="R1065">
            <v>1</v>
          </cell>
        </row>
        <row r="1066">
          <cell r="F1066">
            <v>13520</v>
          </cell>
          <cell r="R1066">
            <v>1</v>
          </cell>
        </row>
        <row r="1067">
          <cell r="F1067">
            <v>16400</v>
          </cell>
          <cell r="R1067">
            <v>1</v>
          </cell>
        </row>
        <row r="1068">
          <cell r="F1068">
            <v>79002</v>
          </cell>
          <cell r="R1068">
            <v>1</v>
          </cell>
        </row>
        <row r="1069">
          <cell r="F1069">
            <v>51060</v>
          </cell>
          <cell r="R1069">
            <v>1</v>
          </cell>
        </row>
        <row r="1070">
          <cell r="F1070">
            <v>51045</v>
          </cell>
          <cell r="R1070">
            <v>1</v>
          </cell>
        </row>
        <row r="1071">
          <cell r="F1071">
            <v>41020</v>
          </cell>
          <cell r="R1071">
            <v>1</v>
          </cell>
        </row>
        <row r="1072">
          <cell r="F1072">
            <v>13510</v>
          </cell>
          <cell r="R1072">
            <v>1</v>
          </cell>
        </row>
        <row r="1073">
          <cell r="F1073">
            <v>12013</v>
          </cell>
          <cell r="R1073">
            <v>1</v>
          </cell>
        </row>
        <row r="1074">
          <cell r="F1074">
            <v>41020</v>
          </cell>
          <cell r="R1074">
            <v>1</v>
          </cell>
        </row>
        <row r="1075">
          <cell r="F1075">
            <v>15100</v>
          </cell>
          <cell r="R1075">
            <v>1</v>
          </cell>
        </row>
        <row r="1076">
          <cell r="F1076">
            <v>15100</v>
          </cell>
          <cell r="R1076">
            <v>1</v>
          </cell>
        </row>
        <row r="1077">
          <cell r="F1077">
            <v>72500</v>
          </cell>
          <cell r="R1077">
            <v>1</v>
          </cell>
        </row>
        <row r="1078">
          <cell r="F1078">
            <v>13510</v>
          </cell>
          <cell r="R1078">
            <v>1</v>
          </cell>
        </row>
        <row r="1079">
          <cell r="F1079">
            <v>42010</v>
          </cell>
          <cell r="R1079">
            <v>1</v>
          </cell>
        </row>
        <row r="1080">
          <cell r="F1080">
            <v>14100</v>
          </cell>
          <cell r="R1080">
            <v>1</v>
          </cell>
        </row>
        <row r="1081">
          <cell r="F1081">
            <v>15100</v>
          </cell>
          <cell r="R1081">
            <v>1</v>
          </cell>
        </row>
        <row r="1082">
          <cell r="F1082">
            <v>11150</v>
          </cell>
          <cell r="R1082">
            <v>1</v>
          </cell>
        </row>
        <row r="1083">
          <cell r="F1083">
            <v>15506</v>
          </cell>
          <cell r="R1083">
            <v>1</v>
          </cell>
        </row>
        <row r="1084">
          <cell r="F1084">
            <v>51040</v>
          </cell>
          <cell r="R1084">
            <v>1</v>
          </cell>
        </row>
        <row r="1085">
          <cell r="F1085">
            <v>15520</v>
          </cell>
          <cell r="R1085">
            <v>1</v>
          </cell>
        </row>
        <row r="1086">
          <cell r="F1086">
            <v>15510</v>
          </cell>
          <cell r="R1086">
            <v>1</v>
          </cell>
        </row>
        <row r="1087">
          <cell r="F1087">
            <v>41060</v>
          </cell>
          <cell r="R1087">
            <v>1</v>
          </cell>
        </row>
        <row r="1088">
          <cell r="F1088">
            <v>79002</v>
          </cell>
          <cell r="R1088">
            <v>1</v>
          </cell>
        </row>
        <row r="1089">
          <cell r="F1089">
            <v>13510</v>
          </cell>
          <cell r="R1089">
            <v>1</v>
          </cell>
        </row>
        <row r="1090">
          <cell r="F1090">
            <v>14100</v>
          </cell>
          <cell r="R1090">
            <v>1</v>
          </cell>
        </row>
        <row r="1091">
          <cell r="F1091">
            <v>13510</v>
          </cell>
          <cell r="R1091">
            <v>1</v>
          </cell>
        </row>
        <row r="1092">
          <cell r="F1092">
            <v>15100</v>
          </cell>
          <cell r="R1092">
            <v>1</v>
          </cell>
        </row>
        <row r="1093">
          <cell r="F1093">
            <v>13510</v>
          </cell>
          <cell r="R1093">
            <v>1</v>
          </cell>
        </row>
        <row r="1094">
          <cell r="F1094">
            <v>14100</v>
          </cell>
          <cell r="R1094">
            <v>1</v>
          </cell>
        </row>
        <row r="1095">
          <cell r="F1095">
            <v>11490</v>
          </cell>
          <cell r="R1095">
            <v>0.5</v>
          </cell>
        </row>
        <row r="1096">
          <cell r="F1096">
            <v>15100</v>
          </cell>
          <cell r="R1096">
            <v>1</v>
          </cell>
        </row>
        <row r="1097">
          <cell r="F1097">
            <v>13510</v>
          </cell>
          <cell r="R1097">
            <v>1</v>
          </cell>
        </row>
        <row r="1098">
          <cell r="F1098">
            <v>51060</v>
          </cell>
          <cell r="R1098">
            <v>1</v>
          </cell>
        </row>
      </sheetData>
      <sheetData sheetId="17">
        <row r="2">
          <cell r="F2">
            <v>99023</v>
          </cell>
          <cell r="M2">
            <v>1</v>
          </cell>
        </row>
        <row r="3">
          <cell r="F3">
            <v>99023</v>
          </cell>
          <cell r="M3">
            <v>1</v>
          </cell>
        </row>
        <row r="4">
          <cell r="F4">
            <v>99023</v>
          </cell>
          <cell r="M4">
            <v>1</v>
          </cell>
        </row>
        <row r="5">
          <cell r="F5">
            <v>99023</v>
          </cell>
          <cell r="M5">
            <v>1</v>
          </cell>
        </row>
        <row r="6">
          <cell r="F6">
            <v>99018</v>
          </cell>
          <cell r="M6">
            <v>1</v>
          </cell>
        </row>
        <row r="7">
          <cell r="F7">
            <v>99009</v>
          </cell>
          <cell r="M7">
            <v>1</v>
          </cell>
        </row>
        <row r="8">
          <cell r="F8">
            <v>99023</v>
          </cell>
          <cell r="M8">
            <v>1</v>
          </cell>
        </row>
        <row r="9">
          <cell r="F9">
            <v>99023</v>
          </cell>
          <cell r="M9">
            <v>1</v>
          </cell>
        </row>
        <row r="10">
          <cell r="F10">
            <v>99023</v>
          </cell>
          <cell r="M10">
            <v>1</v>
          </cell>
        </row>
        <row r="11">
          <cell r="F11">
            <v>99007</v>
          </cell>
          <cell r="M11">
            <v>1</v>
          </cell>
        </row>
        <row r="12">
          <cell r="F12">
            <v>99018</v>
          </cell>
          <cell r="M12">
            <v>1</v>
          </cell>
        </row>
        <row r="13">
          <cell r="F13">
            <v>99017</v>
          </cell>
          <cell r="M13">
            <v>1</v>
          </cell>
        </row>
        <row r="14">
          <cell r="F14">
            <v>99023</v>
          </cell>
          <cell r="M14">
            <v>1</v>
          </cell>
        </row>
        <row r="15">
          <cell r="F15">
            <v>99023</v>
          </cell>
          <cell r="M15">
            <v>1</v>
          </cell>
        </row>
        <row r="16">
          <cell r="F16">
            <v>99007</v>
          </cell>
          <cell r="M16">
            <v>1</v>
          </cell>
        </row>
        <row r="17">
          <cell r="F17">
            <v>99018</v>
          </cell>
          <cell r="M17">
            <v>1</v>
          </cell>
        </row>
        <row r="18">
          <cell r="F18">
            <v>99024</v>
          </cell>
          <cell r="M18">
            <v>1</v>
          </cell>
        </row>
        <row r="19">
          <cell r="F19">
            <v>99023</v>
          </cell>
          <cell r="M19">
            <v>1</v>
          </cell>
        </row>
        <row r="20">
          <cell r="F20">
            <v>99013</v>
          </cell>
          <cell r="M20">
            <v>1</v>
          </cell>
        </row>
      </sheetData>
      <sheetData sheetId="18">
        <row r="2">
          <cell r="F2">
            <v>13400</v>
          </cell>
          <cell r="Q2">
            <v>1</v>
          </cell>
        </row>
        <row r="3">
          <cell r="F3">
            <v>41040</v>
          </cell>
          <cell r="Q3">
            <v>1</v>
          </cell>
        </row>
        <row r="4">
          <cell r="F4">
            <v>13510</v>
          </cell>
          <cell r="Q4">
            <v>1</v>
          </cell>
        </row>
        <row r="5">
          <cell r="F5">
            <v>11330</v>
          </cell>
          <cell r="Q5">
            <v>1</v>
          </cell>
        </row>
        <row r="6">
          <cell r="F6">
            <v>13510</v>
          </cell>
          <cell r="Q6">
            <v>1</v>
          </cell>
        </row>
        <row r="7">
          <cell r="F7">
            <v>13400</v>
          </cell>
          <cell r="Q7">
            <v>1</v>
          </cell>
        </row>
        <row r="8">
          <cell r="F8">
            <v>41020</v>
          </cell>
          <cell r="Q8">
            <v>1</v>
          </cell>
        </row>
        <row r="9">
          <cell r="F9">
            <v>43010</v>
          </cell>
          <cell r="Q9">
            <v>1</v>
          </cell>
        </row>
        <row r="10">
          <cell r="F10">
            <v>13520</v>
          </cell>
          <cell r="Q10">
            <v>1</v>
          </cell>
        </row>
        <row r="11">
          <cell r="F11">
            <v>13510</v>
          </cell>
          <cell r="Q11">
            <v>1</v>
          </cell>
        </row>
        <row r="12">
          <cell r="F12">
            <v>13510</v>
          </cell>
          <cell r="Q12">
            <v>1</v>
          </cell>
        </row>
        <row r="13">
          <cell r="F13">
            <v>42030</v>
          </cell>
          <cell r="Q13">
            <v>1</v>
          </cell>
        </row>
        <row r="14">
          <cell r="F14">
            <v>41030</v>
          </cell>
          <cell r="Q14">
            <v>1</v>
          </cell>
        </row>
        <row r="15">
          <cell r="F15">
            <v>16400</v>
          </cell>
          <cell r="Q15">
            <v>1</v>
          </cell>
        </row>
        <row r="16">
          <cell r="F16">
            <v>15100</v>
          </cell>
          <cell r="Q16">
            <v>1</v>
          </cell>
        </row>
        <row r="17">
          <cell r="F17">
            <v>13400</v>
          </cell>
          <cell r="Q17">
            <v>1</v>
          </cell>
        </row>
        <row r="18">
          <cell r="F18">
            <v>42016</v>
          </cell>
          <cell r="Q18">
            <v>1</v>
          </cell>
        </row>
        <row r="19">
          <cell r="F19">
            <v>52010</v>
          </cell>
          <cell r="Q19">
            <v>1</v>
          </cell>
        </row>
        <row r="20">
          <cell r="F20">
            <v>13510</v>
          </cell>
          <cell r="Q20">
            <v>1</v>
          </cell>
        </row>
        <row r="21">
          <cell r="F21">
            <v>79002</v>
          </cell>
          <cell r="Q21">
            <v>1</v>
          </cell>
        </row>
        <row r="22">
          <cell r="F22">
            <v>13510</v>
          </cell>
          <cell r="Q22">
            <v>1</v>
          </cell>
        </row>
        <row r="23">
          <cell r="F23">
            <v>14109</v>
          </cell>
          <cell r="Q23">
            <v>1</v>
          </cell>
        </row>
        <row r="24">
          <cell r="F24">
            <v>14109</v>
          </cell>
          <cell r="Q24">
            <v>1</v>
          </cell>
        </row>
        <row r="25">
          <cell r="F25">
            <v>13510</v>
          </cell>
          <cell r="Q25">
            <v>1</v>
          </cell>
        </row>
        <row r="26">
          <cell r="F26">
            <v>14100</v>
          </cell>
          <cell r="Q26">
            <v>1</v>
          </cell>
        </row>
        <row r="27">
          <cell r="F27">
            <v>13510</v>
          </cell>
          <cell r="Q27">
            <v>1</v>
          </cell>
        </row>
        <row r="28">
          <cell r="F28">
            <v>13520</v>
          </cell>
          <cell r="Q28">
            <v>1</v>
          </cell>
        </row>
        <row r="29">
          <cell r="F29">
            <v>13520</v>
          </cell>
          <cell r="Q29">
            <v>1</v>
          </cell>
        </row>
        <row r="30">
          <cell r="F30">
            <v>11200</v>
          </cell>
          <cell r="Q30">
            <v>1</v>
          </cell>
        </row>
        <row r="31">
          <cell r="F31">
            <v>13510</v>
          </cell>
          <cell r="Q31">
            <v>1</v>
          </cell>
        </row>
        <row r="32">
          <cell r="F32">
            <v>14100</v>
          </cell>
          <cell r="Q32">
            <v>1</v>
          </cell>
        </row>
        <row r="33">
          <cell r="F33">
            <v>15510</v>
          </cell>
          <cell r="Q33">
            <v>1</v>
          </cell>
        </row>
        <row r="34">
          <cell r="F34">
            <v>13510</v>
          </cell>
          <cell r="Q34">
            <v>1</v>
          </cell>
        </row>
        <row r="35">
          <cell r="F35">
            <v>13510</v>
          </cell>
          <cell r="Q35">
            <v>1</v>
          </cell>
        </row>
        <row r="36">
          <cell r="F36">
            <v>11200</v>
          </cell>
          <cell r="Q36">
            <v>1</v>
          </cell>
        </row>
        <row r="37">
          <cell r="F37">
            <v>54010</v>
          </cell>
          <cell r="Q37">
            <v>1</v>
          </cell>
        </row>
        <row r="38">
          <cell r="F38">
            <v>13510</v>
          </cell>
          <cell r="Q38">
            <v>1</v>
          </cell>
        </row>
        <row r="39">
          <cell r="F39">
            <v>42010</v>
          </cell>
          <cell r="Q39">
            <v>1</v>
          </cell>
        </row>
        <row r="40">
          <cell r="F40">
            <v>13100</v>
          </cell>
          <cell r="Q40">
            <v>1</v>
          </cell>
        </row>
        <row r="41">
          <cell r="F41">
            <v>79000</v>
          </cell>
          <cell r="Q41">
            <v>1</v>
          </cell>
        </row>
        <row r="42">
          <cell r="F42">
            <v>14109</v>
          </cell>
          <cell r="Q42">
            <v>1</v>
          </cell>
        </row>
        <row r="43">
          <cell r="F43">
            <v>13510</v>
          </cell>
          <cell r="Q43">
            <v>1</v>
          </cell>
        </row>
        <row r="44">
          <cell r="F44">
            <v>13400</v>
          </cell>
          <cell r="Q44">
            <v>1</v>
          </cell>
        </row>
        <row r="45">
          <cell r="F45">
            <v>43010</v>
          </cell>
          <cell r="Q45">
            <v>1</v>
          </cell>
        </row>
        <row r="46">
          <cell r="F46">
            <v>11330</v>
          </cell>
          <cell r="Q46">
            <v>1</v>
          </cell>
        </row>
        <row r="47">
          <cell r="F47">
            <v>13510</v>
          </cell>
          <cell r="Q47">
            <v>1</v>
          </cell>
        </row>
        <row r="48">
          <cell r="F48">
            <v>14100</v>
          </cell>
          <cell r="Q48">
            <v>1</v>
          </cell>
        </row>
        <row r="49">
          <cell r="F49">
            <v>15520</v>
          </cell>
          <cell r="Q49">
            <v>1</v>
          </cell>
        </row>
        <row r="50">
          <cell r="F50">
            <v>15100</v>
          </cell>
          <cell r="Q50">
            <v>1</v>
          </cell>
        </row>
        <row r="51">
          <cell r="F51">
            <v>15506</v>
          </cell>
          <cell r="Q51">
            <v>1</v>
          </cell>
        </row>
        <row r="52">
          <cell r="F52">
            <v>72500</v>
          </cell>
          <cell r="Q52">
            <v>1</v>
          </cell>
        </row>
        <row r="53">
          <cell r="F53">
            <v>13510</v>
          </cell>
          <cell r="Q53">
            <v>1</v>
          </cell>
        </row>
        <row r="54">
          <cell r="F54">
            <v>16400</v>
          </cell>
          <cell r="Q54">
            <v>1</v>
          </cell>
        </row>
        <row r="55">
          <cell r="F55">
            <v>13510</v>
          </cell>
          <cell r="Q55">
            <v>1</v>
          </cell>
        </row>
        <row r="56">
          <cell r="F56">
            <v>51040</v>
          </cell>
          <cell r="Q56">
            <v>1</v>
          </cell>
        </row>
        <row r="57">
          <cell r="F57">
            <v>52010</v>
          </cell>
          <cell r="Q57">
            <v>1</v>
          </cell>
        </row>
        <row r="58">
          <cell r="F58">
            <v>14100</v>
          </cell>
          <cell r="Q58">
            <v>1</v>
          </cell>
        </row>
        <row r="59">
          <cell r="F59">
            <v>15505</v>
          </cell>
          <cell r="Q59">
            <v>1</v>
          </cell>
        </row>
        <row r="60">
          <cell r="F60">
            <v>51020</v>
          </cell>
          <cell r="Q60">
            <v>1</v>
          </cell>
        </row>
        <row r="61">
          <cell r="F61">
            <v>15506</v>
          </cell>
          <cell r="Q61">
            <v>1</v>
          </cell>
        </row>
        <row r="62">
          <cell r="F62">
            <v>13520</v>
          </cell>
          <cell r="Q62">
            <v>1</v>
          </cell>
        </row>
        <row r="63">
          <cell r="F63">
            <v>11550</v>
          </cell>
          <cell r="Q63">
            <v>1</v>
          </cell>
        </row>
        <row r="64">
          <cell r="F64">
            <v>13510</v>
          </cell>
          <cell r="Q64">
            <v>1</v>
          </cell>
        </row>
        <row r="65">
          <cell r="F65">
            <v>13400</v>
          </cell>
          <cell r="Q65">
            <v>1</v>
          </cell>
        </row>
        <row r="66">
          <cell r="F66">
            <v>13510</v>
          </cell>
          <cell r="Q66">
            <v>1</v>
          </cell>
        </row>
        <row r="67">
          <cell r="F67">
            <v>15506</v>
          </cell>
          <cell r="Q67">
            <v>1</v>
          </cell>
        </row>
        <row r="68">
          <cell r="F68">
            <v>14100</v>
          </cell>
          <cell r="Q68">
            <v>1</v>
          </cell>
        </row>
        <row r="69">
          <cell r="F69">
            <v>15100</v>
          </cell>
          <cell r="Q69">
            <v>1</v>
          </cell>
        </row>
        <row r="70">
          <cell r="F70">
            <v>15506</v>
          </cell>
          <cell r="Q70">
            <v>1</v>
          </cell>
        </row>
        <row r="71">
          <cell r="F71">
            <v>15506</v>
          </cell>
          <cell r="Q71">
            <v>1</v>
          </cell>
        </row>
        <row r="72">
          <cell r="F72">
            <v>11515</v>
          </cell>
          <cell r="Q72">
            <v>1</v>
          </cell>
        </row>
        <row r="73">
          <cell r="F73">
            <v>16200</v>
          </cell>
          <cell r="Q73">
            <v>1</v>
          </cell>
        </row>
        <row r="74">
          <cell r="F74">
            <v>13600</v>
          </cell>
          <cell r="Q74">
            <v>1</v>
          </cell>
        </row>
        <row r="75">
          <cell r="F75">
            <v>14100</v>
          </cell>
          <cell r="Q75">
            <v>1</v>
          </cell>
        </row>
        <row r="76">
          <cell r="F76">
            <v>31300</v>
          </cell>
          <cell r="Q76">
            <v>1</v>
          </cell>
        </row>
        <row r="77">
          <cell r="F77">
            <v>11410</v>
          </cell>
          <cell r="Q77">
            <v>1</v>
          </cell>
        </row>
        <row r="78">
          <cell r="F78">
            <v>13510</v>
          </cell>
          <cell r="Q78">
            <v>1</v>
          </cell>
        </row>
        <row r="79">
          <cell r="F79">
            <v>13400</v>
          </cell>
          <cell r="Q79">
            <v>0.5</v>
          </cell>
        </row>
        <row r="80">
          <cell r="F80">
            <v>41020</v>
          </cell>
          <cell r="Q80">
            <v>1</v>
          </cell>
        </row>
        <row r="81">
          <cell r="F81">
            <v>15506</v>
          </cell>
          <cell r="Q81">
            <v>1</v>
          </cell>
        </row>
        <row r="82">
          <cell r="F82">
            <v>15100</v>
          </cell>
          <cell r="Q82">
            <v>1</v>
          </cell>
        </row>
        <row r="83">
          <cell r="F83">
            <v>14100</v>
          </cell>
          <cell r="Q83">
            <v>1</v>
          </cell>
        </row>
        <row r="84">
          <cell r="F84">
            <v>13400</v>
          </cell>
          <cell r="Q84">
            <v>1</v>
          </cell>
        </row>
        <row r="85">
          <cell r="F85">
            <v>11348</v>
          </cell>
          <cell r="Q85">
            <v>1</v>
          </cell>
        </row>
        <row r="86">
          <cell r="F86">
            <v>13510</v>
          </cell>
          <cell r="Q86">
            <v>1</v>
          </cell>
        </row>
        <row r="87">
          <cell r="F87">
            <v>14109</v>
          </cell>
          <cell r="Q87">
            <v>1</v>
          </cell>
        </row>
        <row r="88">
          <cell r="F88">
            <v>16400</v>
          </cell>
          <cell r="Q88">
            <v>1</v>
          </cell>
        </row>
        <row r="89">
          <cell r="F89">
            <v>13400</v>
          </cell>
          <cell r="Q89">
            <v>1</v>
          </cell>
        </row>
        <row r="90">
          <cell r="F90">
            <v>14100</v>
          </cell>
          <cell r="Q90">
            <v>1</v>
          </cell>
        </row>
        <row r="91">
          <cell r="F91">
            <v>42020</v>
          </cell>
          <cell r="Q91">
            <v>1</v>
          </cell>
        </row>
        <row r="92">
          <cell r="F92">
            <v>41040</v>
          </cell>
          <cell r="Q92">
            <v>1</v>
          </cell>
        </row>
        <row r="93">
          <cell r="F93">
            <v>16300</v>
          </cell>
          <cell r="Q93">
            <v>1</v>
          </cell>
        </row>
        <row r="94">
          <cell r="F94">
            <v>13510</v>
          </cell>
          <cell r="Q94">
            <v>1</v>
          </cell>
        </row>
        <row r="95">
          <cell r="F95">
            <v>13510</v>
          </cell>
          <cell r="Q95">
            <v>1</v>
          </cell>
        </row>
        <row r="96">
          <cell r="F96">
            <v>16100</v>
          </cell>
          <cell r="Q96">
            <v>1</v>
          </cell>
        </row>
        <row r="97">
          <cell r="F97">
            <v>13400</v>
          </cell>
          <cell r="Q97">
            <v>1</v>
          </cell>
        </row>
        <row r="98">
          <cell r="F98">
            <v>13510</v>
          </cell>
          <cell r="Q98">
            <v>1</v>
          </cell>
        </row>
        <row r="99">
          <cell r="F99">
            <v>54010</v>
          </cell>
          <cell r="Q99">
            <v>1</v>
          </cell>
        </row>
        <row r="100">
          <cell r="F100">
            <v>11100</v>
          </cell>
          <cell r="Q100">
            <v>1</v>
          </cell>
        </row>
        <row r="101">
          <cell r="F101">
            <v>14100</v>
          </cell>
          <cell r="Q101">
            <v>1</v>
          </cell>
        </row>
        <row r="102">
          <cell r="F102">
            <v>13520</v>
          </cell>
          <cell r="Q102">
            <v>1</v>
          </cell>
        </row>
        <row r="103">
          <cell r="F103">
            <v>13525</v>
          </cell>
          <cell r="Q103">
            <v>1</v>
          </cell>
        </row>
        <row r="104">
          <cell r="F104">
            <v>12011</v>
          </cell>
          <cell r="Q104">
            <v>1</v>
          </cell>
        </row>
        <row r="105">
          <cell r="F105">
            <v>31300</v>
          </cell>
          <cell r="Q105">
            <v>1</v>
          </cell>
        </row>
        <row r="106">
          <cell r="F106">
            <v>14100</v>
          </cell>
          <cell r="Q106">
            <v>1</v>
          </cell>
        </row>
        <row r="107">
          <cell r="F107">
            <v>12359</v>
          </cell>
          <cell r="Q107">
            <v>1</v>
          </cell>
        </row>
        <row r="108">
          <cell r="F108">
            <v>13510</v>
          </cell>
          <cell r="Q108">
            <v>1</v>
          </cell>
        </row>
        <row r="109">
          <cell r="F109">
            <v>14100</v>
          </cell>
          <cell r="Q109">
            <v>1</v>
          </cell>
        </row>
        <row r="110">
          <cell r="F110">
            <v>51060</v>
          </cell>
          <cell r="Q110">
            <v>1</v>
          </cell>
        </row>
        <row r="111">
          <cell r="F111">
            <v>42018</v>
          </cell>
          <cell r="Q111">
            <v>1</v>
          </cell>
        </row>
        <row r="112">
          <cell r="F112">
            <v>14100</v>
          </cell>
          <cell r="Q112">
            <v>1</v>
          </cell>
        </row>
        <row r="113">
          <cell r="F113">
            <v>13520</v>
          </cell>
          <cell r="Q113">
            <v>1</v>
          </cell>
        </row>
        <row r="114">
          <cell r="F114">
            <v>15100</v>
          </cell>
          <cell r="Q114">
            <v>1</v>
          </cell>
        </row>
        <row r="115">
          <cell r="F115">
            <v>42016</v>
          </cell>
          <cell r="Q115">
            <v>1</v>
          </cell>
        </row>
        <row r="116">
          <cell r="F116">
            <v>13510</v>
          </cell>
          <cell r="Q116">
            <v>1</v>
          </cell>
        </row>
        <row r="117">
          <cell r="F117">
            <v>11410</v>
          </cell>
          <cell r="Q117">
            <v>1</v>
          </cell>
        </row>
        <row r="118">
          <cell r="F118">
            <v>13510</v>
          </cell>
          <cell r="Q118">
            <v>1</v>
          </cell>
        </row>
        <row r="119">
          <cell r="F119">
            <v>15506</v>
          </cell>
          <cell r="Q119">
            <v>1</v>
          </cell>
        </row>
        <row r="120">
          <cell r="F120">
            <v>13510</v>
          </cell>
          <cell r="Q120">
            <v>1</v>
          </cell>
        </row>
        <row r="121">
          <cell r="F121">
            <v>15100</v>
          </cell>
          <cell r="Q121">
            <v>1</v>
          </cell>
        </row>
        <row r="122">
          <cell r="F122">
            <v>14100</v>
          </cell>
          <cell r="Q122">
            <v>1</v>
          </cell>
        </row>
        <row r="123">
          <cell r="F123">
            <v>13510</v>
          </cell>
          <cell r="Q123">
            <v>1</v>
          </cell>
        </row>
        <row r="124">
          <cell r="F124">
            <v>13400</v>
          </cell>
          <cell r="Q124">
            <v>1</v>
          </cell>
        </row>
        <row r="125">
          <cell r="F125">
            <v>52010</v>
          </cell>
          <cell r="Q125">
            <v>1</v>
          </cell>
        </row>
        <row r="126">
          <cell r="F126">
            <v>41020</v>
          </cell>
          <cell r="Q126">
            <v>1</v>
          </cell>
        </row>
        <row r="127">
          <cell r="F127">
            <v>11515</v>
          </cell>
          <cell r="Q127">
            <v>1</v>
          </cell>
        </row>
        <row r="128">
          <cell r="F128">
            <v>11320</v>
          </cell>
          <cell r="Q128">
            <v>1</v>
          </cell>
        </row>
        <row r="129">
          <cell r="F129">
            <v>13510</v>
          </cell>
          <cell r="Q129">
            <v>1</v>
          </cell>
        </row>
        <row r="130">
          <cell r="F130">
            <v>15100</v>
          </cell>
          <cell r="Q130">
            <v>1</v>
          </cell>
        </row>
        <row r="131">
          <cell r="F131">
            <v>13400</v>
          </cell>
          <cell r="Q131">
            <v>1</v>
          </cell>
        </row>
        <row r="132">
          <cell r="F132">
            <v>13510</v>
          </cell>
          <cell r="Q132">
            <v>1</v>
          </cell>
        </row>
        <row r="133">
          <cell r="F133">
            <v>13100</v>
          </cell>
          <cell r="Q133">
            <v>1</v>
          </cell>
        </row>
        <row r="134">
          <cell r="F134">
            <v>11100</v>
          </cell>
          <cell r="Q134">
            <v>1</v>
          </cell>
        </row>
        <row r="135">
          <cell r="F135">
            <v>11200</v>
          </cell>
          <cell r="Q135">
            <v>1</v>
          </cell>
        </row>
        <row r="136">
          <cell r="F136">
            <v>13520</v>
          </cell>
          <cell r="Q136">
            <v>1</v>
          </cell>
        </row>
        <row r="137">
          <cell r="F137">
            <v>15506</v>
          </cell>
          <cell r="Q137">
            <v>1</v>
          </cell>
        </row>
        <row r="138">
          <cell r="F138">
            <v>43010</v>
          </cell>
          <cell r="Q138">
            <v>1</v>
          </cell>
        </row>
        <row r="139">
          <cell r="F139">
            <v>14100</v>
          </cell>
          <cell r="Q139">
            <v>1</v>
          </cell>
        </row>
        <row r="140">
          <cell r="F140">
            <v>15400</v>
          </cell>
          <cell r="Q140">
            <v>1</v>
          </cell>
        </row>
        <row r="141">
          <cell r="F141">
            <v>14100</v>
          </cell>
          <cell r="Q141">
            <v>1</v>
          </cell>
        </row>
        <row r="142">
          <cell r="F142">
            <v>13400</v>
          </cell>
          <cell r="Q142">
            <v>1</v>
          </cell>
        </row>
        <row r="143">
          <cell r="F143">
            <v>12013</v>
          </cell>
          <cell r="Q143">
            <v>1</v>
          </cell>
        </row>
        <row r="144">
          <cell r="F144">
            <v>11100</v>
          </cell>
          <cell r="Q144">
            <v>1</v>
          </cell>
        </row>
        <row r="145">
          <cell r="F145">
            <v>15510</v>
          </cell>
          <cell r="Q145">
            <v>1</v>
          </cell>
        </row>
        <row r="146">
          <cell r="F146">
            <v>44010</v>
          </cell>
          <cell r="Q146">
            <v>1</v>
          </cell>
        </row>
        <row r="147">
          <cell r="F147">
            <v>11420</v>
          </cell>
          <cell r="Q147">
            <v>1</v>
          </cell>
        </row>
        <row r="148">
          <cell r="F148">
            <v>13510</v>
          </cell>
          <cell r="Q148">
            <v>1</v>
          </cell>
        </row>
        <row r="149">
          <cell r="F149">
            <v>15506</v>
          </cell>
          <cell r="Q149">
            <v>1</v>
          </cell>
        </row>
        <row r="150">
          <cell r="F150">
            <v>15506</v>
          </cell>
          <cell r="Q150">
            <v>1</v>
          </cell>
        </row>
        <row r="151">
          <cell r="F151">
            <v>15509</v>
          </cell>
          <cell r="Q151">
            <v>1</v>
          </cell>
        </row>
        <row r="152">
          <cell r="F152">
            <v>13520</v>
          </cell>
          <cell r="Q152">
            <v>1</v>
          </cell>
        </row>
        <row r="153">
          <cell r="F153">
            <v>11430</v>
          </cell>
          <cell r="Q153">
            <v>1</v>
          </cell>
        </row>
        <row r="154">
          <cell r="F154">
            <v>15506</v>
          </cell>
          <cell r="Q154">
            <v>1</v>
          </cell>
        </row>
        <row r="155">
          <cell r="F155">
            <v>11320</v>
          </cell>
          <cell r="Q155">
            <v>1</v>
          </cell>
        </row>
        <row r="156">
          <cell r="F156">
            <v>13510</v>
          </cell>
          <cell r="Q156">
            <v>1</v>
          </cell>
        </row>
        <row r="157">
          <cell r="F157">
            <v>13510</v>
          </cell>
          <cell r="Q157">
            <v>1</v>
          </cell>
        </row>
        <row r="158">
          <cell r="F158">
            <v>13510</v>
          </cell>
          <cell r="Q158">
            <v>1</v>
          </cell>
        </row>
        <row r="159">
          <cell r="F159">
            <v>42010</v>
          </cell>
          <cell r="Q159">
            <v>1</v>
          </cell>
        </row>
        <row r="160">
          <cell r="F160">
            <v>13510</v>
          </cell>
          <cell r="Q160">
            <v>1</v>
          </cell>
        </row>
        <row r="161">
          <cell r="F161">
            <v>15100</v>
          </cell>
          <cell r="Q161">
            <v>1</v>
          </cell>
        </row>
        <row r="162">
          <cell r="F162">
            <v>13510</v>
          </cell>
          <cell r="Q162">
            <v>1</v>
          </cell>
        </row>
        <row r="163">
          <cell r="F163">
            <v>41040</v>
          </cell>
          <cell r="Q163">
            <v>1</v>
          </cell>
        </row>
        <row r="164">
          <cell r="F164">
            <v>15506</v>
          </cell>
          <cell r="Q164">
            <v>1</v>
          </cell>
        </row>
        <row r="165">
          <cell r="F165">
            <v>13520</v>
          </cell>
          <cell r="Q165">
            <v>1</v>
          </cell>
        </row>
        <row r="166">
          <cell r="F166">
            <v>15506</v>
          </cell>
          <cell r="Q166">
            <v>1</v>
          </cell>
        </row>
        <row r="167">
          <cell r="F167">
            <v>13400</v>
          </cell>
          <cell r="Q167">
            <v>1</v>
          </cell>
        </row>
        <row r="168">
          <cell r="F168">
            <v>11200</v>
          </cell>
          <cell r="Q168">
            <v>1</v>
          </cell>
        </row>
        <row r="169">
          <cell r="F169">
            <v>14100</v>
          </cell>
          <cell r="Q169">
            <v>1</v>
          </cell>
        </row>
        <row r="170">
          <cell r="F170">
            <v>15505</v>
          </cell>
          <cell r="Q170">
            <v>1</v>
          </cell>
        </row>
        <row r="171">
          <cell r="F171">
            <v>12013</v>
          </cell>
          <cell r="Q171">
            <v>1</v>
          </cell>
        </row>
        <row r="172">
          <cell r="F172">
            <v>12011</v>
          </cell>
          <cell r="Q172">
            <v>1</v>
          </cell>
        </row>
        <row r="173">
          <cell r="F173">
            <v>12012</v>
          </cell>
          <cell r="Q173">
            <v>1</v>
          </cell>
        </row>
        <row r="174">
          <cell r="F174">
            <v>54010</v>
          </cell>
          <cell r="Q174">
            <v>1</v>
          </cell>
        </row>
        <row r="175">
          <cell r="F175">
            <v>13510</v>
          </cell>
          <cell r="Q175">
            <v>1</v>
          </cell>
        </row>
        <row r="176">
          <cell r="F176">
            <v>13510</v>
          </cell>
          <cell r="Q176">
            <v>1</v>
          </cell>
        </row>
        <row r="177">
          <cell r="F177">
            <v>11325</v>
          </cell>
          <cell r="Q177">
            <v>1</v>
          </cell>
        </row>
        <row r="178">
          <cell r="F178">
            <v>14100</v>
          </cell>
          <cell r="Q178">
            <v>1</v>
          </cell>
        </row>
        <row r="179">
          <cell r="F179">
            <v>13510</v>
          </cell>
          <cell r="Q179">
            <v>1</v>
          </cell>
        </row>
        <row r="180">
          <cell r="F180">
            <v>13510</v>
          </cell>
          <cell r="Q180">
            <v>1</v>
          </cell>
        </row>
        <row r="181">
          <cell r="F181">
            <v>15100</v>
          </cell>
          <cell r="Q181">
            <v>1</v>
          </cell>
        </row>
        <row r="182">
          <cell r="F182">
            <v>15100</v>
          </cell>
          <cell r="Q182">
            <v>1</v>
          </cell>
        </row>
        <row r="183">
          <cell r="F183">
            <v>13525</v>
          </cell>
          <cell r="Q183">
            <v>1</v>
          </cell>
        </row>
        <row r="184">
          <cell r="F184">
            <v>15506</v>
          </cell>
          <cell r="Q184">
            <v>1</v>
          </cell>
        </row>
        <row r="185">
          <cell r="F185">
            <v>13400</v>
          </cell>
          <cell r="Q185">
            <v>1</v>
          </cell>
        </row>
        <row r="186">
          <cell r="F186">
            <v>16200</v>
          </cell>
          <cell r="Q186">
            <v>1</v>
          </cell>
        </row>
        <row r="187">
          <cell r="F187">
            <v>13400</v>
          </cell>
          <cell r="Q187">
            <v>1</v>
          </cell>
        </row>
        <row r="188">
          <cell r="F188">
            <v>11200</v>
          </cell>
          <cell r="Q188">
            <v>1</v>
          </cell>
        </row>
        <row r="189">
          <cell r="F189">
            <v>13525</v>
          </cell>
          <cell r="Q189">
            <v>1</v>
          </cell>
        </row>
        <row r="190">
          <cell r="F190">
            <v>13520</v>
          </cell>
          <cell r="Q190">
            <v>1</v>
          </cell>
        </row>
        <row r="191">
          <cell r="F191">
            <v>15520</v>
          </cell>
          <cell r="Q191">
            <v>1</v>
          </cell>
        </row>
        <row r="192">
          <cell r="F192">
            <v>12359</v>
          </cell>
          <cell r="Q192">
            <v>1</v>
          </cell>
        </row>
        <row r="193">
          <cell r="F193">
            <v>11490</v>
          </cell>
          <cell r="Q193">
            <v>0.8</v>
          </cell>
        </row>
        <row r="194">
          <cell r="F194">
            <v>14100</v>
          </cell>
          <cell r="Q194">
            <v>1</v>
          </cell>
        </row>
        <row r="195">
          <cell r="F195">
            <v>11100</v>
          </cell>
          <cell r="Q195">
            <v>1</v>
          </cell>
        </row>
        <row r="196">
          <cell r="F196">
            <v>16200</v>
          </cell>
          <cell r="Q196">
            <v>1</v>
          </cell>
        </row>
        <row r="197">
          <cell r="F197">
            <v>15100</v>
          </cell>
          <cell r="Q197">
            <v>1</v>
          </cell>
        </row>
        <row r="198">
          <cell r="F198">
            <v>13510</v>
          </cell>
          <cell r="Q198">
            <v>1</v>
          </cell>
        </row>
        <row r="199">
          <cell r="F199">
            <v>12013</v>
          </cell>
          <cell r="Q199">
            <v>1</v>
          </cell>
        </row>
        <row r="200">
          <cell r="F200">
            <v>13100</v>
          </cell>
          <cell r="Q200">
            <v>1</v>
          </cell>
        </row>
        <row r="201">
          <cell r="F201">
            <v>11200</v>
          </cell>
          <cell r="Q201">
            <v>0.5</v>
          </cell>
        </row>
        <row r="202">
          <cell r="F202">
            <v>13510</v>
          </cell>
          <cell r="Q202">
            <v>1</v>
          </cell>
        </row>
        <row r="203">
          <cell r="F203">
            <v>83024</v>
          </cell>
          <cell r="Q203">
            <v>1</v>
          </cell>
        </row>
        <row r="204">
          <cell r="F204">
            <v>12013</v>
          </cell>
          <cell r="Q204">
            <v>1</v>
          </cell>
        </row>
        <row r="205">
          <cell r="F205">
            <v>11200</v>
          </cell>
          <cell r="Q205">
            <v>1</v>
          </cell>
        </row>
        <row r="206">
          <cell r="F206">
            <v>13510</v>
          </cell>
          <cell r="Q206">
            <v>1</v>
          </cell>
        </row>
        <row r="207">
          <cell r="F207">
            <v>13600</v>
          </cell>
          <cell r="Q207">
            <v>1</v>
          </cell>
        </row>
        <row r="208">
          <cell r="F208">
            <v>15510</v>
          </cell>
          <cell r="Q208">
            <v>1</v>
          </cell>
        </row>
        <row r="209">
          <cell r="F209">
            <v>14109</v>
          </cell>
          <cell r="Q209">
            <v>1</v>
          </cell>
        </row>
        <row r="210">
          <cell r="F210">
            <v>11100</v>
          </cell>
          <cell r="Q210">
            <v>1</v>
          </cell>
        </row>
        <row r="211">
          <cell r="F211">
            <v>14100</v>
          </cell>
          <cell r="Q211">
            <v>1</v>
          </cell>
        </row>
        <row r="212">
          <cell r="F212">
            <v>42014</v>
          </cell>
          <cell r="Q212">
            <v>1</v>
          </cell>
        </row>
        <row r="213">
          <cell r="F213">
            <v>13525</v>
          </cell>
          <cell r="Q213">
            <v>1</v>
          </cell>
        </row>
        <row r="214">
          <cell r="F214">
            <v>13510</v>
          </cell>
          <cell r="Q214">
            <v>1</v>
          </cell>
        </row>
        <row r="215">
          <cell r="F215">
            <v>15506</v>
          </cell>
          <cell r="Q215">
            <v>1</v>
          </cell>
        </row>
        <row r="216">
          <cell r="F216">
            <v>13400</v>
          </cell>
          <cell r="Q216">
            <v>1</v>
          </cell>
        </row>
        <row r="217">
          <cell r="F217">
            <v>13510</v>
          </cell>
          <cell r="Q217">
            <v>1</v>
          </cell>
        </row>
        <row r="218">
          <cell r="F218">
            <v>11100</v>
          </cell>
          <cell r="Q218">
            <v>1</v>
          </cell>
        </row>
        <row r="219">
          <cell r="F219">
            <v>13400</v>
          </cell>
          <cell r="Q219">
            <v>1</v>
          </cell>
        </row>
        <row r="220">
          <cell r="F220">
            <v>14100</v>
          </cell>
          <cell r="Q220">
            <v>1</v>
          </cell>
        </row>
        <row r="221">
          <cell r="F221">
            <v>16400</v>
          </cell>
          <cell r="Q221">
            <v>1</v>
          </cell>
        </row>
        <row r="222">
          <cell r="F222">
            <v>15506</v>
          </cell>
          <cell r="Q222">
            <v>1</v>
          </cell>
        </row>
        <row r="223">
          <cell r="F223">
            <v>11200</v>
          </cell>
          <cell r="Q223">
            <v>1</v>
          </cell>
        </row>
        <row r="224">
          <cell r="F224">
            <v>15509</v>
          </cell>
          <cell r="Q224">
            <v>1</v>
          </cell>
        </row>
        <row r="225">
          <cell r="F225">
            <v>13510</v>
          </cell>
          <cell r="Q225">
            <v>1</v>
          </cell>
        </row>
        <row r="226">
          <cell r="F226">
            <v>42010</v>
          </cell>
          <cell r="Q226">
            <v>1</v>
          </cell>
        </row>
        <row r="227">
          <cell r="F227">
            <v>15100</v>
          </cell>
          <cell r="Q227">
            <v>1</v>
          </cell>
        </row>
        <row r="228">
          <cell r="F228">
            <v>14100</v>
          </cell>
          <cell r="Q228">
            <v>1</v>
          </cell>
        </row>
        <row r="229">
          <cell r="F229">
            <v>14100</v>
          </cell>
          <cell r="Q229">
            <v>1</v>
          </cell>
        </row>
        <row r="230">
          <cell r="F230">
            <v>44010</v>
          </cell>
          <cell r="Q230">
            <v>1</v>
          </cell>
        </row>
        <row r="231">
          <cell r="F231">
            <v>13510</v>
          </cell>
          <cell r="Q231">
            <v>1</v>
          </cell>
        </row>
        <row r="232">
          <cell r="F232">
            <v>13400</v>
          </cell>
          <cell r="Q232">
            <v>0.8</v>
          </cell>
        </row>
        <row r="233">
          <cell r="F233">
            <v>13510</v>
          </cell>
          <cell r="Q233">
            <v>1</v>
          </cell>
        </row>
        <row r="234">
          <cell r="F234">
            <v>79000</v>
          </cell>
          <cell r="Q234">
            <v>1</v>
          </cell>
        </row>
        <row r="235">
          <cell r="F235">
            <v>11200</v>
          </cell>
          <cell r="Q235">
            <v>1</v>
          </cell>
        </row>
        <row r="236">
          <cell r="F236">
            <v>11100</v>
          </cell>
          <cell r="Q236">
            <v>1</v>
          </cell>
        </row>
        <row r="237">
          <cell r="F237">
            <v>14100</v>
          </cell>
          <cell r="Q237">
            <v>1</v>
          </cell>
        </row>
        <row r="238">
          <cell r="F238">
            <v>44010</v>
          </cell>
          <cell r="Q238">
            <v>1</v>
          </cell>
        </row>
        <row r="239">
          <cell r="F239">
            <v>13400</v>
          </cell>
          <cell r="Q239">
            <v>1</v>
          </cell>
        </row>
        <row r="240">
          <cell r="F240">
            <v>16300</v>
          </cell>
          <cell r="Q240">
            <v>1</v>
          </cell>
        </row>
        <row r="241">
          <cell r="F241">
            <v>14100</v>
          </cell>
          <cell r="Q241">
            <v>1</v>
          </cell>
        </row>
        <row r="242">
          <cell r="F242">
            <v>14100</v>
          </cell>
          <cell r="Q242">
            <v>1</v>
          </cell>
        </row>
        <row r="243">
          <cell r="F243">
            <v>41020</v>
          </cell>
          <cell r="Q243">
            <v>1</v>
          </cell>
        </row>
        <row r="244">
          <cell r="F244">
            <v>14100</v>
          </cell>
          <cell r="Q244">
            <v>1</v>
          </cell>
        </row>
        <row r="245">
          <cell r="F245">
            <v>13400</v>
          </cell>
          <cell r="Q245">
            <v>1</v>
          </cell>
        </row>
        <row r="246">
          <cell r="F246">
            <v>13510</v>
          </cell>
          <cell r="Q246">
            <v>1</v>
          </cell>
        </row>
        <row r="247">
          <cell r="F247">
            <v>13100</v>
          </cell>
          <cell r="Q247">
            <v>1</v>
          </cell>
        </row>
        <row r="248">
          <cell r="F248">
            <v>42012</v>
          </cell>
          <cell r="Q248">
            <v>1</v>
          </cell>
        </row>
        <row r="249">
          <cell r="F249">
            <v>13520</v>
          </cell>
          <cell r="Q249">
            <v>1</v>
          </cell>
        </row>
        <row r="250">
          <cell r="F250">
            <v>15510</v>
          </cell>
          <cell r="Q250">
            <v>1</v>
          </cell>
        </row>
        <row r="251">
          <cell r="F251">
            <v>41060</v>
          </cell>
          <cell r="Q251">
            <v>1</v>
          </cell>
        </row>
        <row r="252">
          <cell r="F252">
            <v>13400</v>
          </cell>
          <cell r="Q252">
            <v>1</v>
          </cell>
        </row>
        <row r="253">
          <cell r="F253">
            <v>11200</v>
          </cell>
          <cell r="Q253">
            <v>1</v>
          </cell>
        </row>
        <row r="254">
          <cell r="F254">
            <v>11490</v>
          </cell>
          <cell r="Q254">
            <v>1</v>
          </cell>
        </row>
        <row r="255">
          <cell r="F255">
            <v>33000</v>
          </cell>
          <cell r="Q255">
            <v>1</v>
          </cell>
        </row>
        <row r="256">
          <cell r="F256">
            <v>16100</v>
          </cell>
          <cell r="Q256">
            <v>1</v>
          </cell>
        </row>
        <row r="257">
          <cell r="F257">
            <v>13510</v>
          </cell>
          <cell r="Q257">
            <v>1</v>
          </cell>
        </row>
        <row r="258">
          <cell r="F258">
            <v>14100</v>
          </cell>
          <cell r="Q258">
            <v>1</v>
          </cell>
        </row>
        <row r="259">
          <cell r="F259">
            <v>13510</v>
          </cell>
          <cell r="Q259">
            <v>1</v>
          </cell>
        </row>
        <row r="260">
          <cell r="F260">
            <v>11330</v>
          </cell>
          <cell r="Q260">
            <v>1</v>
          </cell>
        </row>
        <row r="261">
          <cell r="F261">
            <v>15100</v>
          </cell>
          <cell r="Q261">
            <v>1</v>
          </cell>
        </row>
        <row r="262">
          <cell r="F262">
            <v>16100</v>
          </cell>
          <cell r="Q262">
            <v>1</v>
          </cell>
        </row>
        <row r="263">
          <cell r="F263">
            <v>15520</v>
          </cell>
          <cell r="Q263">
            <v>1</v>
          </cell>
        </row>
        <row r="264">
          <cell r="F264">
            <v>13525</v>
          </cell>
          <cell r="Q264">
            <v>1</v>
          </cell>
        </row>
        <row r="265">
          <cell r="F265">
            <v>11540</v>
          </cell>
          <cell r="Q265">
            <v>1</v>
          </cell>
        </row>
        <row r="266">
          <cell r="F266">
            <v>41060</v>
          </cell>
          <cell r="Q266">
            <v>1</v>
          </cell>
        </row>
        <row r="267">
          <cell r="F267">
            <v>79002</v>
          </cell>
          <cell r="Q267">
            <v>1</v>
          </cell>
        </row>
        <row r="268">
          <cell r="F268">
            <v>11430</v>
          </cell>
          <cell r="Q268">
            <v>1</v>
          </cell>
        </row>
        <row r="269">
          <cell r="F269">
            <v>15506</v>
          </cell>
          <cell r="Q269">
            <v>1</v>
          </cell>
        </row>
        <row r="270">
          <cell r="F270">
            <v>13400</v>
          </cell>
          <cell r="Q270">
            <v>1</v>
          </cell>
        </row>
        <row r="271">
          <cell r="F271">
            <v>13520</v>
          </cell>
          <cell r="Q271">
            <v>1</v>
          </cell>
        </row>
        <row r="272">
          <cell r="F272">
            <v>11410</v>
          </cell>
          <cell r="Q272">
            <v>1</v>
          </cell>
        </row>
        <row r="273">
          <cell r="F273">
            <v>13400</v>
          </cell>
          <cell r="Q273">
            <v>1</v>
          </cell>
        </row>
        <row r="274">
          <cell r="F274">
            <v>32000</v>
          </cell>
          <cell r="Q274">
            <v>1</v>
          </cell>
        </row>
        <row r="275">
          <cell r="F275">
            <v>11100</v>
          </cell>
          <cell r="Q275">
            <v>1</v>
          </cell>
        </row>
        <row r="276">
          <cell r="F276">
            <v>15506</v>
          </cell>
          <cell r="Q276">
            <v>1</v>
          </cell>
        </row>
        <row r="277">
          <cell r="F277">
            <v>13510</v>
          </cell>
          <cell r="Q277">
            <v>1</v>
          </cell>
        </row>
        <row r="278">
          <cell r="F278">
            <v>15400</v>
          </cell>
          <cell r="Q278">
            <v>1</v>
          </cell>
        </row>
        <row r="279">
          <cell r="F279">
            <v>72500</v>
          </cell>
          <cell r="Q279">
            <v>1</v>
          </cell>
        </row>
        <row r="280">
          <cell r="F280">
            <v>15510</v>
          </cell>
          <cell r="Q280">
            <v>1</v>
          </cell>
        </row>
        <row r="281">
          <cell r="F281">
            <v>51020</v>
          </cell>
          <cell r="Q281">
            <v>1</v>
          </cell>
        </row>
        <row r="282">
          <cell r="F282">
            <v>11200</v>
          </cell>
          <cell r="Q282">
            <v>1</v>
          </cell>
        </row>
        <row r="283">
          <cell r="F283">
            <v>11420</v>
          </cell>
          <cell r="Q283">
            <v>1</v>
          </cell>
        </row>
        <row r="284">
          <cell r="F284">
            <v>13400</v>
          </cell>
          <cell r="Q284">
            <v>1</v>
          </cell>
        </row>
        <row r="285">
          <cell r="F285">
            <v>13510</v>
          </cell>
          <cell r="Q285">
            <v>1</v>
          </cell>
        </row>
        <row r="286">
          <cell r="F286">
            <v>12011</v>
          </cell>
          <cell r="Q286">
            <v>1</v>
          </cell>
        </row>
        <row r="287">
          <cell r="F287">
            <v>13520</v>
          </cell>
          <cell r="Q287">
            <v>1</v>
          </cell>
        </row>
        <row r="288">
          <cell r="F288">
            <v>31300</v>
          </cell>
          <cell r="Q288">
            <v>1</v>
          </cell>
        </row>
        <row r="289">
          <cell r="F289">
            <v>11490</v>
          </cell>
          <cell r="Q289">
            <v>0.5</v>
          </cell>
        </row>
        <row r="290">
          <cell r="F290">
            <v>55010</v>
          </cell>
          <cell r="Q290">
            <v>1</v>
          </cell>
        </row>
        <row r="291">
          <cell r="F291">
            <v>11100</v>
          </cell>
          <cell r="Q291">
            <v>1</v>
          </cell>
        </row>
        <row r="292">
          <cell r="F292">
            <v>32000</v>
          </cell>
          <cell r="Q292">
            <v>1</v>
          </cell>
        </row>
        <row r="293">
          <cell r="F293">
            <v>14100</v>
          </cell>
          <cell r="Q293">
            <v>1</v>
          </cell>
        </row>
        <row r="294">
          <cell r="F294">
            <v>11430</v>
          </cell>
          <cell r="Q294">
            <v>1</v>
          </cell>
        </row>
        <row r="295">
          <cell r="F295">
            <v>14100</v>
          </cell>
          <cell r="Q295">
            <v>1</v>
          </cell>
        </row>
        <row r="296">
          <cell r="F296">
            <v>15100</v>
          </cell>
          <cell r="Q296">
            <v>1</v>
          </cell>
        </row>
        <row r="297">
          <cell r="F297">
            <v>14100</v>
          </cell>
          <cell r="Q297">
            <v>1</v>
          </cell>
        </row>
        <row r="298">
          <cell r="F298">
            <v>13400</v>
          </cell>
          <cell r="Q298">
            <v>1</v>
          </cell>
        </row>
        <row r="299">
          <cell r="F299">
            <v>72500</v>
          </cell>
          <cell r="Q299">
            <v>0.8</v>
          </cell>
        </row>
        <row r="300">
          <cell r="F300">
            <v>15520</v>
          </cell>
          <cell r="Q300">
            <v>1</v>
          </cell>
        </row>
        <row r="301">
          <cell r="F301">
            <v>41070</v>
          </cell>
          <cell r="Q301">
            <v>1</v>
          </cell>
        </row>
        <row r="302">
          <cell r="F302">
            <v>51010</v>
          </cell>
          <cell r="Q302">
            <v>1</v>
          </cell>
        </row>
        <row r="303">
          <cell r="F303">
            <v>15100</v>
          </cell>
          <cell r="Q303">
            <v>1</v>
          </cell>
        </row>
        <row r="304">
          <cell r="F304">
            <v>13600</v>
          </cell>
          <cell r="Q304">
            <v>1</v>
          </cell>
        </row>
        <row r="305">
          <cell r="F305">
            <v>42030</v>
          </cell>
          <cell r="Q305">
            <v>1</v>
          </cell>
        </row>
        <row r="306">
          <cell r="F306">
            <v>11100</v>
          </cell>
          <cell r="Q306">
            <v>1</v>
          </cell>
        </row>
        <row r="307">
          <cell r="F307">
            <v>13400</v>
          </cell>
          <cell r="Q307">
            <v>1</v>
          </cell>
        </row>
        <row r="308">
          <cell r="F308">
            <v>15510</v>
          </cell>
          <cell r="Q308">
            <v>1</v>
          </cell>
        </row>
        <row r="309">
          <cell r="F309">
            <v>15100</v>
          </cell>
          <cell r="Q309">
            <v>1</v>
          </cell>
        </row>
        <row r="310">
          <cell r="F310">
            <v>12012</v>
          </cell>
          <cell r="Q310">
            <v>1</v>
          </cell>
        </row>
        <row r="311">
          <cell r="F311">
            <v>14100</v>
          </cell>
          <cell r="Q311">
            <v>1</v>
          </cell>
        </row>
        <row r="312">
          <cell r="F312">
            <v>12011</v>
          </cell>
          <cell r="Q312">
            <v>1</v>
          </cell>
        </row>
        <row r="313">
          <cell r="F313">
            <v>13600</v>
          </cell>
          <cell r="Q313">
            <v>1</v>
          </cell>
        </row>
        <row r="314">
          <cell r="F314">
            <v>12013</v>
          </cell>
          <cell r="Q314">
            <v>1</v>
          </cell>
        </row>
        <row r="315">
          <cell r="F315">
            <v>13510</v>
          </cell>
          <cell r="Q315">
            <v>1</v>
          </cell>
        </row>
        <row r="316">
          <cell r="F316">
            <v>13400</v>
          </cell>
          <cell r="Q316">
            <v>1</v>
          </cell>
        </row>
        <row r="317">
          <cell r="F317">
            <v>15510</v>
          </cell>
          <cell r="Q317">
            <v>1</v>
          </cell>
        </row>
        <row r="318">
          <cell r="F318">
            <v>13510</v>
          </cell>
          <cell r="Q318">
            <v>1</v>
          </cell>
        </row>
        <row r="319">
          <cell r="F319">
            <v>13510</v>
          </cell>
          <cell r="Q319">
            <v>1</v>
          </cell>
        </row>
        <row r="320">
          <cell r="F320">
            <v>15509</v>
          </cell>
          <cell r="Q320">
            <v>1</v>
          </cell>
        </row>
        <row r="321">
          <cell r="F321">
            <v>15510</v>
          </cell>
          <cell r="Q321">
            <v>1</v>
          </cell>
        </row>
        <row r="322">
          <cell r="F322">
            <v>41040</v>
          </cell>
          <cell r="Q322">
            <v>1</v>
          </cell>
        </row>
        <row r="323">
          <cell r="F323">
            <v>14100</v>
          </cell>
          <cell r="Q323">
            <v>1</v>
          </cell>
        </row>
        <row r="324">
          <cell r="F324">
            <v>11515</v>
          </cell>
          <cell r="Q324">
            <v>1</v>
          </cell>
        </row>
        <row r="325">
          <cell r="F325">
            <v>13100</v>
          </cell>
          <cell r="Q325">
            <v>1</v>
          </cell>
        </row>
        <row r="326">
          <cell r="F326">
            <v>42012</v>
          </cell>
          <cell r="Q326">
            <v>0.8</v>
          </cell>
        </row>
        <row r="327">
          <cell r="F327">
            <v>79002</v>
          </cell>
          <cell r="Q327">
            <v>1</v>
          </cell>
        </row>
        <row r="328">
          <cell r="F328">
            <v>79000</v>
          </cell>
          <cell r="Q328">
            <v>1</v>
          </cell>
        </row>
        <row r="329">
          <cell r="F329">
            <v>46010</v>
          </cell>
          <cell r="Q329">
            <v>1</v>
          </cell>
        </row>
        <row r="330">
          <cell r="F330">
            <v>41020</v>
          </cell>
          <cell r="Q330">
            <v>1</v>
          </cell>
        </row>
        <row r="331">
          <cell r="F331">
            <v>41020</v>
          </cell>
          <cell r="Q331">
            <v>1</v>
          </cell>
        </row>
        <row r="332">
          <cell r="F332">
            <v>15100</v>
          </cell>
          <cell r="Q332">
            <v>1</v>
          </cell>
        </row>
        <row r="333">
          <cell r="F333">
            <v>14100</v>
          </cell>
          <cell r="Q333">
            <v>1</v>
          </cell>
        </row>
        <row r="334">
          <cell r="F334">
            <v>15510</v>
          </cell>
          <cell r="Q334">
            <v>1</v>
          </cell>
        </row>
        <row r="335">
          <cell r="F335">
            <v>13510</v>
          </cell>
          <cell r="Q335">
            <v>1</v>
          </cell>
        </row>
        <row r="336">
          <cell r="F336">
            <v>49010</v>
          </cell>
          <cell r="Q336">
            <v>1</v>
          </cell>
        </row>
        <row r="337">
          <cell r="F337">
            <v>15506</v>
          </cell>
          <cell r="Q337">
            <v>1</v>
          </cell>
        </row>
        <row r="338">
          <cell r="F338">
            <v>11320</v>
          </cell>
          <cell r="Q338">
            <v>1</v>
          </cell>
        </row>
        <row r="339">
          <cell r="F339">
            <v>15100</v>
          </cell>
          <cell r="Q339">
            <v>1</v>
          </cell>
        </row>
        <row r="340">
          <cell r="F340">
            <v>14100</v>
          </cell>
          <cell r="Q340">
            <v>1</v>
          </cell>
        </row>
        <row r="341">
          <cell r="F341">
            <v>15100</v>
          </cell>
          <cell r="Q341">
            <v>1</v>
          </cell>
        </row>
        <row r="342">
          <cell r="F342">
            <v>33000</v>
          </cell>
          <cell r="Q342">
            <v>1</v>
          </cell>
        </row>
        <row r="343">
          <cell r="F343">
            <v>15100</v>
          </cell>
          <cell r="Q343">
            <v>1</v>
          </cell>
        </row>
        <row r="344">
          <cell r="F344">
            <v>13400</v>
          </cell>
          <cell r="Q344">
            <v>1</v>
          </cell>
        </row>
        <row r="345">
          <cell r="F345">
            <v>11515</v>
          </cell>
          <cell r="Q345">
            <v>1</v>
          </cell>
        </row>
        <row r="346">
          <cell r="F346">
            <v>32000</v>
          </cell>
          <cell r="Q346">
            <v>0.9</v>
          </cell>
        </row>
        <row r="347">
          <cell r="F347">
            <v>11150</v>
          </cell>
          <cell r="Q347">
            <v>1</v>
          </cell>
        </row>
        <row r="348">
          <cell r="F348">
            <v>14100</v>
          </cell>
          <cell r="Q348">
            <v>1</v>
          </cell>
        </row>
        <row r="349">
          <cell r="F349">
            <v>11100</v>
          </cell>
          <cell r="Q349">
            <v>1</v>
          </cell>
        </row>
        <row r="350">
          <cell r="F350">
            <v>13600</v>
          </cell>
          <cell r="Q350">
            <v>1</v>
          </cell>
        </row>
        <row r="351">
          <cell r="F351">
            <v>11100</v>
          </cell>
          <cell r="Q351">
            <v>1</v>
          </cell>
        </row>
        <row r="352">
          <cell r="F352">
            <v>15100</v>
          </cell>
          <cell r="Q352">
            <v>1</v>
          </cell>
        </row>
        <row r="353">
          <cell r="F353">
            <v>42040</v>
          </cell>
          <cell r="Q353">
            <v>1</v>
          </cell>
        </row>
        <row r="354">
          <cell r="F354">
            <v>13400</v>
          </cell>
          <cell r="Q354">
            <v>1</v>
          </cell>
        </row>
        <row r="355">
          <cell r="F355">
            <v>41020</v>
          </cell>
          <cell r="Q355">
            <v>1</v>
          </cell>
        </row>
        <row r="356">
          <cell r="F356">
            <v>16300</v>
          </cell>
          <cell r="Q356">
            <v>1</v>
          </cell>
        </row>
        <row r="357">
          <cell r="F357">
            <v>16300</v>
          </cell>
          <cell r="Q357">
            <v>1</v>
          </cell>
        </row>
        <row r="358">
          <cell r="F358">
            <v>43010</v>
          </cell>
          <cell r="Q358">
            <v>1</v>
          </cell>
        </row>
        <row r="359">
          <cell r="F359">
            <v>15505</v>
          </cell>
          <cell r="Q359">
            <v>1</v>
          </cell>
        </row>
        <row r="360">
          <cell r="F360">
            <v>13510</v>
          </cell>
          <cell r="Q360">
            <v>1</v>
          </cell>
        </row>
        <row r="361">
          <cell r="F361">
            <v>11513</v>
          </cell>
          <cell r="Q361">
            <v>1</v>
          </cell>
        </row>
        <row r="362">
          <cell r="F362">
            <v>15520</v>
          </cell>
          <cell r="Q362">
            <v>1</v>
          </cell>
        </row>
        <row r="363">
          <cell r="F363">
            <v>15520</v>
          </cell>
          <cell r="Q363">
            <v>1</v>
          </cell>
        </row>
        <row r="364">
          <cell r="F364">
            <v>11150</v>
          </cell>
          <cell r="Q364">
            <v>1</v>
          </cell>
        </row>
        <row r="365">
          <cell r="F365">
            <v>13510</v>
          </cell>
          <cell r="Q365">
            <v>1</v>
          </cell>
        </row>
        <row r="366">
          <cell r="F366">
            <v>14100</v>
          </cell>
          <cell r="Q366">
            <v>1</v>
          </cell>
        </row>
        <row r="367">
          <cell r="F367">
            <v>11100</v>
          </cell>
          <cell r="Q367">
            <v>1</v>
          </cell>
        </row>
        <row r="368">
          <cell r="F368">
            <v>14100</v>
          </cell>
          <cell r="Q368">
            <v>1</v>
          </cell>
        </row>
        <row r="369">
          <cell r="F369">
            <v>14100</v>
          </cell>
          <cell r="Q369">
            <v>1</v>
          </cell>
        </row>
        <row r="370">
          <cell r="F370">
            <v>54010</v>
          </cell>
          <cell r="Q370">
            <v>1</v>
          </cell>
        </row>
        <row r="371">
          <cell r="F371">
            <v>11370</v>
          </cell>
          <cell r="Q371">
            <v>0.6</v>
          </cell>
        </row>
        <row r="372">
          <cell r="F372">
            <v>14100</v>
          </cell>
          <cell r="Q372">
            <v>1</v>
          </cell>
        </row>
        <row r="373">
          <cell r="F373">
            <v>15506</v>
          </cell>
          <cell r="Q373">
            <v>1</v>
          </cell>
        </row>
        <row r="374">
          <cell r="F374">
            <v>42016</v>
          </cell>
          <cell r="Q374">
            <v>1</v>
          </cell>
        </row>
        <row r="375">
          <cell r="F375">
            <v>15505</v>
          </cell>
          <cell r="Q375">
            <v>1</v>
          </cell>
        </row>
        <row r="376">
          <cell r="F376">
            <v>15520</v>
          </cell>
          <cell r="Q376">
            <v>1</v>
          </cell>
        </row>
        <row r="377">
          <cell r="F377">
            <v>41030</v>
          </cell>
          <cell r="Q377">
            <v>1</v>
          </cell>
        </row>
        <row r="378">
          <cell r="F378">
            <v>16200</v>
          </cell>
          <cell r="Q378">
            <v>1</v>
          </cell>
        </row>
        <row r="379">
          <cell r="F379">
            <v>13510</v>
          </cell>
          <cell r="Q379">
            <v>1</v>
          </cell>
        </row>
        <row r="380">
          <cell r="F380">
            <v>13510</v>
          </cell>
          <cell r="Q380">
            <v>1</v>
          </cell>
        </row>
        <row r="381">
          <cell r="F381">
            <v>13510</v>
          </cell>
          <cell r="Q381">
            <v>1</v>
          </cell>
        </row>
        <row r="382">
          <cell r="F382">
            <v>15520</v>
          </cell>
          <cell r="Q382">
            <v>1</v>
          </cell>
        </row>
        <row r="383">
          <cell r="F383">
            <v>15506</v>
          </cell>
          <cell r="Q383">
            <v>1</v>
          </cell>
        </row>
        <row r="384">
          <cell r="F384">
            <v>41040</v>
          </cell>
          <cell r="Q384">
            <v>1</v>
          </cell>
        </row>
        <row r="385">
          <cell r="F385">
            <v>15508</v>
          </cell>
          <cell r="Q385">
            <v>1</v>
          </cell>
        </row>
        <row r="386">
          <cell r="F386">
            <v>13400</v>
          </cell>
          <cell r="Q386">
            <v>1</v>
          </cell>
        </row>
        <row r="387">
          <cell r="F387">
            <v>31100</v>
          </cell>
          <cell r="Q387">
            <v>1</v>
          </cell>
        </row>
        <row r="388">
          <cell r="F388">
            <v>15100</v>
          </cell>
          <cell r="Q388">
            <v>1</v>
          </cell>
        </row>
        <row r="389">
          <cell r="F389">
            <v>41020</v>
          </cell>
          <cell r="Q389">
            <v>1</v>
          </cell>
        </row>
        <row r="390">
          <cell r="F390">
            <v>14109</v>
          </cell>
          <cell r="Q390">
            <v>1</v>
          </cell>
        </row>
        <row r="391">
          <cell r="F391">
            <v>11330</v>
          </cell>
          <cell r="Q391">
            <v>1</v>
          </cell>
        </row>
        <row r="392">
          <cell r="F392">
            <v>11540</v>
          </cell>
          <cell r="Q392">
            <v>1</v>
          </cell>
        </row>
        <row r="393">
          <cell r="F393">
            <v>14100</v>
          </cell>
          <cell r="Q393">
            <v>1</v>
          </cell>
        </row>
        <row r="394">
          <cell r="F394">
            <v>13400</v>
          </cell>
          <cell r="Q394">
            <v>1</v>
          </cell>
        </row>
        <row r="395">
          <cell r="F395">
            <v>11540</v>
          </cell>
          <cell r="Q395">
            <v>1</v>
          </cell>
        </row>
        <row r="396">
          <cell r="F396">
            <v>12013</v>
          </cell>
          <cell r="Q396">
            <v>1</v>
          </cell>
        </row>
        <row r="397">
          <cell r="F397">
            <v>11348</v>
          </cell>
          <cell r="Q397">
            <v>1</v>
          </cell>
        </row>
        <row r="398">
          <cell r="F398">
            <v>15510</v>
          </cell>
          <cell r="Q398">
            <v>1</v>
          </cell>
        </row>
        <row r="399">
          <cell r="F399">
            <v>11430</v>
          </cell>
          <cell r="Q399">
            <v>1</v>
          </cell>
        </row>
        <row r="400">
          <cell r="F400">
            <v>11430</v>
          </cell>
          <cell r="Q400">
            <v>1</v>
          </cell>
        </row>
        <row r="401">
          <cell r="F401">
            <v>34000</v>
          </cell>
          <cell r="Q401">
            <v>1</v>
          </cell>
        </row>
        <row r="402">
          <cell r="F402">
            <v>15520</v>
          </cell>
          <cell r="Q402">
            <v>1</v>
          </cell>
        </row>
        <row r="403">
          <cell r="F403">
            <v>11325</v>
          </cell>
          <cell r="Q403">
            <v>1</v>
          </cell>
        </row>
        <row r="404">
          <cell r="F404">
            <v>14100</v>
          </cell>
          <cell r="Q404">
            <v>1</v>
          </cell>
        </row>
        <row r="405">
          <cell r="F405">
            <v>16200</v>
          </cell>
          <cell r="Q405">
            <v>1</v>
          </cell>
        </row>
        <row r="406">
          <cell r="F406">
            <v>15506</v>
          </cell>
          <cell r="Q406">
            <v>1</v>
          </cell>
        </row>
        <row r="407">
          <cell r="F407">
            <v>53010</v>
          </cell>
          <cell r="Q407">
            <v>1</v>
          </cell>
        </row>
        <row r="408">
          <cell r="F408">
            <v>51020</v>
          </cell>
          <cell r="Q408">
            <v>1</v>
          </cell>
        </row>
        <row r="409">
          <cell r="F409">
            <v>15506</v>
          </cell>
          <cell r="Q409">
            <v>1</v>
          </cell>
        </row>
        <row r="410">
          <cell r="F410">
            <v>15506</v>
          </cell>
          <cell r="Q410">
            <v>1</v>
          </cell>
        </row>
        <row r="411">
          <cell r="F411">
            <v>42018</v>
          </cell>
          <cell r="Q411">
            <v>1</v>
          </cell>
        </row>
        <row r="412">
          <cell r="F412">
            <v>13400</v>
          </cell>
          <cell r="Q412">
            <v>1</v>
          </cell>
        </row>
        <row r="413">
          <cell r="F413">
            <v>13400</v>
          </cell>
          <cell r="Q413">
            <v>1</v>
          </cell>
        </row>
        <row r="414">
          <cell r="F414">
            <v>11348</v>
          </cell>
          <cell r="Q414">
            <v>1</v>
          </cell>
        </row>
        <row r="415">
          <cell r="F415">
            <v>16400</v>
          </cell>
          <cell r="Q415">
            <v>1</v>
          </cell>
        </row>
        <row r="416">
          <cell r="F416">
            <v>13400</v>
          </cell>
          <cell r="Q416">
            <v>1</v>
          </cell>
        </row>
        <row r="417">
          <cell r="F417">
            <v>15100</v>
          </cell>
          <cell r="Q417">
            <v>1</v>
          </cell>
        </row>
        <row r="418">
          <cell r="F418">
            <v>13520</v>
          </cell>
          <cell r="Q418">
            <v>1</v>
          </cell>
        </row>
        <row r="419">
          <cell r="F419">
            <v>11200</v>
          </cell>
          <cell r="Q419">
            <v>1</v>
          </cell>
        </row>
        <row r="420">
          <cell r="F420">
            <v>13400</v>
          </cell>
          <cell r="Q420">
            <v>0.5</v>
          </cell>
        </row>
        <row r="421">
          <cell r="F421">
            <v>41040</v>
          </cell>
          <cell r="Q421">
            <v>1</v>
          </cell>
        </row>
        <row r="422">
          <cell r="F422">
            <v>35000</v>
          </cell>
          <cell r="Q422">
            <v>1</v>
          </cell>
        </row>
        <row r="423">
          <cell r="F423">
            <v>13510</v>
          </cell>
          <cell r="Q423">
            <v>1</v>
          </cell>
        </row>
        <row r="424">
          <cell r="F424">
            <v>42010</v>
          </cell>
          <cell r="Q424">
            <v>1</v>
          </cell>
        </row>
        <row r="425">
          <cell r="F425">
            <v>13510</v>
          </cell>
          <cell r="Q425">
            <v>1</v>
          </cell>
        </row>
        <row r="426">
          <cell r="F426">
            <v>41060</v>
          </cell>
          <cell r="Q426">
            <v>1</v>
          </cell>
        </row>
        <row r="427">
          <cell r="F427">
            <v>41040</v>
          </cell>
          <cell r="Q427">
            <v>1</v>
          </cell>
        </row>
        <row r="428">
          <cell r="F428">
            <v>11100</v>
          </cell>
          <cell r="Q428">
            <v>1</v>
          </cell>
        </row>
        <row r="429">
          <cell r="F429">
            <v>14100</v>
          </cell>
          <cell r="Q429">
            <v>1</v>
          </cell>
        </row>
        <row r="430">
          <cell r="F430">
            <v>16200</v>
          </cell>
          <cell r="Q430">
            <v>1</v>
          </cell>
        </row>
        <row r="431">
          <cell r="F431">
            <v>13400</v>
          </cell>
          <cell r="Q431">
            <v>1</v>
          </cell>
        </row>
        <row r="432">
          <cell r="F432">
            <v>15100</v>
          </cell>
          <cell r="Q432">
            <v>1</v>
          </cell>
        </row>
        <row r="433">
          <cell r="F433">
            <v>11595</v>
          </cell>
          <cell r="Q433">
            <v>1</v>
          </cell>
        </row>
        <row r="434">
          <cell r="F434">
            <v>15506</v>
          </cell>
          <cell r="Q434">
            <v>1</v>
          </cell>
        </row>
        <row r="435">
          <cell r="F435">
            <v>15506</v>
          </cell>
          <cell r="Q435">
            <v>1</v>
          </cell>
        </row>
        <row r="436">
          <cell r="F436">
            <v>14100</v>
          </cell>
          <cell r="Q436">
            <v>1</v>
          </cell>
        </row>
        <row r="437">
          <cell r="F437">
            <v>44010</v>
          </cell>
          <cell r="Q437">
            <v>1</v>
          </cell>
        </row>
        <row r="438">
          <cell r="F438">
            <v>11515</v>
          </cell>
          <cell r="Q438">
            <v>1</v>
          </cell>
        </row>
        <row r="439">
          <cell r="F439">
            <v>11430</v>
          </cell>
          <cell r="Q439">
            <v>1</v>
          </cell>
        </row>
        <row r="440">
          <cell r="F440">
            <v>13510</v>
          </cell>
          <cell r="Q440">
            <v>1</v>
          </cell>
        </row>
        <row r="441">
          <cell r="F441">
            <v>15100</v>
          </cell>
          <cell r="Q441">
            <v>1</v>
          </cell>
        </row>
        <row r="442">
          <cell r="F442">
            <v>14100</v>
          </cell>
          <cell r="Q442">
            <v>1</v>
          </cell>
        </row>
        <row r="443">
          <cell r="F443">
            <v>15506</v>
          </cell>
          <cell r="Q443">
            <v>1</v>
          </cell>
        </row>
        <row r="444">
          <cell r="F444">
            <v>15506</v>
          </cell>
          <cell r="Q444">
            <v>1</v>
          </cell>
        </row>
        <row r="445">
          <cell r="F445">
            <v>51040</v>
          </cell>
          <cell r="Q445">
            <v>1</v>
          </cell>
        </row>
        <row r="446">
          <cell r="F446">
            <v>42020</v>
          </cell>
          <cell r="Q446">
            <v>1</v>
          </cell>
        </row>
        <row r="447">
          <cell r="F447">
            <v>15100</v>
          </cell>
          <cell r="Q447">
            <v>1</v>
          </cell>
        </row>
        <row r="448">
          <cell r="F448">
            <v>13510</v>
          </cell>
          <cell r="Q448">
            <v>1</v>
          </cell>
        </row>
        <row r="449">
          <cell r="F449">
            <v>11200</v>
          </cell>
          <cell r="Q449">
            <v>1</v>
          </cell>
        </row>
        <row r="450">
          <cell r="F450">
            <v>11515</v>
          </cell>
          <cell r="Q450">
            <v>1</v>
          </cell>
        </row>
        <row r="451">
          <cell r="F451">
            <v>13510</v>
          </cell>
          <cell r="Q451">
            <v>1</v>
          </cell>
        </row>
        <row r="452">
          <cell r="F452">
            <v>79003</v>
          </cell>
          <cell r="Q452">
            <v>1</v>
          </cell>
        </row>
        <row r="453">
          <cell r="F453">
            <v>16400</v>
          </cell>
          <cell r="Q453">
            <v>1</v>
          </cell>
        </row>
        <row r="454">
          <cell r="F454">
            <v>15506</v>
          </cell>
          <cell r="Q454">
            <v>1</v>
          </cell>
        </row>
        <row r="455">
          <cell r="F455">
            <v>15506</v>
          </cell>
          <cell r="Q455">
            <v>1</v>
          </cell>
        </row>
        <row r="456">
          <cell r="F456">
            <v>13510</v>
          </cell>
          <cell r="Q456">
            <v>1</v>
          </cell>
        </row>
        <row r="457">
          <cell r="F457">
            <v>15491</v>
          </cell>
          <cell r="Q457">
            <v>1</v>
          </cell>
        </row>
        <row r="458">
          <cell r="F458">
            <v>11420</v>
          </cell>
          <cell r="Q458">
            <v>1</v>
          </cell>
        </row>
        <row r="459">
          <cell r="F459">
            <v>13400</v>
          </cell>
          <cell r="Q459">
            <v>1</v>
          </cell>
        </row>
        <row r="460">
          <cell r="F460">
            <v>15506</v>
          </cell>
          <cell r="Q460">
            <v>1</v>
          </cell>
        </row>
        <row r="461">
          <cell r="F461">
            <v>14100</v>
          </cell>
          <cell r="Q461">
            <v>1</v>
          </cell>
        </row>
        <row r="462">
          <cell r="F462">
            <v>41060</v>
          </cell>
          <cell r="Q462">
            <v>1</v>
          </cell>
        </row>
        <row r="463">
          <cell r="F463">
            <v>48010</v>
          </cell>
          <cell r="Q463">
            <v>1</v>
          </cell>
        </row>
        <row r="464">
          <cell r="F464">
            <v>13400</v>
          </cell>
          <cell r="Q464">
            <v>1</v>
          </cell>
        </row>
        <row r="465">
          <cell r="F465">
            <v>41040</v>
          </cell>
          <cell r="Q465">
            <v>1</v>
          </cell>
        </row>
        <row r="466">
          <cell r="F466">
            <v>15508</v>
          </cell>
          <cell r="Q466">
            <v>1</v>
          </cell>
        </row>
        <row r="467">
          <cell r="F467">
            <v>15506</v>
          </cell>
          <cell r="Q467">
            <v>1</v>
          </cell>
        </row>
        <row r="468">
          <cell r="F468">
            <v>13510</v>
          </cell>
          <cell r="Q468">
            <v>1</v>
          </cell>
        </row>
        <row r="469">
          <cell r="F469">
            <v>15506</v>
          </cell>
          <cell r="Q469">
            <v>1</v>
          </cell>
        </row>
        <row r="470">
          <cell r="F470">
            <v>41020</v>
          </cell>
          <cell r="Q470">
            <v>1</v>
          </cell>
        </row>
        <row r="471">
          <cell r="F471">
            <v>41020</v>
          </cell>
          <cell r="Q471">
            <v>1</v>
          </cell>
        </row>
        <row r="472">
          <cell r="F472">
            <v>14100</v>
          </cell>
          <cell r="Q472">
            <v>1</v>
          </cell>
        </row>
        <row r="473">
          <cell r="F473">
            <v>42018</v>
          </cell>
          <cell r="Q473">
            <v>1</v>
          </cell>
        </row>
        <row r="474">
          <cell r="F474">
            <v>13510</v>
          </cell>
          <cell r="Q474">
            <v>1</v>
          </cell>
        </row>
        <row r="475">
          <cell r="F475">
            <v>11200</v>
          </cell>
          <cell r="Q475">
            <v>1</v>
          </cell>
        </row>
        <row r="476">
          <cell r="F476">
            <v>14100</v>
          </cell>
          <cell r="Q476">
            <v>1</v>
          </cell>
        </row>
        <row r="477">
          <cell r="F477">
            <v>13400</v>
          </cell>
          <cell r="Q477">
            <v>1</v>
          </cell>
        </row>
        <row r="478">
          <cell r="F478">
            <v>13520</v>
          </cell>
          <cell r="Q478">
            <v>1</v>
          </cell>
        </row>
        <row r="479">
          <cell r="F479">
            <v>41060</v>
          </cell>
          <cell r="Q479">
            <v>1</v>
          </cell>
        </row>
        <row r="480">
          <cell r="F480">
            <v>13510</v>
          </cell>
          <cell r="Q480">
            <v>1</v>
          </cell>
        </row>
        <row r="481">
          <cell r="F481">
            <v>15501</v>
          </cell>
          <cell r="Q481">
            <v>1</v>
          </cell>
        </row>
        <row r="482">
          <cell r="F482">
            <v>41040</v>
          </cell>
          <cell r="Q482">
            <v>1</v>
          </cell>
        </row>
        <row r="483">
          <cell r="F483">
            <v>15506</v>
          </cell>
          <cell r="Q483">
            <v>1</v>
          </cell>
        </row>
        <row r="484">
          <cell r="F484">
            <v>13520</v>
          </cell>
          <cell r="Q484">
            <v>1</v>
          </cell>
        </row>
        <row r="485">
          <cell r="F485">
            <v>15100</v>
          </cell>
          <cell r="Q485">
            <v>1</v>
          </cell>
        </row>
        <row r="486">
          <cell r="F486">
            <v>13510</v>
          </cell>
          <cell r="Q486">
            <v>1</v>
          </cell>
        </row>
        <row r="487">
          <cell r="F487">
            <v>11490</v>
          </cell>
          <cell r="Q487">
            <v>0.47499999999999998</v>
          </cell>
        </row>
        <row r="488">
          <cell r="F488">
            <v>13600</v>
          </cell>
          <cell r="Q488">
            <v>1</v>
          </cell>
        </row>
        <row r="489">
          <cell r="F489">
            <v>13400</v>
          </cell>
          <cell r="Q489">
            <v>1</v>
          </cell>
        </row>
        <row r="490">
          <cell r="F490">
            <v>79002</v>
          </cell>
          <cell r="Q490">
            <v>1</v>
          </cell>
        </row>
        <row r="491">
          <cell r="F491">
            <v>15100</v>
          </cell>
          <cell r="Q491">
            <v>1</v>
          </cell>
        </row>
        <row r="492">
          <cell r="F492">
            <v>15100</v>
          </cell>
          <cell r="Q492">
            <v>1</v>
          </cell>
        </row>
        <row r="493">
          <cell r="F493">
            <v>14109</v>
          </cell>
          <cell r="Q493">
            <v>1</v>
          </cell>
        </row>
        <row r="494">
          <cell r="F494">
            <v>13600</v>
          </cell>
          <cell r="Q494">
            <v>1</v>
          </cell>
        </row>
        <row r="495">
          <cell r="F495">
            <v>41020</v>
          </cell>
          <cell r="Q495">
            <v>1</v>
          </cell>
        </row>
        <row r="496">
          <cell r="F496">
            <v>41020</v>
          </cell>
          <cell r="Q496">
            <v>1</v>
          </cell>
        </row>
        <row r="497">
          <cell r="F497">
            <v>11100</v>
          </cell>
          <cell r="Q497">
            <v>1</v>
          </cell>
        </row>
        <row r="498">
          <cell r="F498">
            <v>15520</v>
          </cell>
          <cell r="Q498">
            <v>1</v>
          </cell>
        </row>
        <row r="499">
          <cell r="F499">
            <v>42018</v>
          </cell>
          <cell r="Q499">
            <v>1</v>
          </cell>
        </row>
        <row r="500">
          <cell r="F500">
            <v>15100</v>
          </cell>
          <cell r="Q500">
            <v>1</v>
          </cell>
        </row>
        <row r="501">
          <cell r="F501">
            <v>41020</v>
          </cell>
          <cell r="Q501">
            <v>0.47499999999999998</v>
          </cell>
        </row>
        <row r="502">
          <cell r="F502">
            <v>13400</v>
          </cell>
          <cell r="Q502">
            <v>1</v>
          </cell>
        </row>
        <row r="503">
          <cell r="F503">
            <v>13600</v>
          </cell>
          <cell r="Q503">
            <v>1</v>
          </cell>
        </row>
        <row r="504">
          <cell r="F504">
            <v>11100</v>
          </cell>
          <cell r="Q504">
            <v>1</v>
          </cell>
        </row>
        <row r="505">
          <cell r="F505">
            <v>11550</v>
          </cell>
          <cell r="Q505">
            <v>1</v>
          </cell>
        </row>
        <row r="506">
          <cell r="F506">
            <v>15506</v>
          </cell>
          <cell r="Q506">
            <v>1</v>
          </cell>
        </row>
        <row r="507">
          <cell r="F507">
            <v>42016</v>
          </cell>
          <cell r="Q507">
            <v>1</v>
          </cell>
        </row>
        <row r="508">
          <cell r="F508">
            <v>13510</v>
          </cell>
          <cell r="Q508">
            <v>1</v>
          </cell>
        </row>
        <row r="509">
          <cell r="F509">
            <v>32000</v>
          </cell>
          <cell r="Q509">
            <v>1</v>
          </cell>
        </row>
        <row r="510">
          <cell r="F510">
            <v>13510</v>
          </cell>
          <cell r="Q510">
            <v>1</v>
          </cell>
        </row>
        <row r="511">
          <cell r="F511">
            <v>13520</v>
          </cell>
          <cell r="Q511">
            <v>1</v>
          </cell>
        </row>
        <row r="512">
          <cell r="F512">
            <v>15100</v>
          </cell>
          <cell r="Q512">
            <v>1</v>
          </cell>
        </row>
        <row r="513">
          <cell r="F513">
            <v>13100</v>
          </cell>
          <cell r="Q513">
            <v>1</v>
          </cell>
        </row>
        <row r="514">
          <cell r="F514">
            <v>32000</v>
          </cell>
          <cell r="Q514">
            <v>1</v>
          </cell>
        </row>
        <row r="515">
          <cell r="F515">
            <v>79000</v>
          </cell>
          <cell r="Q515">
            <v>1</v>
          </cell>
        </row>
        <row r="516">
          <cell r="F516">
            <v>14100</v>
          </cell>
          <cell r="Q516">
            <v>1</v>
          </cell>
        </row>
        <row r="517">
          <cell r="F517">
            <v>11200</v>
          </cell>
          <cell r="Q517">
            <v>1</v>
          </cell>
        </row>
        <row r="518">
          <cell r="F518">
            <v>16400</v>
          </cell>
          <cell r="Q518">
            <v>1</v>
          </cell>
        </row>
        <row r="519">
          <cell r="F519">
            <v>14100</v>
          </cell>
          <cell r="Q519">
            <v>1</v>
          </cell>
        </row>
        <row r="520">
          <cell r="F520">
            <v>13400</v>
          </cell>
          <cell r="Q520">
            <v>1</v>
          </cell>
        </row>
        <row r="521">
          <cell r="F521">
            <v>79002</v>
          </cell>
          <cell r="Q521">
            <v>1</v>
          </cell>
        </row>
        <row r="522">
          <cell r="F522">
            <v>51010</v>
          </cell>
          <cell r="Q522">
            <v>1</v>
          </cell>
        </row>
        <row r="523">
          <cell r="F523">
            <v>15506</v>
          </cell>
          <cell r="Q523">
            <v>1</v>
          </cell>
        </row>
        <row r="524">
          <cell r="F524">
            <v>15520</v>
          </cell>
          <cell r="Q524">
            <v>1</v>
          </cell>
        </row>
        <row r="525">
          <cell r="F525">
            <v>15506</v>
          </cell>
          <cell r="Q525">
            <v>1</v>
          </cell>
        </row>
        <row r="526">
          <cell r="F526">
            <v>14100</v>
          </cell>
          <cell r="Q526">
            <v>1</v>
          </cell>
        </row>
        <row r="527">
          <cell r="F527">
            <v>41050</v>
          </cell>
          <cell r="Q527">
            <v>1</v>
          </cell>
        </row>
        <row r="528">
          <cell r="F528">
            <v>11100</v>
          </cell>
          <cell r="Q528">
            <v>1</v>
          </cell>
        </row>
        <row r="529">
          <cell r="F529">
            <v>15100</v>
          </cell>
          <cell r="Q529">
            <v>1</v>
          </cell>
        </row>
        <row r="530">
          <cell r="F530">
            <v>15100</v>
          </cell>
          <cell r="Q530">
            <v>1</v>
          </cell>
        </row>
        <row r="531">
          <cell r="F531">
            <v>53010</v>
          </cell>
          <cell r="Q531">
            <v>1</v>
          </cell>
        </row>
        <row r="532">
          <cell r="F532">
            <v>41060</v>
          </cell>
          <cell r="Q532">
            <v>1</v>
          </cell>
        </row>
        <row r="533">
          <cell r="F533">
            <v>11515</v>
          </cell>
          <cell r="Q533">
            <v>1</v>
          </cell>
        </row>
        <row r="534">
          <cell r="F534">
            <v>32000</v>
          </cell>
          <cell r="Q534">
            <v>1</v>
          </cell>
        </row>
        <row r="535">
          <cell r="F535">
            <v>16300</v>
          </cell>
          <cell r="Q535">
            <v>1</v>
          </cell>
        </row>
        <row r="536">
          <cell r="F536">
            <v>13520</v>
          </cell>
          <cell r="Q536">
            <v>1</v>
          </cell>
        </row>
        <row r="537">
          <cell r="F537">
            <v>79000</v>
          </cell>
          <cell r="Q537">
            <v>1</v>
          </cell>
        </row>
        <row r="538">
          <cell r="F538">
            <v>13400</v>
          </cell>
          <cell r="Q538">
            <v>1</v>
          </cell>
        </row>
        <row r="539">
          <cell r="F539">
            <v>13510</v>
          </cell>
          <cell r="Q539">
            <v>1</v>
          </cell>
        </row>
        <row r="540">
          <cell r="F540">
            <v>53010</v>
          </cell>
          <cell r="Q540">
            <v>1</v>
          </cell>
        </row>
        <row r="541">
          <cell r="F541">
            <v>13400</v>
          </cell>
          <cell r="Q541">
            <v>1</v>
          </cell>
        </row>
        <row r="542">
          <cell r="F542">
            <v>41020</v>
          </cell>
          <cell r="Q542">
            <v>1</v>
          </cell>
        </row>
        <row r="543">
          <cell r="F543">
            <v>11200</v>
          </cell>
          <cell r="Q543">
            <v>1</v>
          </cell>
        </row>
        <row r="544">
          <cell r="F544">
            <v>15506</v>
          </cell>
          <cell r="Q544">
            <v>1</v>
          </cell>
        </row>
        <row r="545">
          <cell r="F545">
            <v>79002</v>
          </cell>
          <cell r="Q545">
            <v>1</v>
          </cell>
        </row>
        <row r="546">
          <cell r="F546">
            <v>15100</v>
          </cell>
          <cell r="Q546">
            <v>1</v>
          </cell>
        </row>
        <row r="547">
          <cell r="F547">
            <v>15100</v>
          </cell>
          <cell r="Q547">
            <v>1</v>
          </cell>
        </row>
        <row r="548">
          <cell r="F548">
            <v>41020</v>
          </cell>
          <cell r="Q548">
            <v>1</v>
          </cell>
        </row>
        <row r="549">
          <cell r="F549">
            <v>51020</v>
          </cell>
          <cell r="Q549">
            <v>1</v>
          </cell>
        </row>
        <row r="550">
          <cell r="F550">
            <v>14100</v>
          </cell>
          <cell r="Q550">
            <v>1</v>
          </cell>
        </row>
        <row r="551">
          <cell r="F551">
            <v>13510</v>
          </cell>
          <cell r="Q551">
            <v>1</v>
          </cell>
        </row>
        <row r="552">
          <cell r="F552">
            <v>15506</v>
          </cell>
          <cell r="Q552">
            <v>1</v>
          </cell>
        </row>
        <row r="553">
          <cell r="F553">
            <v>15506</v>
          </cell>
          <cell r="Q553">
            <v>1</v>
          </cell>
        </row>
        <row r="554">
          <cell r="F554">
            <v>13510</v>
          </cell>
          <cell r="Q554">
            <v>1</v>
          </cell>
        </row>
        <row r="555">
          <cell r="F555">
            <v>15100</v>
          </cell>
          <cell r="Q555">
            <v>1</v>
          </cell>
        </row>
        <row r="556">
          <cell r="F556">
            <v>13400</v>
          </cell>
          <cell r="Q556">
            <v>1</v>
          </cell>
        </row>
        <row r="557">
          <cell r="F557">
            <v>14100</v>
          </cell>
          <cell r="Q557">
            <v>1</v>
          </cell>
        </row>
        <row r="558">
          <cell r="F558">
            <v>15505</v>
          </cell>
          <cell r="Q558">
            <v>1</v>
          </cell>
        </row>
        <row r="559">
          <cell r="F559">
            <v>41040</v>
          </cell>
          <cell r="Q559">
            <v>1</v>
          </cell>
        </row>
        <row r="560">
          <cell r="F560">
            <v>51050</v>
          </cell>
          <cell r="Q560">
            <v>1</v>
          </cell>
        </row>
        <row r="561">
          <cell r="F561">
            <v>13510</v>
          </cell>
          <cell r="Q561">
            <v>1</v>
          </cell>
        </row>
        <row r="562">
          <cell r="F562">
            <v>13510</v>
          </cell>
          <cell r="Q562">
            <v>1</v>
          </cell>
        </row>
        <row r="563">
          <cell r="F563">
            <v>41040</v>
          </cell>
          <cell r="Q563">
            <v>1</v>
          </cell>
        </row>
        <row r="564">
          <cell r="F564">
            <v>13400</v>
          </cell>
          <cell r="Q564">
            <v>1</v>
          </cell>
        </row>
        <row r="565">
          <cell r="F565">
            <v>41020</v>
          </cell>
          <cell r="Q565">
            <v>1</v>
          </cell>
        </row>
        <row r="566">
          <cell r="F566">
            <v>15509</v>
          </cell>
          <cell r="Q566">
            <v>1</v>
          </cell>
        </row>
        <row r="567">
          <cell r="F567">
            <v>13400</v>
          </cell>
          <cell r="Q567">
            <v>1</v>
          </cell>
        </row>
        <row r="568">
          <cell r="F568">
            <v>51010</v>
          </cell>
          <cell r="Q568">
            <v>1</v>
          </cell>
        </row>
        <row r="569">
          <cell r="F569">
            <v>41050</v>
          </cell>
          <cell r="Q569">
            <v>1</v>
          </cell>
        </row>
        <row r="570">
          <cell r="F570">
            <v>11325</v>
          </cell>
          <cell r="Q570">
            <v>1</v>
          </cell>
        </row>
        <row r="571">
          <cell r="F571">
            <v>11490</v>
          </cell>
          <cell r="Q571">
            <v>0.8</v>
          </cell>
        </row>
        <row r="572">
          <cell r="F572">
            <v>42010</v>
          </cell>
          <cell r="Q572">
            <v>1</v>
          </cell>
        </row>
        <row r="573">
          <cell r="F573">
            <v>16200</v>
          </cell>
          <cell r="Q573">
            <v>1</v>
          </cell>
        </row>
        <row r="574">
          <cell r="F574">
            <v>51020</v>
          </cell>
          <cell r="Q574">
            <v>1</v>
          </cell>
        </row>
        <row r="575">
          <cell r="F575">
            <v>41060</v>
          </cell>
          <cell r="Q575">
            <v>1</v>
          </cell>
        </row>
        <row r="576">
          <cell r="F576">
            <v>13600</v>
          </cell>
          <cell r="Q576">
            <v>1</v>
          </cell>
        </row>
        <row r="577">
          <cell r="F577">
            <v>15100</v>
          </cell>
          <cell r="Q577">
            <v>1</v>
          </cell>
        </row>
        <row r="578">
          <cell r="F578">
            <v>11100</v>
          </cell>
          <cell r="Q578">
            <v>1</v>
          </cell>
        </row>
        <row r="579">
          <cell r="F579">
            <v>15506</v>
          </cell>
          <cell r="Q579">
            <v>1</v>
          </cell>
        </row>
        <row r="580">
          <cell r="F580">
            <v>83024</v>
          </cell>
          <cell r="Q580">
            <v>1</v>
          </cell>
        </row>
        <row r="581">
          <cell r="F581">
            <v>46010</v>
          </cell>
          <cell r="Q581">
            <v>1</v>
          </cell>
        </row>
        <row r="582">
          <cell r="F582">
            <v>11200</v>
          </cell>
          <cell r="Q582">
            <v>1</v>
          </cell>
        </row>
        <row r="583">
          <cell r="F583">
            <v>13510</v>
          </cell>
          <cell r="Q583">
            <v>1</v>
          </cell>
        </row>
        <row r="584">
          <cell r="F584">
            <v>13520</v>
          </cell>
          <cell r="Q584">
            <v>1</v>
          </cell>
        </row>
        <row r="585">
          <cell r="F585">
            <v>11370</v>
          </cell>
          <cell r="Q585">
            <v>1</v>
          </cell>
        </row>
        <row r="586">
          <cell r="F586">
            <v>11550</v>
          </cell>
          <cell r="Q586">
            <v>1</v>
          </cell>
        </row>
        <row r="587">
          <cell r="F587">
            <v>13510</v>
          </cell>
          <cell r="Q587">
            <v>1</v>
          </cell>
        </row>
        <row r="588">
          <cell r="F588">
            <v>49010</v>
          </cell>
          <cell r="Q588">
            <v>1</v>
          </cell>
        </row>
        <row r="589">
          <cell r="F589">
            <v>15100</v>
          </cell>
          <cell r="Q589">
            <v>1</v>
          </cell>
        </row>
        <row r="590">
          <cell r="F590">
            <v>52040</v>
          </cell>
          <cell r="Q590">
            <v>1</v>
          </cell>
        </row>
        <row r="591">
          <cell r="F591">
            <v>12013</v>
          </cell>
          <cell r="Q591">
            <v>1</v>
          </cell>
        </row>
        <row r="592">
          <cell r="F592">
            <v>15506</v>
          </cell>
          <cell r="Q592">
            <v>1</v>
          </cell>
        </row>
        <row r="593">
          <cell r="F593">
            <v>11320</v>
          </cell>
          <cell r="Q593">
            <v>1</v>
          </cell>
        </row>
        <row r="594">
          <cell r="F594">
            <v>13510</v>
          </cell>
          <cell r="Q594">
            <v>1</v>
          </cell>
        </row>
        <row r="595">
          <cell r="F595">
            <v>16200</v>
          </cell>
          <cell r="Q595">
            <v>1</v>
          </cell>
        </row>
        <row r="596">
          <cell r="F596">
            <v>13520</v>
          </cell>
          <cell r="Q596">
            <v>1</v>
          </cell>
        </row>
        <row r="597">
          <cell r="F597">
            <v>13510</v>
          </cell>
          <cell r="Q597">
            <v>1</v>
          </cell>
        </row>
        <row r="598">
          <cell r="F598">
            <v>15506</v>
          </cell>
          <cell r="Q598">
            <v>1</v>
          </cell>
        </row>
        <row r="599">
          <cell r="F599">
            <v>15100</v>
          </cell>
          <cell r="Q599">
            <v>1</v>
          </cell>
        </row>
        <row r="600">
          <cell r="F600">
            <v>13510</v>
          </cell>
          <cell r="Q600">
            <v>1</v>
          </cell>
        </row>
        <row r="601">
          <cell r="F601">
            <v>45010</v>
          </cell>
          <cell r="Q601">
            <v>1</v>
          </cell>
        </row>
        <row r="602">
          <cell r="F602">
            <v>14109</v>
          </cell>
          <cell r="Q602">
            <v>1</v>
          </cell>
        </row>
        <row r="603">
          <cell r="F603">
            <v>41020</v>
          </cell>
          <cell r="Q603">
            <v>1</v>
          </cell>
        </row>
        <row r="604">
          <cell r="F604">
            <v>42018</v>
          </cell>
          <cell r="Q604">
            <v>1</v>
          </cell>
        </row>
        <row r="605">
          <cell r="F605">
            <v>33000</v>
          </cell>
          <cell r="Q605">
            <v>1</v>
          </cell>
        </row>
        <row r="606">
          <cell r="F606">
            <v>15400</v>
          </cell>
          <cell r="Q606">
            <v>1</v>
          </cell>
        </row>
        <row r="607">
          <cell r="F607">
            <v>13510</v>
          </cell>
          <cell r="Q607">
            <v>1</v>
          </cell>
        </row>
        <row r="608">
          <cell r="F608">
            <v>51060</v>
          </cell>
          <cell r="Q608">
            <v>1</v>
          </cell>
        </row>
        <row r="609">
          <cell r="F609">
            <v>13520</v>
          </cell>
          <cell r="Q609">
            <v>1</v>
          </cell>
        </row>
        <row r="610">
          <cell r="F610">
            <v>13510</v>
          </cell>
          <cell r="Q610">
            <v>1</v>
          </cell>
        </row>
        <row r="611">
          <cell r="F611">
            <v>41040</v>
          </cell>
          <cell r="Q611">
            <v>1</v>
          </cell>
        </row>
        <row r="612">
          <cell r="F612">
            <v>13100</v>
          </cell>
          <cell r="Q612">
            <v>1</v>
          </cell>
        </row>
        <row r="613">
          <cell r="F613">
            <v>13510</v>
          </cell>
          <cell r="Q613">
            <v>1</v>
          </cell>
        </row>
        <row r="614">
          <cell r="F614">
            <v>15100</v>
          </cell>
          <cell r="Q614">
            <v>1</v>
          </cell>
        </row>
        <row r="615">
          <cell r="F615">
            <v>13400</v>
          </cell>
          <cell r="Q615">
            <v>1</v>
          </cell>
        </row>
        <row r="616">
          <cell r="F616">
            <v>15506</v>
          </cell>
          <cell r="Q616">
            <v>1</v>
          </cell>
        </row>
        <row r="617">
          <cell r="F617">
            <v>15510</v>
          </cell>
          <cell r="Q617">
            <v>1</v>
          </cell>
        </row>
        <row r="618">
          <cell r="F618">
            <v>14100</v>
          </cell>
          <cell r="Q618">
            <v>1</v>
          </cell>
        </row>
        <row r="619">
          <cell r="F619">
            <v>13510</v>
          </cell>
          <cell r="Q619">
            <v>1</v>
          </cell>
        </row>
        <row r="620">
          <cell r="F620">
            <v>42010</v>
          </cell>
          <cell r="Q620">
            <v>1</v>
          </cell>
        </row>
        <row r="621">
          <cell r="F621">
            <v>13400</v>
          </cell>
          <cell r="Q621">
            <v>1</v>
          </cell>
        </row>
        <row r="622">
          <cell r="F622">
            <v>41020</v>
          </cell>
          <cell r="Q622">
            <v>1</v>
          </cell>
        </row>
        <row r="623">
          <cell r="F623">
            <v>14100</v>
          </cell>
          <cell r="Q623">
            <v>1</v>
          </cell>
        </row>
        <row r="624">
          <cell r="F624">
            <v>13600</v>
          </cell>
          <cell r="Q624">
            <v>1</v>
          </cell>
        </row>
        <row r="625">
          <cell r="F625">
            <v>12013</v>
          </cell>
          <cell r="Q625">
            <v>1</v>
          </cell>
        </row>
        <row r="626">
          <cell r="F626">
            <v>15510</v>
          </cell>
          <cell r="Q626">
            <v>1</v>
          </cell>
        </row>
        <row r="627">
          <cell r="F627">
            <v>13525</v>
          </cell>
          <cell r="Q627">
            <v>1</v>
          </cell>
        </row>
        <row r="628">
          <cell r="F628">
            <v>31100</v>
          </cell>
          <cell r="Q628">
            <v>1</v>
          </cell>
        </row>
        <row r="629">
          <cell r="F629">
            <v>13520</v>
          </cell>
          <cell r="Q629">
            <v>1</v>
          </cell>
        </row>
        <row r="630">
          <cell r="F630">
            <v>41030</v>
          </cell>
          <cell r="Q630">
            <v>1</v>
          </cell>
        </row>
        <row r="631">
          <cell r="F631">
            <v>15520</v>
          </cell>
          <cell r="Q631">
            <v>1</v>
          </cell>
        </row>
        <row r="632">
          <cell r="F632">
            <v>41070</v>
          </cell>
          <cell r="Q632">
            <v>1</v>
          </cell>
        </row>
        <row r="633">
          <cell r="F633">
            <v>13520</v>
          </cell>
          <cell r="Q633">
            <v>1</v>
          </cell>
        </row>
        <row r="634">
          <cell r="F634">
            <v>15100</v>
          </cell>
          <cell r="Q634">
            <v>1</v>
          </cell>
        </row>
        <row r="635">
          <cell r="F635">
            <v>13510</v>
          </cell>
          <cell r="Q635">
            <v>1</v>
          </cell>
        </row>
        <row r="636">
          <cell r="F636">
            <v>13510</v>
          </cell>
          <cell r="Q636">
            <v>1</v>
          </cell>
        </row>
        <row r="637">
          <cell r="F637">
            <v>16400</v>
          </cell>
          <cell r="Q637">
            <v>1</v>
          </cell>
        </row>
        <row r="638">
          <cell r="F638">
            <v>13400</v>
          </cell>
          <cell r="Q638">
            <v>1</v>
          </cell>
        </row>
        <row r="639">
          <cell r="F639">
            <v>53010</v>
          </cell>
          <cell r="Q639">
            <v>0</v>
          </cell>
        </row>
        <row r="640">
          <cell r="F640">
            <v>11100</v>
          </cell>
          <cell r="Q640">
            <v>1</v>
          </cell>
        </row>
        <row r="641">
          <cell r="F641">
            <v>14100</v>
          </cell>
          <cell r="Q641">
            <v>1</v>
          </cell>
        </row>
        <row r="642">
          <cell r="F642">
            <v>12011</v>
          </cell>
          <cell r="Q642">
            <v>1</v>
          </cell>
        </row>
        <row r="643">
          <cell r="F643">
            <v>15100</v>
          </cell>
          <cell r="Q643">
            <v>1</v>
          </cell>
        </row>
        <row r="644">
          <cell r="F644">
            <v>13510</v>
          </cell>
          <cell r="Q644">
            <v>1</v>
          </cell>
        </row>
        <row r="645">
          <cell r="F645">
            <v>11150</v>
          </cell>
          <cell r="Q645">
            <v>1</v>
          </cell>
        </row>
        <row r="646">
          <cell r="F646">
            <v>11100</v>
          </cell>
          <cell r="Q646">
            <v>1</v>
          </cell>
        </row>
        <row r="647">
          <cell r="F647">
            <v>13525</v>
          </cell>
          <cell r="Q647">
            <v>1</v>
          </cell>
        </row>
        <row r="648">
          <cell r="F648">
            <v>11100</v>
          </cell>
          <cell r="Q648">
            <v>1</v>
          </cell>
        </row>
        <row r="649">
          <cell r="F649">
            <v>13400</v>
          </cell>
          <cell r="Q649">
            <v>1</v>
          </cell>
        </row>
        <row r="650">
          <cell r="F650">
            <v>15506</v>
          </cell>
          <cell r="Q650">
            <v>1</v>
          </cell>
        </row>
        <row r="651">
          <cell r="F651">
            <v>14109</v>
          </cell>
          <cell r="Q651">
            <v>1</v>
          </cell>
        </row>
        <row r="652">
          <cell r="F652">
            <v>14100</v>
          </cell>
          <cell r="Q652">
            <v>1</v>
          </cell>
        </row>
        <row r="653">
          <cell r="F653">
            <v>79000</v>
          </cell>
          <cell r="Q653">
            <v>1</v>
          </cell>
        </row>
        <row r="654">
          <cell r="F654">
            <v>14100</v>
          </cell>
          <cell r="Q654">
            <v>1</v>
          </cell>
        </row>
        <row r="655">
          <cell r="F655">
            <v>13510</v>
          </cell>
          <cell r="Q655">
            <v>1</v>
          </cell>
        </row>
        <row r="656">
          <cell r="F656">
            <v>51040</v>
          </cell>
          <cell r="Q656">
            <v>1</v>
          </cell>
        </row>
        <row r="657">
          <cell r="F657">
            <v>15510</v>
          </cell>
          <cell r="Q657">
            <v>1</v>
          </cell>
        </row>
        <row r="658">
          <cell r="F658">
            <v>13510</v>
          </cell>
          <cell r="Q658">
            <v>1</v>
          </cell>
        </row>
        <row r="659">
          <cell r="F659">
            <v>13520</v>
          </cell>
          <cell r="Q659">
            <v>1</v>
          </cell>
        </row>
        <row r="660">
          <cell r="F660">
            <v>13510</v>
          </cell>
          <cell r="Q660">
            <v>1</v>
          </cell>
        </row>
        <row r="661">
          <cell r="F661">
            <v>15510</v>
          </cell>
          <cell r="Q661">
            <v>1</v>
          </cell>
        </row>
        <row r="662">
          <cell r="F662">
            <v>13600</v>
          </cell>
          <cell r="Q662">
            <v>1</v>
          </cell>
        </row>
        <row r="663">
          <cell r="F663">
            <v>13400</v>
          </cell>
          <cell r="Q663">
            <v>1</v>
          </cell>
        </row>
        <row r="664">
          <cell r="F664">
            <v>51020</v>
          </cell>
          <cell r="Q664">
            <v>1</v>
          </cell>
        </row>
        <row r="665">
          <cell r="F665">
            <v>15100</v>
          </cell>
          <cell r="Q665">
            <v>1</v>
          </cell>
        </row>
        <row r="666">
          <cell r="F666">
            <v>13510</v>
          </cell>
          <cell r="Q666">
            <v>1</v>
          </cell>
        </row>
        <row r="667">
          <cell r="F667">
            <v>53010</v>
          </cell>
          <cell r="Q667">
            <v>1</v>
          </cell>
        </row>
        <row r="668">
          <cell r="F668">
            <v>13520</v>
          </cell>
          <cell r="Q668">
            <v>1</v>
          </cell>
        </row>
        <row r="669">
          <cell r="F669">
            <v>13520</v>
          </cell>
          <cell r="Q669">
            <v>1</v>
          </cell>
        </row>
        <row r="670">
          <cell r="F670">
            <v>15506</v>
          </cell>
          <cell r="Q670">
            <v>1</v>
          </cell>
        </row>
        <row r="671">
          <cell r="F671">
            <v>14109</v>
          </cell>
          <cell r="Q671">
            <v>1</v>
          </cell>
        </row>
        <row r="672">
          <cell r="F672">
            <v>11590</v>
          </cell>
          <cell r="Q672">
            <v>1</v>
          </cell>
        </row>
        <row r="673">
          <cell r="F673">
            <v>14100</v>
          </cell>
          <cell r="Q673">
            <v>1</v>
          </cell>
        </row>
        <row r="674">
          <cell r="F674">
            <v>79002</v>
          </cell>
          <cell r="Q674">
            <v>1</v>
          </cell>
        </row>
        <row r="675">
          <cell r="F675">
            <v>13510</v>
          </cell>
          <cell r="Q675">
            <v>1</v>
          </cell>
        </row>
        <row r="676">
          <cell r="F676">
            <v>53010</v>
          </cell>
          <cell r="Q676">
            <v>1</v>
          </cell>
        </row>
        <row r="677">
          <cell r="F677">
            <v>14100</v>
          </cell>
          <cell r="Q677">
            <v>1</v>
          </cell>
        </row>
        <row r="678">
          <cell r="F678">
            <v>11410</v>
          </cell>
          <cell r="Q678">
            <v>1</v>
          </cell>
        </row>
        <row r="679">
          <cell r="F679">
            <v>31100</v>
          </cell>
          <cell r="Q679">
            <v>1</v>
          </cell>
        </row>
        <row r="680">
          <cell r="F680">
            <v>41040</v>
          </cell>
          <cell r="Q680">
            <v>1</v>
          </cell>
        </row>
        <row r="681">
          <cell r="F681">
            <v>13400</v>
          </cell>
          <cell r="Q681">
            <v>1</v>
          </cell>
        </row>
        <row r="682">
          <cell r="F682">
            <v>14100</v>
          </cell>
          <cell r="Q682">
            <v>1</v>
          </cell>
        </row>
        <row r="683">
          <cell r="F683">
            <v>13400</v>
          </cell>
          <cell r="Q683">
            <v>1</v>
          </cell>
        </row>
        <row r="684">
          <cell r="F684">
            <v>55010</v>
          </cell>
          <cell r="Q684">
            <v>0.75</v>
          </cell>
        </row>
        <row r="685">
          <cell r="F685">
            <v>15506</v>
          </cell>
          <cell r="Q685">
            <v>1</v>
          </cell>
        </row>
        <row r="686">
          <cell r="F686">
            <v>13510</v>
          </cell>
          <cell r="Q686">
            <v>1</v>
          </cell>
        </row>
        <row r="687">
          <cell r="F687">
            <v>32000</v>
          </cell>
          <cell r="Q687">
            <v>1</v>
          </cell>
        </row>
        <row r="688">
          <cell r="F688">
            <v>13400</v>
          </cell>
          <cell r="Q688">
            <v>1</v>
          </cell>
        </row>
        <row r="689">
          <cell r="F689">
            <v>44010</v>
          </cell>
          <cell r="Q689">
            <v>1</v>
          </cell>
        </row>
        <row r="690">
          <cell r="F690">
            <v>13400</v>
          </cell>
          <cell r="Q690">
            <v>1</v>
          </cell>
        </row>
        <row r="691">
          <cell r="F691">
            <v>13510</v>
          </cell>
          <cell r="Q691">
            <v>1</v>
          </cell>
        </row>
        <row r="692">
          <cell r="F692">
            <v>52040</v>
          </cell>
          <cell r="Q692">
            <v>1</v>
          </cell>
        </row>
        <row r="693">
          <cell r="F693">
            <v>13400</v>
          </cell>
          <cell r="Q693">
            <v>1</v>
          </cell>
        </row>
        <row r="694">
          <cell r="F694">
            <v>13400</v>
          </cell>
          <cell r="Q694">
            <v>1</v>
          </cell>
        </row>
        <row r="695">
          <cell r="F695">
            <v>13400</v>
          </cell>
          <cell r="Q695">
            <v>1</v>
          </cell>
        </row>
        <row r="696">
          <cell r="F696">
            <v>14100</v>
          </cell>
          <cell r="Q696">
            <v>1</v>
          </cell>
        </row>
        <row r="697">
          <cell r="F697">
            <v>15506</v>
          </cell>
          <cell r="Q697">
            <v>1</v>
          </cell>
        </row>
        <row r="698">
          <cell r="F698">
            <v>14109</v>
          </cell>
          <cell r="Q698">
            <v>1</v>
          </cell>
        </row>
        <row r="699">
          <cell r="F699">
            <v>34000</v>
          </cell>
          <cell r="Q699">
            <v>1</v>
          </cell>
        </row>
        <row r="700">
          <cell r="F700">
            <v>16100</v>
          </cell>
          <cell r="Q700">
            <v>1</v>
          </cell>
        </row>
        <row r="701">
          <cell r="F701">
            <v>34000</v>
          </cell>
          <cell r="Q701">
            <v>1</v>
          </cell>
        </row>
        <row r="702">
          <cell r="F702">
            <v>41060</v>
          </cell>
          <cell r="Q702">
            <v>1</v>
          </cell>
        </row>
        <row r="703">
          <cell r="F703">
            <v>13510</v>
          </cell>
          <cell r="Q703">
            <v>1</v>
          </cell>
        </row>
        <row r="704">
          <cell r="F704">
            <v>11150</v>
          </cell>
          <cell r="Q704">
            <v>1</v>
          </cell>
        </row>
        <row r="705">
          <cell r="F705">
            <v>14100</v>
          </cell>
          <cell r="Q705">
            <v>1</v>
          </cell>
        </row>
        <row r="706">
          <cell r="F706">
            <v>13510</v>
          </cell>
          <cell r="Q706">
            <v>1</v>
          </cell>
        </row>
        <row r="707">
          <cell r="F707">
            <v>52010</v>
          </cell>
          <cell r="Q707">
            <v>1</v>
          </cell>
        </row>
        <row r="708">
          <cell r="F708">
            <v>13600</v>
          </cell>
          <cell r="Q708">
            <v>1</v>
          </cell>
        </row>
        <row r="709">
          <cell r="F709">
            <v>13510</v>
          </cell>
          <cell r="Q709">
            <v>1</v>
          </cell>
        </row>
        <row r="710">
          <cell r="F710">
            <v>13510</v>
          </cell>
          <cell r="Q710">
            <v>1</v>
          </cell>
        </row>
        <row r="711">
          <cell r="F711">
            <v>79003</v>
          </cell>
          <cell r="Q711">
            <v>1</v>
          </cell>
        </row>
        <row r="712">
          <cell r="F712">
            <v>42030</v>
          </cell>
          <cell r="Q712">
            <v>1</v>
          </cell>
        </row>
        <row r="713">
          <cell r="F713">
            <v>13400</v>
          </cell>
          <cell r="Q713">
            <v>1</v>
          </cell>
        </row>
        <row r="714">
          <cell r="F714">
            <v>14100</v>
          </cell>
          <cell r="Q714">
            <v>1</v>
          </cell>
        </row>
        <row r="715">
          <cell r="F715">
            <v>11490</v>
          </cell>
          <cell r="Q715">
            <v>0.8</v>
          </cell>
        </row>
        <row r="716">
          <cell r="F716">
            <v>15506</v>
          </cell>
          <cell r="Q716">
            <v>1</v>
          </cell>
        </row>
        <row r="717">
          <cell r="F717">
            <v>12359</v>
          </cell>
          <cell r="Q717">
            <v>1</v>
          </cell>
        </row>
        <row r="718">
          <cell r="F718">
            <v>14109</v>
          </cell>
          <cell r="Q718">
            <v>1</v>
          </cell>
        </row>
        <row r="719">
          <cell r="F719">
            <v>11540</v>
          </cell>
          <cell r="Q719">
            <v>1</v>
          </cell>
        </row>
        <row r="720">
          <cell r="F720">
            <v>11330</v>
          </cell>
          <cell r="Q720">
            <v>1</v>
          </cell>
        </row>
        <row r="721">
          <cell r="F721">
            <v>15100</v>
          </cell>
          <cell r="Q721">
            <v>1</v>
          </cell>
        </row>
        <row r="722">
          <cell r="F722">
            <v>13510</v>
          </cell>
          <cell r="Q722">
            <v>1</v>
          </cell>
        </row>
        <row r="723">
          <cell r="F723">
            <v>11490</v>
          </cell>
          <cell r="Q723">
            <v>1</v>
          </cell>
        </row>
        <row r="724">
          <cell r="F724">
            <v>15100</v>
          </cell>
          <cell r="Q724">
            <v>1</v>
          </cell>
        </row>
        <row r="725">
          <cell r="F725">
            <v>41060</v>
          </cell>
          <cell r="Q725">
            <v>1</v>
          </cell>
        </row>
        <row r="726">
          <cell r="F726">
            <v>13510</v>
          </cell>
          <cell r="Q726">
            <v>1</v>
          </cell>
        </row>
        <row r="727">
          <cell r="F727">
            <v>14100</v>
          </cell>
          <cell r="Q727">
            <v>1</v>
          </cell>
        </row>
        <row r="728">
          <cell r="F728">
            <v>15520</v>
          </cell>
          <cell r="Q728">
            <v>1</v>
          </cell>
        </row>
        <row r="729">
          <cell r="F729">
            <v>13400</v>
          </cell>
          <cell r="Q729">
            <v>1</v>
          </cell>
        </row>
        <row r="730">
          <cell r="F730">
            <v>13400</v>
          </cell>
          <cell r="Q730">
            <v>1</v>
          </cell>
        </row>
        <row r="731">
          <cell r="F731">
            <v>15506</v>
          </cell>
          <cell r="Q731">
            <v>1</v>
          </cell>
        </row>
        <row r="732">
          <cell r="F732">
            <v>15100</v>
          </cell>
          <cell r="Q732">
            <v>1</v>
          </cell>
        </row>
        <row r="733">
          <cell r="F733">
            <v>15510</v>
          </cell>
          <cell r="Q733">
            <v>1</v>
          </cell>
        </row>
        <row r="734">
          <cell r="F734">
            <v>15510</v>
          </cell>
          <cell r="Q734">
            <v>1</v>
          </cell>
        </row>
        <row r="735">
          <cell r="F735">
            <v>41020</v>
          </cell>
          <cell r="Q735">
            <v>1</v>
          </cell>
        </row>
        <row r="736">
          <cell r="F736">
            <v>12012</v>
          </cell>
          <cell r="Q736">
            <v>1</v>
          </cell>
        </row>
        <row r="737">
          <cell r="F737">
            <v>13400</v>
          </cell>
          <cell r="Q737">
            <v>1</v>
          </cell>
        </row>
        <row r="738">
          <cell r="F738">
            <v>12011</v>
          </cell>
          <cell r="Q738">
            <v>1</v>
          </cell>
        </row>
        <row r="739">
          <cell r="F739">
            <v>13510</v>
          </cell>
          <cell r="Q739">
            <v>1</v>
          </cell>
        </row>
        <row r="740">
          <cell r="F740">
            <v>14100</v>
          </cell>
          <cell r="Q740">
            <v>1</v>
          </cell>
        </row>
        <row r="741">
          <cell r="F741">
            <v>14109</v>
          </cell>
          <cell r="Q741">
            <v>1</v>
          </cell>
        </row>
        <row r="742">
          <cell r="F742">
            <v>13520</v>
          </cell>
          <cell r="Q742">
            <v>1</v>
          </cell>
        </row>
        <row r="743">
          <cell r="F743">
            <v>14100</v>
          </cell>
          <cell r="Q743">
            <v>1</v>
          </cell>
        </row>
        <row r="744">
          <cell r="F744">
            <v>41020</v>
          </cell>
          <cell r="Q744">
            <v>1</v>
          </cell>
        </row>
        <row r="745">
          <cell r="F745">
            <v>14100</v>
          </cell>
          <cell r="Q745">
            <v>1</v>
          </cell>
        </row>
        <row r="746">
          <cell r="F746">
            <v>13400</v>
          </cell>
          <cell r="Q746">
            <v>1</v>
          </cell>
        </row>
        <row r="747">
          <cell r="F747">
            <v>13400</v>
          </cell>
          <cell r="Q747">
            <v>0.5</v>
          </cell>
        </row>
        <row r="748">
          <cell r="F748">
            <v>41060</v>
          </cell>
          <cell r="Q748">
            <v>1</v>
          </cell>
        </row>
        <row r="749">
          <cell r="F749">
            <v>32000</v>
          </cell>
          <cell r="Q749">
            <v>1</v>
          </cell>
        </row>
        <row r="750">
          <cell r="F750">
            <v>45010</v>
          </cell>
          <cell r="Q750">
            <v>1</v>
          </cell>
        </row>
        <row r="751">
          <cell r="F751">
            <v>15520</v>
          </cell>
          <cell r="Q751">
            <v>1</v>
          </cell>
        </row>
        <row r="752">
          <cell r="F752">
            <v>15520</v>
          </cell>
          <cell r="Q752">
            <v>1</v>
          </cell>
        </row>
        <row r="753">
          <cell r="F753">
            <v>15400</v>
          </cell>
          <cell r="Q753">
            <v>1</v>
          </cell>
        </row>
        <row r="754">
          <cell r="F754">
            <v>13520</v>
          </cell>
          <cell r="Q754">
            <v>1</v>
          </cell>
        </row>
        <row r="755">
          <cell r="F755">
            <v>15505</v>
          </cell>
          <cell r="Q755">
            <v>1</v>
          </cell>
        </row>
        <row r="756">
          <cell r="F756">
            <v>15100</v>
          </cell>
          <cell r="Q756">
            <v>1</v>
          </cell>
        </row>
        <row r="757">
          <cell r="F757">
            <v>13400</v>
          </cell>
          <cell r="Q757">
            <v>1</v>
          </cell>
        </row>
        <row r="758">
          <cell r="F758">
            <v>13510</v>
          </cell>
          <cell r="Q758">
            <v>1</v>
          </cell>
        </row>
        <row r="759">
          <cell r="F759">
            <v>11200</v>
          </cell>
          <cell r="Q759">
            <v>1</v>
          </cell>
        </row>
        <row r="760">
          <cell r="F760">
            <v>11320</v>
          </cell>
          <cell r="Q760">
            <v>1</v>
          </cell>
        </row>
        <row r="761">
          <cell r="F761">
            <v>15100</v>
          </cell>
          <cell r="Q761">
            <v>1</v>
          </cell>
        </row>
        <row r="762">
          <cell r="F762">
            <v>14100</v>
          </cell>
          <cell r="Q762">
            <v>1</v>
          </cell>
        </row>
        <row r="763">
          <cell r="F763">
            <v>14100</v>
          </cell>
          <cell r="Q763">
            <v>1</v>
          </cell>
        </row>
        <row r="764">
          <cell r="F764">
            <v>14100</v>
          </cell>
          <cell r="Q764">
            <v>1</v>
          </cell>
        </row>
        <row r="765">
          <cell r="F765">
            <v>15100</v>
          </cell>
          <cell r="Q765">
            <v>1</v>
          </cell>
        </row>
        <row r="766">
          <cell r="F766">
            <v>11100</v>
          </cell>
          <cell r="Q766">
            <v>1</v>
          </cell>
        </row>
        <row r="767">
          <cell r="F767">
            <v>15506</v>
          </cell>
          <cell r="Q767">
            <v>1</v>
          </cell>
        </row>
        <row r="768">
          <cell r="F768">
            <v>11200</v>
          </cell>
          <cell r="Q768">
            <v>1</v>
          </cell>
        </row>
        <row r="769">
          <cell r="F769">
            <v>11420</v>
          </cell>
          <cell r="Q769">
            <v>1</v>
          </cell>
        </row>
        <row r="770">
          <cell r="F770">
            <v>15510</v>
          </cell>
          <cell r="Q770">
            <v>1</v>
          </cell>
        </row>
        <row r="771">
          <cell r="F771">
            <v>13510</v>
          </cell>
          <cell r="Q771">
            <v>1</v>
          </cell>
        </row>
        <row r="772">
          <cell r="F772">
            <v>15506</v>
          </cell>
          <cell r="Q772">
            <v>1</v>
          </cell>
        </row>
        <row r="773">
          <cell r="F773">
            <v>15505</v>
          </cell>
          <cell r="Q773">
            <v>1</v>
          </cell>
        </row>
        <row r="774">
          <cell r="F774">
            <v>13400</v>
          </cell>
          <cell r="Q774">
            <v>1</v>
          </cell>
        </row>
        <row r="775">
          <cell r="F775">
            <v>13400</v>
          </cell>
          <cell r="Q775">
            <v>1</v>
          </cell>
        </row>
        <row r="776">
          <cell r="F776">
            <v>13510</v>
          </cell>
          <cell r="Q776">
            <v>1</v>
          </cell>
        </row>
        <row r="777">
          <cell r="F777">
            <v>11100</v>
          </cell>
          <cell r="Q777">
            <v>1</v>
          </cell>
        </row>
        <row r="778">
          <cell r="F778">
            <v>41020</v>
          </cell>
          <cell r="Q778">
            <v>1</v>
          </cell>
        </row>
        <row r="779">
          <cell r="F779">
            <v>13400</v>
          </cell>
          <cell r="Q779">
            <v>1</v>
          </cell>
        </row>
        <row r="780">
          <cell r="F780">
            <v>13510</v>
          </cell>
          <cell r="Q780">
            <v>1</v>
          </cell>
        </row>
        <row r="781">
          <cell r="F781">
            <v>15100</v>
          </cell>
          <cell r="Q781">
            <v>1</v>
          </cell>
        </row>
        <row r="782">
          <cell r="F782">
            <v>13400</v>
          </cell>
          <cell r="Q782">
            <v>1</v>
          </cell>
        </row>
        <row r="783">
          <cell r="F783">
            <v>13400</v>
          </cell>
          <cell r="Q783">
            <v>1</v>
          </cell>
        </row>
        <row r="784">
          <cell r="F784">
            <v>15506</v>
          </cell>
          <cell r="Q784">
            <v>1</v>
          </cell>
        </row>
        <row r="785">
          <cell r="F785">
            <v>11200</v>
          </cell>
          <cell r="Q785">
            <v>1</v>
          </cell>
        </row>
        <row r="786">
          <cell r="F786">
            <v>14100</v>
          </cell>
          <cell r="Q786">
            <v>1</v>
          </cell>
        </row>
        <row r="787">
          <cell r="F787">
            <v>13510</v>
          </cell>
          <cell r="Q787">
            <v>1</v>
          </cell>
        </row>
        <row r="788">
          <cell r="F788">
            <v>13525</v>
          </cell>
          <cell r="Q788">
            <v>1</v>
          </cell>
        </row>
        <row r="789">
          <cell r="F789">
            <v>15100</v>
          </cell>
          <cell r="Q789">
            <v>1</v>
          </cell>
        </row>
        <row r="790">
          <cell r="F790">
            <v>15506</v>
          </cell>
          <cell r="Q790">
            <v>1</v>
          </cell>
        </row>
        <row r="791">
          <cell r="F791">
            <v>15100</v>
          </cell>
          <cell r="Q791">
            <v>1</v>
          </cell>
        </row>
        <row r="792">
          <cell r="F792">
            <v>15100</v>
          </cell>
          <cell r="Q792">
            <v>1</v>
          </cell>
        </row>
        <row r="793">
          <cell r="F793">
            <v>14100</v>
          </cell>
          <cell r="Q793">
            <v>1</v>
          </cell>
        </row>
        <row r="794">
          <cell r="F794">
            <v>13510</v>
          </cell>
          <cell r="Q794">
            <v>1</v>
          </cell>
        </row>
        <row r="795">
          <cell r="F795">
            <v>51040</v>
          </cell>
          <cell r="Q795">
            <v>1</v>
          </cell>
        </row>
        <row r="796">
          <cell r="F796">
            <v>14100</v>
          </cell>
          <cell r="Q796">
            <v>1</v>
          </cell>
        </row>
        <row r="797">
          <cell r="F797">
            <v>13400</v>
          </cell>
          <cell r="Q797">
            <v>1</v>
          </cell>
        </row>
        <row r="798">
          <cell r="F798">
            <v>13510</v>
          </cell>
          <cell r="Q798">
            <v>1</v>
          </cell>
        </row>
        <row r="799">
          <cell r="F799">
            <v>13510</v>
          </cell>
          <cell r="Q799">
            <v>1</v>
          </cell>
        </row>
        <row r="800">
          <cell r="F800">
            <v>51020</v>
          </cell>
          <cell r="Q800">
            <v>1</v>
          </cell>
        </row>
        <row r="801">
          <cell r="F801">
            <v>16300</v>
          </cell>
          <cell r="Q801">
            <v>1</v>
          </cell>
        </row>
        <row r="802">
          <cell r="F802">
            <v>16100</v>
          </cell>
          <cell r="Q802">
            <v>1</v>
          </cell>
        </row>
        <row r="803">
          <cell r="F803">
            <v>11100</v>
          </cell>
          <cell r="Q803">
            <v>1</v>
          </cell>
        </row>
        <row r="804">
          <cell r="F804">
            <v>15510</v>
          </cell>
          <cell r="Q804">
            <v>1</v>
          </cell>
        </row>
        <row r="805">
          <cell r="F805">
            <v>13510</v>
          </cell>
          <cell r="Q805">
            <v>1</v>
          </cell>
        </row>
        <row r="806">
          <cell r="F806">
            <v>51020</v>
          </cell>
          <cell r="Q806">
            <v>1</v>
          </cell>
        </row>
        <row r="807">
          <cell r="F807">
            <v>13520</v>
          </cell>
          <cell r="Q807">
            <v>1</v>
          </cell>
        </row>
        <row r="808">
          <cell r="F808">
            <v>44010</v>
          </cell>
          <cell r="Q808">
            <v>1</v>
          </cell>
        </row>
        <row r="809">
          <cell r="F809">
            <v>14109</v>
          </cell>
          <cell r="Q809">
            <v>1</v>
          </cell>
        </row>
        <row r="810">
          <cell r="F810">
            <v>15510</v>
          </cell>
          <cell r="Q810">
            <v>1</v>
          </cell>
        </row>
        <row r="811">
          <cell r="F811">
            <v>41050</v>
          </cell>
          <cell r="Q811">
            <v>1</v>
          </cell>
        </row>
        <row r="812">
          <cell r="F812">
            <v>15520</v>
          </cell>
          <cell r="Q812">
            <v>1</v>
          </cell>
        </row>
        <row r="813">
          <cell r="F813">
            <v>12012</v>
          </cell>
          <cell r="Q813">
            <v>1</v>
          </cell>
        </row>
        <row r="814">
          <cell r="F814">
            <v>15506</v>
          </cell>
          <cell r="Q814">
            <v>1</v>
          </cell>
        </row>
        <row r="815">
          <cell r="F815">
            <v>11348</v>
          </cell>
          <cell r="Q815">
            <v>1</v>
          </cell>
        </row>
        <row r="816">
          <cell r="F816">
            <v>11490</v>
          </cell>
          <cell r="Q816">
            <v>0.8</v>
          </cell>
        </row>
        <row r="817">
          <cell r="F817">
            <v>11100</v>
          </cell>
          <cell r="Q817">
            <v>1</v>
          </cell>
        </row>
        <row r="818">
          <cell r="F818">
            <v>13400</v>
          </cell>
          <cell r="Q818">
            <v>1</v>
          </cell>
        </row>
        <row r="819">
          <cell r="F819">
            <v>14100</v>
          </cell>
          <cell r="Q819">
            <v>1</v>
          </cell>
        </row>
        <row r="820">
          <cell r="F820">
            <v>13510</v>
          </cell>
          <cell r="Q820">
            <v>1</v>
          </cell>
        </row>
        <row r="821">
          <cell r="F821">
            <v>15100</v>
          </cell>
          <cell r="Q821">
            <v>1</v>
          </cell>
        </row>
        <row r="822">
          <cell r="F822">
            <v>13400</v>
          </cell>
          <cell r="Q822">
            <v>1</v>
          </cell>
        </row>
        <row r="823">
          <cell r="F823">
            <v>11430</v>
          </cell>
          <cell r="Q823">
            <v>1</v>
          </cell>
        </row>
        <row r="824">
          <cell r="F824">
            <v>13510</v>
          </cell>
          <cell r="Q824">
            <v>1</v>
          </cell>
        </row>
        <row r="825">
          <cell r="F825">
            <v>15506</v>
          </cell>
          <cell r="Q825">
            <v>1</v>
          </cell>
        </row>
        <row r="826">
          <cell r="F826">
            <v>15506</v>
          </cell>
          <cell r="Q826">
            <v>1</v>
          </cell>
        </row>
        <row r="827">
          <cell r="F827">
            <v>14100</v>
          </cell>
          <cell r="Q827">
            <v>1</v>
          </cell>
        </row>
        <row r="828">
          <cell r="F828">
            <v>13400</v>
          </cell>
          <cell r="Q828">
            <v>1</v>
          </cell>
        </row>
        <row r="829">
          <cell r="F829">
            <v>54010</v>
          </cell>
          <cell r="Q829">
            <v>1</v>
          </cell>
        </row>
        <row r="830">
          <cell r="F830">
            <v>15100</v>
          </cell>
          <cell r="Q830">
            <v>1</v>
          </cell>
        </row>
        <row r="831">
          <cell r="F831">
            <v>13510</v>
          </cell>
          <cell r="Q831">
            <v>1</v>
          </cell>
        </row>
        <row r="832">
          <cell r="F832">
            <v>41070</v>
          </cell>
          <cell r="Q832">
            <v>1</v>
          </cell>
        </row>
        <row r="833">
          <cell r="F833">
            <v>13510</v>
          </cell>
          <cell r="Q833">
            <v>1</v>
          </cell>
        </row>
        <row r="834">
          <cell r="F834">
            <v>14100</v>
          </cell>
          <cell r="Q834">
            <v>1</v>
          </cell>
        </row>
        <row r="835">
          <cell r="F835">
            <v>13600</v>
          </cell>
          <cell r="Q835">
            <v>1</v>
          </cell>
        </row>
        <row r="836">
          <cell r="F836">
            <v>15492</v>
          </cell>
          <cell r="Q836">
            <v>1</v>
          </cell>
        </row>
        <row r="837">
          <cell r="F837">
            <v>79002</v>
          </cell>
          <cell r="Q837">
            <v>1</v>
          </cell>
        </row>
        <row r="838">
          <cell r="F838">
            <v>11430</v>
          </cell>
          <cell r="Q838">
            <v>1</v>
          </cell>
        </row>
        <row r="839">
          <cell r="F839">
            <v>72500</v>
          </cell>
          <cell r="Q839">
            <v>1</v>
          </cell>
        </row>
        <row r="840">
          <cell r="F840">
            <v>15100</v>
          </cell>
          <cell r="Q840">
            <v>1</v>
          </cell>
        </row>
        <row r="841">
          <cell r="F841">
            <v>14100</v>
          </cell>
          <cell r="Q841">
            <v>1</v>
          </cell>
        </row>
        <row r="842">
          <cell r="F842">
            <v>11410</v>
          </cell>
          <cell r="Q842">
            <v>1</v>
          </cell>
        </row>
        <row r="843">
          <cell r="F843">
            <v>13510</v>
          </cell>
          <cell r="Q843">
            <v>1</v>
          </cell>
        </row>
        <row r="844">
          <cell r="F844">
            <v>34000</v>
          </cell>
          <cell r="Q844">
            <v>1</v>
          </cell>
        </row>
        <row r="845">
          <cell r="F845">
            <v>13510</v>
          </cell>
          <cell r="Q845">
            <v>1</v>
          </cell>
        </row>
        <row r="846">
          <cell r="F846">
            <v>13510</v>
          </cell>
          <cell r="Q846">
            <v>1</v>
          </cell>
        </row>
        <row r="847">
          <cell r="F847">
            <v>13400</v>
          </cell>
          <cell r="Q847">
            <v>1</v>
          </cell>
        </row>
        <row r="848">
          <cell r="F848">
            <v>14100</v>
          </cell>
          <cell r="Q848">
            <v>1</v>
          </cell>
        </row>
        <row r="849">
          <cell r="F849">
            <v>15506</v>
          </cell>
          <cell r="Q849">
            <v>1</v>
          </cell>
        </row>
        <row r="850">
          <cell r="F850">
            <v>13510</v>
          </cell>
          <cell r="Q850">
            <v>1</v>
          </cell>
        </row>
        <row r="851">
          <cell r="F851">
            <v>13510</v>
          </cell>
          <cell r="Q851">
            <v>1</v>
          </cell>
        </row>
        <row r="852">
          <cell r="F852">
            <v>15510</v>
          </cell>
          <cell r="Q852">
            <v>1</v>
          </cell>
        </row>
        <row r="853">
          <cell r="F853">
            <v>11200</v>
          </cell>
          <cell r="Q853">
            <v>1</v>
          </cell>
        </row>
        <row r="854">
          <cell r="F854">
            <v>13400</v>
          </cell>
          <cell r="Q854">
            <v>1</v>
          </cell>
        </row>
        <row r="855">
          <cell r="F855">
            <v>13510</v>
          </cell>
          <cell r="Q855">
            <v>1</v>
          </cell>
        </row>
        <row r="856">
          <cell r="F856">
            <v>42012</v>
          </cell>
          <cell r="Q856">
            <v>1</v>
          </cell>
        </row>
        <row r="857">
          <cell r="F857">
            <v>15510</v>
          </cell>
          <cell r="Q857">
            <v>1</v>
          </cell>
        </row>
        <row r="858">
          <cell r="F858">
            <v>13510</v>
          </cell>
          <cell r="Q858">
            <v>1</v>
          </cell>
        </row>
        <row r="859">
          <cell r="F859">
            <v>13510</v>
          </cell>
          <cell r="Q859">
            <v>1</v>
          </cell>
        </row>
        <row r="860">
          <cell r="F860">
            <v>52040</v>
          </cell>
          <cell r="Q860">
            <v>1</v>
          </cell>
        </row>
        <row r="861">
          <cell r="F861">
            <v>13100</v>
          </cell>
          <cell r="Q861">
            <v>1</v>
          </cell>
        </row>
        <row r="862">
          <cell r="F862">
            <v>41040</v>
          </cell>
          <cell r="Q862">
            <v>1</v>
          </cell>
        </row>
        <row r="863">
          <cell r="F863">
            <v>15506</v>
          </cell>
          <cell r="Q863">
            <v>1</v>
          </cell>
        </row>
        <row r="864">
          <cell r="F864">
            <v>15400</v>
          </cell>
          <cell r="Q864">
            <v>1</v>
          </cell>
        </row>
        <row r="865">
          <cell r="F865">
            <v>41070</v>
          </cell>
          <cell r="Q865">
            <v>1</v>
          </cell>
        </row>
        <row r="866">
          <cell r="F866">
            <v>13400</v>
          </cell>
          <cell r="Q866">
            <v>1</v>
          </cell>
        </row>
        <row r="867">
          <cell r="F867">
            <v>13510</v>
          </cell>
          <cell r="Q867">
            <v>1</v>
          </cell>
        </row>
        <row r="868">
          <cell r="F868">
            <v>51010</v>
          </cell>
          <cell r="Q868">
            <v>1</v>
          </cell>
        </row>
        <row r="869">
          <cell r="F869">
            <v>12013</v>
          </cell>
          <cell r="Q869">
            <v>1</v>
          </cell>
        </row>
        <row r="870">
          <cell r="F870">
            <v>11410</v>
          </cell>
          <cell r="Q870">
            <v>1</v>
          </cell>
        </row>
        <row r="871">
          <cell r="F871">
            <v>13520</v>
          </cell>
          <cell r="Q871">
            <v>1</v>
          </cell>
        </row>
        <row r="872">
          <cell r="F872">
            <v>15400</v>
          </cell>
          <cell r="Q872">
            <v>1</v>
          </cell>
        </row>
        <row r="873">
          <cell r="F873">
            <v>12013</v>
          </cell>
          <cell r="Q873">
            <v>1</v>
          </cell>
        </row>
        <row r="874">
          <cell r="F874">
            <v>13520</v>
          </cell>
          <cell r="Q874">
            <v>1</v>
          </cell>
        </row>
        <row r="875">
          <cell r="F875">
            <v>32000</v>
          </cell>
          <cell r="Q875">
            <v>1</v>
          </cell>
        </row>
        <row r="876">
          <cell r="F876">
            <v>15520</v>
          </cell>
          <cell r="Q876">
            <v>1</v>
          </cell>
        </row>
        <row r="877">
          <cell r="F877">
            <v>13400</v>
          </cell>
          <cell r="Q877">
            <v>1</v>
          </cell>
        </row>
        <row r="878">
          <cell r="F878">
            <v>41020</v>
          </cell>
          <cell r="Q878">
            <v>1</v>
          </cell>
        </row>
        <row r="879">
          <cell r="F879">
            <v>13525</v>
          </cell>
          <cell r="Q879">
            <v>1</v>
          </cell>
        </row>
        <row r="880">
          <cell r="F880">
            <v>13400</v>
          </cell>
          <cell r="Q880">
            <v>1</v>
          </cell>
        </row>
        <row r="881">
          <cell r="F881">
            <v>13400</v>
          </cell>
          <cell r="Q881">
            <v>0.5</v>
          </cell>
        </row>
        <row r="882">
          <cell r="F882">
            <v>15506</v>
          </cell>
          <cell r="Q882">
            <v>1</v>
          </cell>
        </row>
        <row r="883">
          <cell r="F883">
            <v>13510</v>
          </cell>
          <cell r="Q883">
            <v>1</v>
          </cell>
        </row>
        <row r="884">
          <cell r="F884">
            <v>15100</v>
          </cell>
          <cell r="Q884">
            <v>1</v>
          </cell>
        </row>
        <row r="885">
          <cell r="F885">
            <v>13520</v>
          </cell>
          <cell r="Q885">
            <v>1</v>
          </cell>
        </row>
        <row r="886">
          <cell r="F886">
            <v>13510</v>
          </cell>
          <cell r="Q886">
            <v>1</v>
          </cell>
        </row>
        <row r="887">
          <cell r="F887">
            <v>13400</v>
          </cell>
          <cell r="Q887">
            <v>1</v>
          </cell>
        </row>
        <row r="888">
          <cell r="F888">
            <v>15509</v>
          </cell>
          <cell r="Q888">
            <v>1</v>
          </cell>
        </row>
        <row r="889">
          <cell r="F889">
            <v>13600</v>
          </cell>
          <cell r="Q889">
            <v>1</v>
          </cell>
        </row>
        <row r="890">
          <cell r="F890">
            <v>11325</v>
          </cell>
          <cell r="Q890">
            <v>1</v>
          </cell>
        </row>
        <row r="891">
          <cell r="F891">
            <v>41020</v>
          </cell>
          <cell r="Q891">
            <v>1</v>
          </cell>
        </row>
        <row r="892">
          <cell r="F892">
            <v>41040</v>
          </cell>
          <cell r="Q892">
            <v>1</v>
          </cell>
        </row>
        <row r="893">
          <cell r="F893">
            <v>13400</v>
          </cell>
          <cell r="Q893">
            <v>1</v>
          </cell>
        </row>
        <row r="894">
          <cell r="F894">
            <v>14100</v>
          </cell>
          <cell r="Q894">
            <v>1</v>
          </cell>
        </row>
        <row r="895">
          <cell r="F895">
            <v>16300</v>
          </cell>
          <cell r="Q895">
            <v>1</v>
          </cell>
        </row>
        <row r="896">
          <cell r="F896">
            <v>14100</v>
          </cell>
          <cell r="Q896">
            <v>1</v>
          </cell>
        </row>
        <row r="897">
          <cell r="F897">
            <v>12013</v>
          </cell>
          <cell r="Q897">
            <v>1</v>
          </cell>
        </row>
        <row r="898">
          <cell r="F898">
            <v>13400</v>
          </cell>
          <cell r="Q898">
            <v>1</v>
          </cell>
        </row>
        <row r="899">
          <cell r="F899">
            <v>15100</v>
          </cell>
          <cell r="Q899">
            <v>1</v>
          </cell>
        </row>
        <row r="900">
          <cell r="F900">
            <v>15100</v>
          </cell>
          <cell r="Q900">
            <v>1</v>
          </cell>
        </row>
        <row r="901">
          <cell r="F901">
            <v>13510</v>
          </cell>
          <cell r="Q901">
            <v>1</v>
          </cell>
        </row>
        <row r="902">
          <cell r="F902">
            <v>13400</v>
          </cell>
          <cell r="Q902">
            <v>1</v>
          </cell>
        </row>
        <row r="903">
          <cell r="F903">
            <v>15509</v>
          </cell>
          <cell r="Q903">
            <v>1</v>
          </cell>
        </row>
        <row r="904">
          <cell r="F904">
            <v>41020</v>
          </cell>
          <cell r="Q904">
            <v>1</v>
          </cell>
        </row>
        <row r="905">
          <cell r="F905">
            <v>13510</v>
          </cell>
          <cell r="Q905">
            <v>1</v>
          </cell>
        </row>
        <row r="906">
          <cell r="F906">
            <v>15508</v>
          </cell>
          <cell r="Q906">
            <v>1</v>
          </cell>
        </row>
        <row r="907">
          <cell r="F907">
            <v>12013</v>
          </cell>
          <cell r="Q907">
            <v>1</v>
          </cell>
        </row>
        <row r="908">
          <cell r="F908">
            <v>12013</v>
          </cell>
          <cell r="Q908">
            <v>1</v>
          </cell>
        </row>
        <row r="909">
          <cell r="F909">
            <v>42014</v>
          </cell>
          <cell r="Q909">
            <v>1</v>
          </cell>
        </row>
        <row r="910">
          <cell r="F910">
            <v>53010</v>
          </cell>
          <cell r="Q910">
            <v>1</v>
          </cell>
        </row>
        <row r="911">
          <cell r="F911">
            <v>11550</v>
          </cell>
          <cell r="Q911">
            <v>1</v>
          </cell>
        </row>
        <row r="912">
          <cell r="F912">
            <v>15520</v>
          </cell>
          <cell r="Q912">
            <v>1</v>
          </cell>
        </row>
        <row r="913">
          <cell r="F913">
            <v>11420</v>
          </cell>
          <cell r="Q913">
            <v>1</v>
          </cell>
        </row>
        <row r="914">
          <cell r="F914">
            <v>13400</v>
          </cell>
          <cell r="Q914">
            <v>1</v>
          </cell>
        </row>
        <row r="915">
          <cell r="F915">
            <v>13400</v>
          </cell>
          <cell r="Q915">
            <v>1</v>
          </cell>
        </row>
        <row r="916">
          <cell r="F916">
            <v>42040</v>
          </cell>
          <cell r="Q916">
            <v>1</v>
          </cell>
        </row>
        <row r="917">
          <cell r="F917">
            <v>15100</v>
          </cell>
          <cell r="Q917">
            <v>1</v>
          </cell>
        </row>
        <row r="918">
          <cell r="F918">
            <v>41070</v>
          </cell>
          <cell r="Q918">
            <v>1</v>
          </cell>
        </row>
        <row r="919">
          <cell r="F919">
            <v>42016</v>
          </cell>
          <cell r="Q919">
            <v>1</v>
          </cell>
        </row>
        <row r="920">
          <cell r="F920">
            <v>15520</v>
          </cell>
          <cell r="Q920">
            <v>1</v>
          </cell>
        </row>
        <row r="921">
          <cell r="F921">
            <v>15506</v>
          </cell>
          <cell r="Q921">
            <v>1</v>
          </cell>
        </row>
        <row r="922">
          <cell r="F922">
            <v>15100</v>
          </cell>
          <cell r="Q922">
            <v>1</v>
          </cell>
        </row>
        <row r="923">
          <cell r="F923">
            <v>13510</v>
          </cell>
          <cell r="Q923">
            <v>1</v>
          </cell>
        </row>
        <row r="924">
          <cell r="F924">
            <v>15520</v>
          </cell>
          <cell r="Q924">
            <v>1</v>
          </cell>
        </row>
        <row r="925">
          <cell r="F925">
            <v>13400</v>
          </cell>
          <cell r="Q925">
            <v>1</v>
          </cell>
        </row>
        <row r="926">
          <cell r="F926">
            <v>11420</v>
          </cell>
          <cell r="Q926">
            <v>1</v>
          </cell>
        </row>
        <row r="927">
          <cell r="F927">
            <v>11200</v>
          </cell>
          <cell r="Q927">
            <v>1</v>
          </cell>
        </row>
        <row r="928">
          <cell r="F928">
            <v>14100</v>
          </cell>
          <cell r="Q928">
            <v>1</v>
          </cell>
        </row>
        <row r="929">
          <cell r="F929">
            <v>41050</v>
          </cell>
          <cell r="Q929">
            <v>1</v>
          </cell>
        </row>
        <row r="930">
          <cell r="F930">
            <v>13510</v>
          </cell>
          <cell r="Q930">
            <v>1</v>
          </cell>
        </row>
        <row r="931">
          <cell r="F931">
            <v>11370</v>
          </cell>
          <cell r="Q931">
            <v>1</v>
          </cell>
        </row>
        <row r="932">
          <cell r="F932">
            <v>12012</v>
          </cell>
          <cell r="Q932">
            <v>1</v>
          </cell>
        </row>
        <row r="933">
          <cell r="F933">
            <v>15506</v>
          </cell>
          <cell r="Q933">
            <v>1</v>
          </cell>
        </row>
        <row r="934">
          <cell r="F934">
            <v>31100</v>
          </cell>
          <cell r="Q934">
            <v>1</v>
          </cell>
        </row>
        <row r="935">
          <cell r="F935">
            <v>13400</v>
          </cell>
          <cell r="Q935">
            <v>1</v>
          </cell>
        </row>
        <row r="936">
          <cell r="F936">
            <v>13510</v>
          </cell>
          <cell r="Q936">
            <v>1</v>
          </cell>
        </row>
        <row r="937">
          <cell r="F937">
            <v>11100</v>
          </cell>
          <cell r="Q937">
            <v>1</v>
          </cell>
        </row>
        <row r="938">
          <cell r="F938">
            <v>41020</v>
          </cell>
          <cell r="Q938">
            <v>1</v>
          </cell>
        </row>
        <row r="939">
          <cell r="F939">
            <v>43010</v>
          </cell>
          <cell r="Q939">
            <v>1</v>
          </cell>
        </row>
        <row r="940">
          <cell r="F940">
            <v>14100</v>
          </cell>
          <cell r="Q940">
            <v>1</v>
          </cell>
        </row>
        <row r="941">
          <cell r="F941">
            <v>52020</v>
          </cell>
          <cell r="Q941">
            <v>1</v>
          </cell>
        </row>
        <row r="942">
          <cell r="F942">
            <v>13510</v>
          </cell>
          <cell r="Q942">
            <v>1</v>
          </cell>
        </row>
        <row r="943">
          <cell r="F943">
            <v>15520</v>
          </cell>
          <cell r="Q943">
            <v>1</v>
          </cell>
        </row>
        <row r="944">
          <cell r="F944">
            <v>11490</v>
          </cell>
          <cell r="Q944">
            <v>1</v>
          </cell>
        </row>
        <row r="945">
          <cell r="F945">
            <v>14100</v>
          </cell>
          <cell r="Q945">
            <v>1</v>
          </cell>
        </row>
        <row r="946">
          <cell r="F946">
            <v>11100</v>
          </cell>
          <cell r="Q946">
            <v>1</v>
          </cell>
        </row>
        <row r="947">
          <cell r="F947">
            <v>12013</v>
          </cell>
          <cell r="Q947">
            <v>1</v>
          </cell>
        </row>
        <row r="948">
          <cell r="F948">
            <v>13510</v>
          </cell>
          <cell r="Q948">
            <v>1</v>
          </cell>
        </row>
        <row r="949">
          <cell r="F949">
            <v>42014</v>
          </cell>
          <cell r="Q949">
            <v>0</v>
          </cell>
        </row>
        <row r="950">
          <cell r="F950">
            <v>15506</v>
          </cell>
          <cell r="Q950">
            <v>1</v>
          </cell>
        </row>
        <row r="951">
          <cell r="F951">
            <v>15100</v>
          </cell>
          <cell r="Q951">
            <v>1</v>
          </cell>
        </row>
        <row r="952">
          <cell r="F952">
            <v>41040</v>
          </cell>
          <cell r="Q952">
            <v>1</v>
          </cell>
        </row>
        <row r="953">
          <cell r="F953">
            <v>12013</v>
          </cell>
          <cell r="Q953">
            <v>1</v>
          </cell>
        </row>
        <row r="954">
          <cell r="F954">
            <v>72500</v>
          </cell>
          <cell r="Q954">
            <v>1</v>
          </cell>
        </row>
        <row r="955">
          <cell r="F955">
            <v>15506</v>
          </cell>
          <cell r="Q955">
            <v>1</v>
          </cell>
        </row>
        <row r="956">
          <cell r="F956">
            <v>13510</v>
          </cell>
          <cell r="Q956">
            <v>1</v>
          </cell>
        </row>
        <row r="957">
          <cell r="F957">
            <v>42010</v>
          </cell>
          <cell r="Q957">
            <v>1</v>
          </cell>
        </row>
        <row r="958">
          <cell r="F958">
            <v>15506</v>
          </cell>
          <cell r="Q958">
            <v>1</v>
          </cell>
        </row>
        <row r="959">
          <cell r="F959">
            <v>15506</v>
          </cell>
          <cell r="Q959">
            <v>1</v>
          </cell>
        </row>
        <row r="960">
          <cell r="F960">
            <v>41050</v>
          </cell>
          <cell r="Q960">
            <v>1</v>
          </cell>
        </row>
        <row r="961">
          <cell r="F961">
            <v>12013</v>
          </cell>
          <cell r="Q961">
            <v>1</v>
          </cell>
        </row>
        <row r="962">
          <cell r="F962">
            <v>53010</v>
          </cell>
          <cell r="Q962">
            <v>1</v>
          </cell>
        </row>
        <row r="963">
          <cell r="F963">
            <v>15506</v>
          </cell>
          <cell r="Q963">
            <v>1</v>
          </cell>
        </row>
        <row r="964">
          <cell r="F964">
            <v>13400</v>
          </cell>
          <cell r="Q964">
            <v>1</v>
          </cell>
        </row>
        <row r="965">
          <cell r="F965">
            <v>33000</v>
          </cell>
          <cell r="Q965">
            <v>1</v>
          </cell>
        </row>
        <row r="966">
          <cell r="F966">
            <v>11200</v>
          </cell>
          <cell r="Q966">
            <v>1</v>
          </cell>
        </row>
        <row r="967">
          <cell r="F967">
            <v>11320</v>
          </cell>
          <cell r="Q967">
            <v>1</v>
          </cell>
        </row>
        <row r="968">
          <cell r="F968">
            <v>11200</v>
          </cell>
          <cell r="Q968">
            <v>1</v>
          </cell>
        </row>
        <row r="969">
          <cell r="F969">
            <v>11200</v>
          </cell>
          <cell r="Q969">
            <v>1</v>
          </cell>
        </row>
        <row r="970">
          <cell r="F970">
            <v>13510</v>
          </cell>
          <cell r="Q970">
            <v>1</v>
          </cell>
        </row>
        <row r="971">
          <cell r="F971">
            <v>13510</v>
          </cell>
          <cell r="Q971">
            <v>1</v>
          </cell>
        </row>
        <row r="972">
          <cell r="F972">
            <v>51010</v>
          </cell>
          <cell r="Q972">
            <v>1</v>
          </cell>
        </row>
        <row r="973">
          <cell r="F973">
            <v>13400</v>
          </cell>
          <cell r="Q973">
            <v>1</v>
          </cell>
        </row>
        <row r="974">
          <cell r="F974">
            <v>13400</v>
          </cell>
          <cell r="Q974">
            <v>1</v>
          </cell>
        </row>
        <row r="975">
          <cell r="F975">
            <v>41040</v>
          </cell>
          <cell r="Q975">
            <v>1</v>
          </cell>
        </row>
        <row r="976">
          <cell r="F976">
            <v>15100</v>
          </cell>
          <cell r="Q976">
            <v>1</v>
          </cell>
        </row>
        <row r="977">
          <cell r="F977">
            <v>13520</v>
          </cell>
          <cell r="Q977">
            <v>1</v>
          </cell>
        </row>
        <row r="978">
          <cell r="F978">
            <v>15509</v>
          </cell>
          <cell r="Q978">
            <v>1</v>
          </cell>
        </row>
        <row r="979">
          <cell r="F979">
            <v>15505</v>
          </cell>
          <cell r="Q979">
            <v>1</v>
          </cell>
        </row>
        <row r="980">
          <cell r="F980">
            <v>13400</v>
          </cell>
          <cell r="Q980">
            <v>1</v>
          </cell>
        </row>
        <row r="981">
          <cell r="F981">
            <v>15100</v>
          </cell>
          <cell r="Q981">
            <v>1</v>
          </cell>
        </row>
        <row r="982">
          <cell r="F982">
            <v>15520</v>
          </cell>
          <cell r="Q982">
            <v>1</v>
          </cell>
        </row>
        <row r="983">
          <cell r="F983">
            <v>41030</v>
          </cell>
          <cell r="Q983">
            <v>1</v>
          </cell>
        </row>
        <row r="984">
          <cell r="F984">
            <v>42018</v>
          </cell>
          <cell r="Q984">
            <v>1</v>
          </cell>
        </row>
        <row r="985">
          <cell r="F985">
            <v>13400</v>
          </cell>
          <cell r="Q985">
            <v>1</v>
          </cell>
        </row>
        <row r="986">
          <cell r="F986">
            <v>13400</v>
          </cell>
          <cell r="Q986">
            <v>1</v>
          </cell>
        </row>
        <row r="987">
          <cell r="F987">
            <v>16100</v>
          </cell>
          <cell r="Q987">
            <v>1</v>
          </cell>
        </row>
        <row r="988">
          <cell r="F988">
            <v>41070</v>
          </cell>
          <cell r="Q988">
            <v>1</v>
          </cell>
        </row>
        <row r="989">
          <cell r="F989">
            <v>14100</v>
          </cell>
          <cell r="Q989">
            <v>1</v>
          </cell>
        </row>
        <row r="990">
          <cell r="F990">
            <v>13100</v>
          </cell>
          <cell r="Q990">
            <v>1</v>
          </cell>
        </row>
        <row r="991">
          <cell r="F991">
            <v>15100</v>
          </cell>
          <cell r="Q991">
            <v>1</v>
          </cell>
        </row>
        <row r="992">
          <cell r="F992">
            <v>11200</v>
          </cell>
          <cell r="Q992">
            <v>1</v>
          </cell>
        </row>
        <row r="993">
          <cell r="F993">
            <v>11490</v>
          </cell>
          <cell r="Q993">
            <v>0.8</v>
          </cell>
        </row>
        <row r="994">
          <cell r="F994">
            <v>13400</v>
          </cell>
          <cell r="Q994">
            <v>1</v>
          </cell>
        </row>
        <row r="995">
          <cell r="F995">
            <v>13510</v>
          </cell>
          <cell r="Q995">
            <v>1</v>
          </cell>
        </row>
        <row r="996">
          <cell r="F996">
            <v>11200</v>
          </cell>
          <cell r="Q996">
            <v>1</v>
          </cell>
        </row>
        <row r="997">
          <cell r="F997">
            <v>14100</v>
          </cell>
          <cell r="Q997">
            <v>1</v>
          </cell>
        </row>
        <row r="998">
          <cell r="F998">
            <v>12013</v>
          </cell>
          <cell r="Q998">
            <v>1</v>
          </cell>
        </row>
        <row r="999">
          <cell r="F999">
            <v>15100</v>
          </cell>
          <cell r="Q999">
            <v>1</v>
          </cell>
        </row>
        <row r="1000">
          <cell r="F1000">
            <v>15505</v>
          </cell>
          <cell r="Q1000">
            <v>1</v>
          </cell>
        </row>
        <row r="1001">
          <cell r="F1001">
            <v>41040</v>
          </cell>
          <cell r="Q1001">
            <v>1</v>
          </cell>
        </row>
        <row r="1002">
          <cell r="F1002">
            <v>13400</v>
          </cell>
          <cell r="Q1002">
            <v>1</v>
          </cell>
        </row>
        <row r="1003">
          <cell r="F1003">
            <v>15508</v>
          </cell>
          <cell r="Q1003">
            <v>1</v>
          </cell>
        </row>
        <row r="1004">
          <cell r="F1004">
            <v>15520</v>
          </cell>
          <cell r="Q1004">
            <v>1</v>
          </cell>
        </row>
        <row r="1005">
          <cell r="F1005">
            <v>15506</v>
          </cell>
          <cell r="Q1005">
            <v>1</v>
          </cell>
        </row>
        <row r="1006">
          <cell r="F1006">
            <v>13510</v>
          </cell>
          <cell r="Q1006">
            <v>1</v>
          </cell>
        </row>
        <row r="1007">
          <cell r="F1007">
            <v>13510</v>
          </cell>
          <cell r="Q1007">
            <v>1</v>
          </cell>
        </row>
        <row r="1008">
          <cell r="F1008">
            <v>79000</v>
          </cell>
          <cell r="Q1008">
            <v>1</v>
          </cell>
        </row>
        <row r="1009">
          <cell r="F1009">
            <v>15506</v>
          </cell>
          <cell r="Q1009">
            <v>1</v>
          </cell>
        </row>
        <row r="1010">
          <cell r="F1010">
            <v>15100</v>
          </cell>
          <cell r="Q1010">
            <v>1</v>
          </cell>
        </row>
        <row r="1011">
          <cell r="F1011">
            <v>15508</v>
          </cell>
          <cell r="Q1011">
            <v>1</v>
          </cell>
        </row>
        <row r="1012">
          <cell r="F1012">
            <v>13510</v>
          </cell>
          <cell r="Q1012">
            <v>1</v>
          </cell>
        </row>
        <row r="1013">
          <cell r="F1013">
            <v>14100</v>
          </cell>
          <cell r="Q1013">
            <v>1</v>
          </cell>
        </row>
        <row r="1014">
          <cell r="F1014">
            <v>13400</v>
          </cell>
          <cell r="Q1014">
            <v>1</v>
          </cell>
        </row>
        <row r="1015">
          <cell r="F1015">
            <v>14100</v>
          </cell>
          <cell r="Q1015">
            <v>1</v>
          </cell>
        </row>
        <row r="1016">
          <cell r="F1016">
            <v>14100</v>
          </cell>
          <cell r="Q1016">
            <v>1</v>
          </cell>
        </row>
        <row r="1017">
          <cell r="F1017">
            <v>16200</v>
          </cell>
          <cell r="Q1017">
            <v>1</v>
          </cell>
        </row>
        <row r="1018">
          <cell r="F1018">
            <v>51010</v>
          </cell>
          <cell r="Q1018">
            <v>1</v>
          </cell>
        </row>
        <row r="1019">
          <cell r="F1019">
            <v>14100</v>
          </cell>
          <cell r="Q1019">
            <v>1</v>
          </cell>
        </row>
        <row r="1020">
          <cell r="F1020">
            <v>11200</v>
          </cell>
          <cell r="Q1020">
            <v>1</v>
          </cell>
        </row>
        <row r="1021">
          <cell r="F1021">
            <v>51020</v>
          </cell>
          <cell r="Q1021">
            <v>1</v>
          </cell>
        </row>
        <row r="1022">
          <cell r="F1022">
            <v>13510</v>
          </cell>
          <cell r="Q1022">
            <v>1</v>
          </cell>
        </row>
        <row r="1023">
          <cell r="F1023">
            <v>51020</v>
          </cell>
          <cell r="Q1023">
            <v>1</v>
          </cell>
        </row>
        <row r="1024">
          <cell r="F1024">
            <v>14100</v>
          </cell>
          <cell r="Q1024">
            <v>1</v>
          </cell>
        </row>
        <row r="1025">
          <cell r="F1025">
            <v>13600</v>
          </cell>
          <cell r="Q1025">
            <v>1</v>
          </cell>
        </row>
        <row r="1026">
          <cell r="F1026">
            <v>15506</v>
          </cell>
          <cell r="Q1026">
            <v>1</v>
          </cell>
        </row>
        <row r="1027">
          <cell r="F1027">
            <v>13400</v>
          </cell>
          <cell r="Q1027">
            <v>1</v>
          </cell>
        </row>
        <row r="1028">
          <cell r="F1028">
            <v>13400</v>
          </cell>
          <cell r="Q1028">
            <v>1</v>
          </cell>
        </row>
        <row r="1029">
          <cell r="F1029">
            <v>13400</v>
          </cell>
          <cell r="Q1029">
            <v>1</v>
          </cell>
        </row>
        <row r="1030">
          <cell r="F1030">
            <v>14100</v>
          </cell>
          <cell r="Q1030">
            <v>1</v>
          </cell>
        </row>
        <row r="1031">
          <cell r="F1031">
            <v>13510</v>
          </cell>
          <cell r="Q1031">
            <v>1</v>
          </cell>
        </row>
        <row r="1032">
          <cell r="F1032">
            <v>13520</v>
          </cell>
          <cell r="Q1032">
            <v>1</v>
          </cell>
        </row>
        <row r="1033">
          <cell r="F1033">
            <v>16400</v>
          </cell>
          <cell r="Q1033">
            <v>1</v>
          </cell>
        </row>
        <row r="1034">
          <cell r="F1034">
            <v>79003</v>
          </cell>
          <cell r="Q1034">
            <v>1</v>
          </cell>
        </row>
        <row r="1035">
          <cell r="F1035">
            <v>13400</v>
          </cell>
          <cell r="Q1035">
            <v>1</v>
          </cell>
        </row>
        <row r="1036">
          <cell r="F1036">
            <v>14100</v>
          </cell>
          <cell r="Q1036">
            <v>1</v>
          </cell>
        </row>
        <row r="1037">
          <cell r="F1037">
            <v>14100</v>
          </cell>
          <cell r="Q1037">
            <v>1</v>
          </cell>
        </row>
        <row r="1038">
          <cell r="F1038">
            <v>15520</v>
          </cell>
          <cell r="Q1038">
            <v>1</v>
          </cell>
        </row>
        <row r="1039">
          <cell r="F1039">
            <v>15505</v>
          </cell>
          <cell r="Q1039">
            <v>1</v>
          </cell>
        </row>
        <row r="1040">
          <cell r="F1040">
            <v>15506</v>
          </cell>
          <cell r="Q1040">
            <v>1</v>
          </cell>
        </row>
        <row r="1041">
          <cell r="F1041">
            <v>41020</v>
          </cell>
          <cell r="Q1041">
            <v>1</v>
          </cell>
        </row>
        <row r="1042">
          <cell r="F1042">
            <v>13520</v>
          </cell>
          <cell r="Q1042">
            <v>1</v>
          </cell>
        </row>
        <row r="1043">
          <cell r="F1043">
            <v>14109</v>
          </cell>
          <cell r="Q1043">
            <v>1</v>
          </cell>
        </row>
        <row r="1044">
          <cell r="F1044">
            <v>79002</v>
          </cell>
          <cell r="Q1044">
            <v>1</v>
          </cell>
        </row>
        <row r="1045">
          <cell r="F1045">
            <v>52040</v>
          </cell>
          <cell r="Q1045">
            <v>1</v>
          </cell>
        </row>
        <row r="1046">
          <cell r="F1046">
            <v>15506</v>
          </cell>
          <cell r="Q1046">
            <v>1</v>
          </cell>
        </row>
        <row r="1047">
          <cell r="F1047">
            <v>31100</v>
          </cell>
          <cell r="Q1047">
            <v>1</v>
          </cell>
        </row>
        <row r="1048">
          <cell r="F1048">
            <v>13510</v>
          </cell>
          <cell r="Q1048">
            <v>1</v>
          </cell>
        </row>
        <row r="1049">
          <cell r="F1049">
            <v>15506</v>
          </cell>
          <cell r="Q1049">
            <v>1</v>
          </cell>
        </row>
        <row r="1050">
          <cell r="F1050">
            <v>15100</v>
          </cell>
          <cell r="Q1050">
            <v>1</v>
          </cell>
        </row>
        <row r="1051">
          <cell r="F1051">
            <v>15505</v>
          </cell>
          <cell r="Q1051">
            <v>1</v>
          </cell>
        </row>
        <row r="1052">
          <cell r="F1052">
            <v>11200</v>
          </cell>
          <cell r="Q1052">
            <v>1</v>
          </cell>
        </row>
        <row r="1053">
          <cell r="F1053">
            <v>79002</v>
          </cell>
          <cell r="Q1053">
            <v>1</v>
          </cell>
        </row>
        <row r="1054">
          <cell r="F1054">
            <v>15506</v>
          </cell>
          <cell r="Q1054">
            <v>1</v>
          </cell>
        </row>
        <row r="1055">
          <cell r="F1055">
            <v>15506</v>
          </cell>
          <cell r="Q1055">
            <v>1</v>
          </cell>
        </row>
        <row r="1056">
          <cell r="F1056">
            <v>11200</v>
          </cell>
          <cell r="Q1056">
            <v>1</v>
          </cell>
        </row>
        <row r="1057">
          <cell r="F1057">
            <v>11490</v>
          </cell>
          <cell r="Q1057">
            <v>0.5</v>
          </cell>
        </row>
        <row r="1058">
          <cell r="F1058">
            <v>13510</v>
          </cell>
          <cell r="Q1058">
            <v>1</v>
          </cell>
        </row>
        <row r="1059">
          <cell r="F1059">
            <v>16400</v>
          </cell>
          <cell r="Q1059">
            <v>1</v>
          </cell>
        </row>
        <row r="1060">
          <cell r="F1060">
            <v>12013</v>
          </cell>
          <cell r="Q1060">
            <v>1</v>
          </cell>
        </row>
        <row r="1061">
          <cell r="F1061">
            <v>13520</v>
          </cell>
          <cell r="Q1061">
            <v>1</v>
          </cell>
        </row>
        <row r="1062">
          <cell r="F1062">
            <v>16400</v>
          </cell>
          <cell r="Q1062">
            <v>1</v>
          </cell>
        </row>
        <row r="1063">
          <cell r="F1063">
            <v>79002</v>
          </cell>
          <cell r="Q1063">
            <v>1</v>
          </cell>
        </row>
        <row r="1064">
          <cell r="F1064">
            <v>51060</v>
          </cell>
          <cell r="Q1064">
            <v>1</v>
          </cell>
        </row>
        <row r="1065">
          <cell r="F1065">
            <v>51045</v>
          </cell>
          <cell r="Q1065">
            <v>1</v>
          </cell>
        </row>
        <row r="1066">
          <cell r="F1066">
            <v>41020</v>
          </cell>
          <cell r="Q1066">
            <v>1</v>
          </cell>
        </row>
        <row r="1067">
          <cell r="F1067">
            <v>13510</v>
          </cell>
          <cell r="Q1067">
            <v>1</v>
          </cell>
        </row>
        <row r="1068">
          <cell r="F1068">
            <v>12013</v>
          </cell>
          <cell r="Q1068">
            <v>1</v>
          </cell>
        </row>
        <row r="1069">
          <cell r="F1069">
            <v>41020</v>
          </cell>
          <cell r="Q1069">
            <v>1</v>
          </cell>
        </row>
        <row r="1070">
          <cell r="F1070">
            <v>15100</v>
          </cell>
          <cell r="Q1070">
            <v>1</v>
          </cell>
        </row>
        <row r="1071">
          <cell r="F1071">
            <v>15100</v>
          </cell>
          <cell r="Q1071">
            <v>1</v>
          </cell>
        </row>
        <row r="1072">
          <cell r="F1072">
            <v>72500</v>
          </cell>
          <cell r="Q1072">
            <v>1</v>
          </cell>
        </row>
        <row r="1073">
          <cell r="F1073">
            <v>15510</v>
          </cell>
          <cell r="Q1073">
            <v>1</v>
          </cell>
        </row>
        <row r="1074">
          <cell r="F1074">
            <v>42010</v>
          </cell>
          <cell r="Q1074">
            <v>1</v>
          </cell>
        </row>
        <row r="1075">
          <cell r="F1075">
            <v>14100</v>
          </cell>
          <cell r="Q1075">
            <v>1</v>
          </cell>
        </row>
        <row r="1076">
          <cell r="F1076">
            <v>15100</v>
          </cell>
          <cell r="Q1076">
            <v>1</v>
          </cell>
        </row>
        <row r="1077">
          <cell r="F1077">
            <v>11150</v>
          </cell>
          <cell r="Q1077">
            <v>1</v>
          </cell>
        </row>
        <row r="1078">
          <cell r="F1078">
            <v>15506</v>
          </cell>
          <cell r="Q1078">
            <v>1</v>
          </cell>
        </row>
        <row r="1079">
          <cell r="F1079">
            <v>51040</v>
          </cell>
          <cell r="Q1079">
            <v>1</v>
          </cell>
        </row>
        <row r="1080">
          <cell r="F1080">
            <v>15520</v>
          </cell>
          <cell r="Q1080">
            <v>1</v>
          </cell>
        </row>
        <row r="1081">
          <cell r="F1081">
            <v>15510</v>
          </cell>
          <cell r="Q1081">
            <v>1</v>
          </cell>
        </row>
        <row r="1082">
          <cell r="F1082">
            <v>41060</v>
          </cell>
          <cell r="Q1082">
            <v>1</v>
          </cell>
        </row>
        <row r="1083">
          <cell r="F1083">
            <v>79002</v>
          </cell>
          <cell r="Q1083">
            <v>1</v>
          </cell>
        </row>
        <row r="1084">
          <cell r="F1084">
            <v>13510</v>
          </cell>
          <cell r="Q1084">
            <v>1</v>
          </cell>
        </row>
        <row r="1085">
          <cell r="F1085">
            <v>14100</v>
          </cell>
          <cell r="Q1085">
            <v>1</v>
          </cell>
        </row>
        <row r="1086">
          <cell r="F1086">
            <v>13510</v>
          </cell>
          <cell r="Q1086">
            <v>1</v>
          </cell>
        </row>
        <row r="1087">
          <cell r="F1087">
            <v>15100</v>
          </cell>
          <cell r="Q1087">
            <v>1</v>
          </cell>
        </row>
        <row r="1088">
          <cell r="F1088">
            <v>13510</v>
          </cell>
          <cell r="Q1088">
            <v>1</v>
          </cell>
        </row>
        <row r="1089">
          <cell r="F1089">
            <v>15506</v>
          </cell>
          <cell r="Q1089">
            <v>1</v>
          </cell>
        </row>
        <row r="1090">
          <cell r="F1090">
            <v>11490</v>
          </cell>
          <cell r="Q1090">
            <v>0.5</v>
          </cell>
        </row>
        <row r="1091">
          <cell r="F1091">
            <v>15100</v>
          </cell>
          <cell r="Q1091">
            <v>1</v>
          </cell>
        </row>
        <row r="1092">
          <cell r="F1092">
            <v>13510</v>
          </cell>
          <cell r="Q1092">
            <v>1</v>
          </cell>
        </row>
        <row r="1093">
          <cell r="F1093">
            <v>51060</v>
          </cell>
          <cell r="Q1093">
            <v>1</v>
          </cell>
        </row>
      </sheetData>
      <sheetData sheetId="19">
        <row r="2">
          <cell r="F2">
            <v>99023</v>
          </cell>
          <cell r="O2">
            <v>1</v>
          </cell>
        </row>
        <row r="3">
          <cell r="F3">
            <v>99023</v>
          </cell>
          <cell r="O3">
            <v>1</v>
          </cell>
        </row>
        <row r="4">
          <cell r="F4">
            <v>99023</v>
          </cell>
          <cell r="O4">
            <v>1</v>
          </cell>
        </row>
        <row r="5">
          <cell r="F5">
            <v>99023</v>
          </cell>
          <cell r="O5">
            <v>1</v>
          </cell>
        </row>
        <row r="6">
          <cell r="F6">
            <v>99018</v>
          </cell>
          <cell r="O6">
            <v>1</v>
          </cell>
        </row>
        <row r="7">
          <cell r="F7">
            <v>99009</v>
          </cell>
          <cell r="O7">
            <v>1</v>
          </cell>
        </row>
        <row r="8">
          <cell r="F8">
            <v>99023</v>
          </cell>
          <cell r="O8">
            <v>1</v>
          </cell>
        </row>
        <row r="9">
          <cell r="F9">
            <v>99023</v>
          </cell>
          <cell r="O9">
            <v>1</v>
          </cell>
        </row>
        <row r="10">
          <cell r="F10">
            <v>99023</v>
          </cell>
          <cell r="O10">
            <v>1</v>
          </cell>
        </row>
        <row r="11">
          <cell r="F11">
            <v>99007</v>
          </cell>
          <cell r="O11">
            <v>1</v>
          </cell>
        </row>
        <row r="12">
          <cell r="F12">
            <v>99018</v>
          </cell>
          <cell r="O12">
            <v>1</v>
          </cell>
        </row>
        <row r="13">
          <cell r="F13">
            <v>99017</v>
          </cell>
          <cell r="O13">
            <v>1</v>
          </cell>
        </row>
        <row r="14">
          <cell r="F14">
            <v>99023</v>
          </cell>
          <cell r="O14">
            <v>1</v>
          </cell>
        </row>
        <row r="15">
          <cell r="F15">
            <v>99023</v>
          </cell>
          <cell r="O15">
            <v>1</v>
          </cell>
        </row>
        <row r="16">
          <cell r="F16">
            <v>99007</v>
          </cell>
          <cell r="O16">
            <v>1</v>
          </cell>
        </row>
        <row r="17">
          <cell r="F17">
            <v>99018</v>
          </cell>
          <cell r="O17">
            <v>1</v>
          </cell>
        </row>
        <row r="18">
          <cell r="F18">
            <v>99024</v>
          </cell>
          <cell r="O18">
            <v>1</v>
          </cell>
        </row>
        <row r="19">
          <cell r="F19">
            <v>99023</v>
          </cell>
          <cell r="O19">
            <v>1</v>
          </cell>
        </row>
        <row r="20">
          <cell r="F20">
            <v>99013</v>
          </cell>
          <cell r="O20">
            <v>1</v>
          </cell>
        </row>
      </sheetData>
      <sheetData sheetId="20">
        <row r="2">
          <cell r="F2">
            <v>13400</v>
          </cell>
          <cell r="Q2">
            <v>1</v>
          </cell>
        </row>
        <row r="3">
          <cell r="F3">
            <v>41030</v>
          </cell>
          <cell r="Q3">
            <v>1</v>
          </cell>
        </row>
        <row r="4">
          <cell r="F4">
            <v>13510</v>
          </cell>
          <cell r="Q4">
            <v>1</v>
          </cell>
        </row>
        <row r="5">
          <cell r="F5">
            <v>11330</v>
          </cell>
          <cell r="Q5">
            <v>1</v>
          </cell>
        </row>
        <row r="6">
          <cell r="F6">
            <v>13510</v>
          </cell>
          <cell r="Q6">
            <v>1</v>
          </cell>
        </row>
        <row r="7">
          <cell r="F7">
            <v>13400</v>
          </cell>
          <cell r="Q7">
            <v>1</v>
          </cell>
        </row>
        <row r="8">
          <cell r="F8">
            <v>41020</v>
          </cell>
          <cell r="Q8">
            <v>1</v>
          </cell>
        </row>
        <row r="9">
          <cell r="F9">
            <v>43010</v>
          </cell>
          <cell r="Q9">
            <v>1</v>
          </cell>
        </row>
        <row r="10">
          <cell r="F10">
            <v>13520</v>
          </cell>
          <cell r="Q10">
            <v>1</v>
          </cell>
        </row>
        <row r="11">
          <cell r="F11">
            <v>13510</v>
          </cell>
          <cell r="Q11">
            <v>1</v>
          </cell>
        </row>
        <row r="12">
          <cell r="F12">
            <v>13510</v>
          </cell>
          <cell r="Q12">
            <v>1</v>
          </cell>
        </row>
        <row r="13">
          <cell r="F13">
            <v>42030</v>
          </cell>
          <cell r="Q13">
            <v>1</v>
          </cell>
        </row>
        <row r="14">
          <cell r="F14">
            <v>41030</v>
          </cell>
          <cell r="Q14">
            <v>1</v>
          </cell>
        </row>
        <row r="15">
          <cell r="F15">
            <v>16400</v>
          </cell>
          <cell r="Q15">
            <v>1</v>
          </cell>
        </row>
        <row r="16">
          <cell r="F16">
            <v>15100</v>
          </cell>
          <cell r="Q16">
            <v>1</v>
          </cell>
        </row>
        <row r="17">
          <cell r="F17">
            <v>13400</v>
          </cell>
          <cell r="Q17">
            <v>1</v>
          </cell>
        </row>
        <row r="18">
          <cell r="F18">
            <v>42016</v>
          </cell>
          <cell r="Q18">
            <v>1</v>
          </cell>
        </row>
        <row r="19">
          <cell r="F19">
            <v>52010</v>
          </cell>
          <cell r="Q19">
            <v>1</v>
          </cell>
        </row>
        <row r="20">
          <cell r="F20">
            <v>13510</v>
          </cell>
          <cell r="Q20">
            <v>1</v>
          </cell>
        </row>
        <row r="21">
          <cell r="F21">
            <v>79002</v>
          </cell>
          <cell r="Q21">
            <v>1</v>
          </cell>
        </row>
        <row r="22">
          <cell r="F22">
            <v>13510</v>
          </cell>
          <cell r="Q22">
            <v>1</v>
          </cell>
        </row>
        <row r="23">
          <cell r="F23">
            <v>14109</v>
          </cell>
          <cell r="Q23">
            <v>1</v>
          </cell>
        </row>
        <row r="24">
          <cell r="F24">
            <v>14109</v>
          </cell>
          <cell r="Q24">
            <v>1</v>
          </cell>
        </row>
        <row r="25">
          <cell r="F25">
            <v>13510</v>
          </cell>
          <cell r="Q25">
            <v>1</v>
          </cell>
        </row>
        <row r="26">
          <cell r="F26">
            <v>14100</v>
          </cell>
          <cell r="Q26">
            <v>1</v>
          </cell>
        </row>
        <row r="27">
          <cell r="F27">
            <v>13510</v>
          </cell>
          <cell r="Q27">
            <v>1</v>
          </cell>
        </row>
        <row r="28">
          <cell r="F28">
            <v>13520</v>
          </cell>
          <cell r="Q28">
            <v>1</v>
          </cell>
        </row>
        <row r="29">
          <cell r="F29">
            <v>13520</v>
          </cell>
          <cell r="Q29">
            <v>1</v>
          </cell>
        </row>
        <row r="30">
          <cell r="F30">
            <v>11200</v>
          </cell>
          <cell r="Q30">
            <v>1</v>
          </cell>
        </row>
        <row r="31">
          <cell r="F31">
            <v>13510</v>
          </cell>
          <cell r="Q31">
            <v>1</v>
          </cell>
        </row>
        <row r="32">
          <cell r="F32">
            <v>14100</v>
          </cell>
          <cell r="Q32">
            <v>1</v>
          </cell>
        </row>
        <row r="33">
          <cell r="F33">
            <v>15510</v>
          </cell>
          <cell r="Q33">
            <v>1</v>
          </cell>
        </row>
        <row r="34">
          <cell r="F34">
            <v>13510</v>
          </cell>
          <cell r="Q34">
            <v>1</v>
          </cell>
        </row>
        <row r="35">
          <cell r="F35">
            <v>13510</v>
          </cell>
          <cell r="Q35">
            <v>1</v>
          </cell>
        </row>
        <row r="36">
          <cell r="F36">
            <v>11200</v>
          </cell>
          <cell r="Q36">
            <v>1</v>
          </cell>
        </row>
        <row r="37">
          <cell r="F37">
            <v>54010</v>
          </cell>
          <cell r="Q37">
            <v>1</v>
          </cell>
        </row>
        <row r="38">
          <cell r="F38">
            <v>13510</v>
          </cell>
          <cell r="Q38">
            <v>1</v>
          </cell>
        </row>
        <row r="39">
          <cell r="F39">
            <v>42010</v>
          </cell>
          <cell r="Q39">
            <v>1</v>
          </cell>
        </row>
        <row r="40">
          <cell r="F40">
            <v>13100</v>
          </cell>
          <cell r="Q40">
            <v>1</v>
          </cell>
        </row>
        <row r="41">
          <cell r="F41">
            <v>79000</v>
          </cell>
          <cell r="Q41">
            <v>1</v>
          </cell>
        </row>
        <row r="42">
          <cell r="F42">
            <v>14109</v>
          </cell>
          <cell r="Q42">
            <v>1</v>
          </cell>
        </row>
        <row r="43">
          <cell r="F43">
            <v>13510</v>
          </cell>
          <cell r="Q43">
            <v>1</v>
          </cell>
        </row>
        <row r="44">
          <cell r="F44">
            <v>13400</v>
          </cell>
          <cell r="Q44">
            <v>1</v>
          </cell>
        </row>
        <row r="45">
          <cell r="F45">
            <v>43010</v>
          </cell>
          <cell r="Q45">
            <v>1</v>
          </cell>
        </row>
        <row r="46">
          <cell r="F46">
            <v>11330</v>
          </cell>
          <cell r="Q46">
            <v>1</v>
          </cell>
        </row>
        <row r="47">
          <cell r="F47">
            <v>13510</v>
          </cell>
          <cell r="Q47">
            <v>1</v>
          </cell>
        </row>
        <row r="48">
          <cell r="F48">
            <v>14100</v>
          </cell>
          <cell r="Q48">
            <v>1</v>
          </cell>
        </row>
        <row r="49">
          <cell r="F49">
            <v>15520</v>
          </cell>
          <cell r="Q49">
            <v>1</v>
          </cell>
        </row>
        <row r="50">
          <cell r="F50">
            <v>15100</v>
          </cell>
          <cell r="Q50">
            <v>1</v>
          </cell>
        </row>
        <row r="51">
          <cell r="F51">
            <v>15506</v>
          </cell>
          <cell r="Q51">
            <v>1</v>
          </cell>
        </row>
        <row r="52">
          <cell r="F52">
            <v>72500</v>
          </cell>
          <cell r="Q52">
            <v>1</v>
          </cell>
        </row>
        <row r="53">
          <cell r="F53">
            <v>13510</v>
          </cell>
          <cell r="Q53">
            <v>1</v>
          </cell>
        </row>
        <row r="54">
          <cell r="F54">
            <v>16400</v>
          </cell>
          <cell r="Q54">
            <v>1</v>
          </cell>
        </row>
        <row r="55">
          <cell r="F55">
            <v>13510</v>
          </cell>
          <cell r="Q55">
            <v>1</v>
          </cell>
        </row>
        <row r="56">
          <cell r="F56">
            <v>51040</v>
          </cell>
          <cell r="Q56">
            <v>1</v>
          </cell>
        </row>
        <row r="57">
          <cell r="F57">
            <v>52010</v>
          </cell>
          <cell r="Q57">
            <v>1</v>
          </cell>
        </row>
        <row r="58">
          <cell r="F58">
            <v>14100</v>
          </cell>
          <cell r="Q58">
            <v>1</v>
          </cell>
        </row>
        <row r="59">
          <cell r="F59">
            <v>15505</v>
          </cell>
          <cell r="Q59">
            <v>1</v>
          </cell>
        </row>
        <row r="60">
          <cell r="F60">
            <v>51020</v>
          </cell>
          <cell r="Q60">
            <v>1</v>
          </cell>
        </row>
        <row r="61">
          <cell r="F61">
            <v>15506</v>
          </cell>
          <cell r="Q61">
            <v>1</v>
          </cell>
        </row>
        <row r="62">
          <cell r="F62">
            <v>13520</v>
          </cell>
          <cell r="Q62">
            <v>1</v>
          </cell>
        </row>
        <row r="63">
          <cell r="F63">
            <v>11550</v>
          </cell>
          <cell r="Q63">
            <v>1</v>
          </cell>
        </row>
        <row r="64">
          <cell r="F64">
            <v>13510</v>
          </cell>
          <cell r="Q64">
            <v>1</v>
          </cell>
        </row>
        <row r="65">
          <cell r="F65">
            <v>13400</v>
          </cell>
          <cell r="Q65">
            <v>1</v>
          </cell>
        </row>
        <row r="66">
          <cell r="F66">
            <v>13510</v>
          </cell>
          <cell r="Q66">
            <v>1</v>
          </cell>
        </row>
        <row r="67">
          <cell r="F67">
            <v>15506</v>
          </cell>
          <cell r="Q67">
            <v>1</v>
          </cell>
        </row>
        <row r="68">
          <cell r="F68">
            <v>14100</v>
          </cell>
          <cell r="Q68">
            <v>1</v>
          </cell>
        </row>
        <row r="69">
          <cell r="F69">
            <v>15100</v>
          </cell>
          <cell r="Q69">
            <v>1</v>
          </cell>
        </row>
        <row r="70">
          <cell r="F70">
            <v>15506</v>
          </cell>
          <cell r="Q70">
            <v>1</v>
          </cell>
        </row>
        <row r="71">
          <cell r="F71">
            <v>15506</v>
          </cell>
          <cell r="Q71">
            <v>1</v>
          </cell>
        </row>
        <row r="72">
          <cell r="F72">
            <v>11515</v>
          </cell>
          <cell r="Q72">
            <v>1</v>
          </cell>
        </row>
        <row r="73">
          <cell r="F73">
            <v>16200</v>
          </cell>
          <cell r="Q73">
            <v>1</v>
          </cell>
        </row>
        <row r="74">
          <cell r="F74">
            <v>13600</v>
          </cell>
          <cell r="Q74">
            <v>1</v>
          </cell>
        </row>
        <row r="75">
          <cell r="F75">
            <v>14100</v>
          </cell>
          <cell r="Q75">
            <v>1</v>
          </cell>
        </row>
        <row r="76">
          <cell r="F76">
            <v>31300</v>
          </cell>
          <cell r="Q76">
            <v>1</v>
          </cell>
        </row>
        <row r="77">
          <cell r="F77">
            <v>11410</v>
          </cell>
          <cell r="Q77">
            <v>1</v>
          </cell>
        </row>
        <row r="78">
          <cell r="F78">
            <v>13510</v>
          </cell>
          <cell r="Q78">
            <v>1</v>
          </cell>
        </row>
        <row r="79">
          <cell r="F79">
            <v>13400</v>
          </cell>
          <cell r="Q79">
            <v>0.5</v>
          </cell>
        </row>
        <row r="80">
          <cell r="F80">
            <v>41020</v>
          </cell>
          <cell r="Q80">
            <v>1</v>
          </cell>
        </row>
        <row r="81">
          <cell r="F81">
            <v>15506</v>
          </cell>
          <cell r="Q81">
            <v>1</v>
          </cell>
        </row>
        <row r="82">
          <cell r="F82">
            <v>15100</v>
          </cell>
          <cell r="Q82">
            <v>1</v>
          </cell>
        </row>
        <row r="83">
          <cell r="F83">
            <v>14100</v>
          </cell>
          <cell r="Q83">
            <v>1</v>
          </cell>
        </row>
        <row r="84">
          <cell r="F84">
            <v>13400</v>
          </cell>
          <cell r="Q84">
            <v>1</v>
          </cell>
        </row>
        <row r="85">
          <cell r="F85">
            <v>11348</v>
          </cell>
          <cell r="Q85">
            <v>1</v>
          </cell>
        </row>
        <row r="86">
          <cell r="F86">
            <v>13510</v>
          </cell>
          <cell r="Q86">
            <v>1</v>
          </cell>
        </row>
        <row r="87">
          <cell r="F87">
            <v>14109</v>
          </cell>
          <cell r="Q87">
            <v>1</v>
          </cell>
        </row>
        <row r="88">
          <cell r="F88">
            <v>16400</v>
          </cell>
          <cell r="Q88">
            <v>1</v>
          </cell>
        </row>
        <row r="89">
          <cell r="F89">
            <v>13400</v>
          </cell>
          <cell r="Q89">
            <v>1</v>
          </cell>
        </row>
        <row r="90">
          <cell r="F90">
            <v>14100</v>
          </cell>
          <cell r="Q90">
            <v>1</v>
          </cell>
        </row>
        <row r="91">
          <cell r="F91">
            <v>42020</v>
          </cell>
          <cell r="Q91">
            <v>1</v>
          </cell>
        </row>
        <row r="92">
          <cell r="F92">
            <v>41040</v>
          </cell>
          <cell r="Q92">
            <v>1</v>
          </cell>
        </row>
        <row r="93">
          <cell r="F93">
            <v>16300</v>
          </cell>
          <cell r="Q93">
            <v>1</v>
          </cell>
        </row>
        <row r="94">
          <cell r="F94">
            <v>13510</v>
          </cell>
          <cell r="Q94">
            <v>1</v>
          </cell>
        </row>
        <row r="95">
          <cell r="F95">
            <v>13510</v>
          </cell>
          <cell r="Q95">
            <v>1</v>
          </cell>
        </row>
        <row r="96">
          <cell r="F96">
            <v>16100</v>
          </cell>
          <cell r="Q96">
            <v>1</v>
          </cell>
        </row>
        <row r="97">
          <cell r="F97">
            <v>13400</v>
          </cell>
          <cell r="Q97">
            <v>1</v>
          </cell>
        </row>
        <row r="98">
          <cell r="F98">
            <v>13510</v>
          </cell>
          <cell r="Q98">
            <v>1</v>
          </cell>
        </row>
        <row r="99">
          <cell r="F99">
            <v>54010</v>
          </cell>
          <cell r="Q99">
            <v>1</v>
          </cell>
        </row>
        <row r="100">
          <cell r="F100">
            <v>11100</v>
          </cell>
          <cell r="Q100">
            <v>1</v>
          </cell>
        </row>
        <row r="101">
          <cell r="F101">
            <v>14100</v>
          </cell>
          <cell r="Q101">
            <v>1</v>
          </cell>
        </row>
        <row r="102">
          <cell r="F102">
            <v>13520</v>
          </cell>
          <cell r="Q102">
            <v>1</v>
          </cell>
        </row>
        <row r="103">
          <cell r="F103">
            <v>13525</v>
          </cell>
          <cell r="Q103">
            <v>1</v>
          </cell>
        </row>
        <row r="104">
          <cell r="F104">
            <v>12011</v>
          </cell>
          <cell r="Q104">
            <v>1</v>
          </cell>
        </row>
        <row r="105">
          <cell r="F105">
            <v>31300</v>
          </cell>
          <cell r="Q105">
            <v>1</v>
          </cell>
        </row>
        <row r="106">
          <cell r="F106">
            <v>14100</v>
          </cell>
          <cell r="Q106">
            <v>1</v>
          </cell>
        </row>
        <row r="107">
          <cell r="F107">
            <v>12359</v>
          </cell>
          <cell r="Q107">
            <v>1</v>
          </cell>
        </row>
        <row r="108">
          <cell r="F108">
            <v>13510</v>
          </cell>
          <cell r="Q108">
            <v>1</v>
          </cell>
        </row>
        <row r="109">
          <cell r="F109">
            <v>14100</v>
          </cell>
          <cell r="Q109">
            <v>1</v>
          </cell>
        </row>
        <row r="110">
          <cell r="F110">
            <v>51060</v>
          </cell>
          <cell r="Q110">
            <v>1</v>
          </cell>
        </row>
        <row r="111">
          <cell r="F111">
            <v>42018</v>
          </cell>
          <cell r="Q111">
            <v>1</v>
          </cell>
        </row>
        <row r="112">
          <cell r="F112">
            <v>14100</v>
          </cell>
          <cell r="Q112">
            <v>1</v>
          </cell>
        </row>
        <row r="113">
          <cell r="F113">
            <v>13520</v>
          </cell>
          <cell r="Q113">
            <v>1</v>
          </cell>
        </row>
        <row r="114">
          <cell r="F114">
            <v>15100</v>
          </cell>
          <cell r="Q114">
            <v>1</v>
          </cell>
        </row>
        <row r="115">
          <cell r="F115">
            <v>42016</v>
          </cell>
          <cell r="Q115">
            <v>1</v>
          </cell>
        </row>
        <row r="116">
          <cell r="F116">
            <v>13510</v>
          </cell>
          <cell r="Q116">
            <v>1</v>
          </cell>
        </row>
        <row r="117">
          <cell r="F117">
            <v>11410</v>
          </cell>
          <cell r="Q117">
            <v>1</v>
          </cell>
        </row>
        <row r="118">
          <cell r="F118">
            <v>13510</v>
          </cell>
          <cell r="Q118">
            <v>1</v>
          </cell>
        </row>
        <row r="119">
          <cell r="F119">
            <v>15506</v>
          </cell>
          <cell r="Q119">
            <v>1</v>
          </cell>
        </row>
        <row r="120">
          <cell r="F120">
            <v>13510</v>
          </cell>
          <cell r="Q120">
            <v>1</v>
          </cell>
        </row>
        <row r="121">
          <cell r="F121">
            <v>15100</v>
          </cell>
          <cell r="Q121">
            <v>1</v>
          </cell>
        </row>
        <row r="122">
          <cell r="F122">
            <v>14100</v>
          </cell>
          <cell r="Q122">
            <v>1</v>
          </cell>
        </row>
        <row r="123">
          <cell r="F123">
            <v>13510</v>
          </cell>
          <cell r="Q123">
            <v>1</v>
          </cell>
        </row>
        <row r="124">
          <cell r="F124">
            <v>13400</v>
          </cell>
          <cell r="Q124">
            <v>1</v>
          </cell>
        </row>
        <row r="125">
          <cell r="F125">
            <v>52010</v>
          </cell>
          <cell r="Q125">
            <v>1</v>
          </cell>
        </row>
        <row r="126">
          <cell r="F126">
            <v>41020</v>
          </cell>
          <cell r="Q126">
            <v>1</v>
          </cell>
        </row>
        <row r="127">
          <cell r="F127">
            <v>11515</v>
          </cell>
          <cell r="Q127">
            <v>1</v>
          </cell>
        </row>
        <row r="128">
          <cell r="F128">
            <v>13510</v>
          </cell>
          <cell r="Q128">
            <v>1</v>
          </cell>
        </row>
        <row r="129">
          <cell r="F129">
            <v>13510</v>
          </cell>
          <cell r="Q129">
            <v>1</v>
          </cell>
        </row>
        <row r="130">
          <cell r="F130">
            <v>15100</v>
          </cell>
          <cell r="Q130">
            <v>1</v>
          </cell>
        </row>
        <row r="131">
          <cell r="F131">
            <v>13400</v>
          </cell>
          <cell r="Q131">
            <v>1</v>
          </cell>
        </row>
        <row r="132">
          <cell r="F132">
            <v>13510</v>
          </cell>
          <cell r="Q132">
            <v>1</v>
          </cell>
        </row>
        <row r="133">
          <cell r="F133">
            <v>13100</v>
          </cell>
          <cell r="Q133">
            <v>1</v>
          </cell>
        </row>
        <row r="134">
          <cell r="F134">
            <v>11100</v>
          </cell>
          <cell r="Q134">
            <v>1</v>
          </cell>
        </row>
        <row r="135">
          <cell r="F135">
            <v>11200</v>
          </cell>
          <cell r="Q135">
            <v>1</v>
          </cell>
        </row>
        <row r="136">
          <cell r="F136">
            <v>13520</v>
          </cell>
          <cell r="Q136">
            <v>1</v>
          </cell>
        </row>
        <row r="137">
          <cell r="F137">
            <v>15506</v>
          </cell>
          <cell r="Q137">
            <v>1</v>
          </cell>
        </row>
        <row r="138">
          <cell r="F138">
            <v>43010</v>
          </cell>
          <cell r="Q138">
            <v>1</v>
          </cell>
        </row>
        <row r="139">
          <cell r="F139">
            <v>14100</v>
          </cell>
          <cell r="Q139">
            <v>1</v>
          </cell>
        </row>
        <row r="140">
          <cell r="F140">
            <v>15400</v>
          </cell>
          <cell r="Q140">
            <v>1</v>
          </cell>
        </row>
        <row r="141">
          <cell r="F141">
            <v>14100</v>
          </cell>
          <cell r="Q141">
            <v>1</v>
          </cell>
        </row>
        <row r="142">
          <cell r="F142">
            <v>13400</v>
          </cell>
          <cell r="Q142">
            <v>1</v>
          </cell>
        </row>
        <row r="143">
          <cell r="F143">
            <v>12013</v>
          </cell>
          <cell r="Q143">
            <v>1</v>
          </cell>
        </row>
        <row r="144">
          <cell r="F144">
            <v>11100</v>
          </cell>
          <cell r="Q144">
            <v>1</v>
          </cell>
        </row>
        <row r="145">
          <cell r="F145">
            <v>15510</v>
          </cell>
          <cell r="Q145">
            <v>1</v>
          </cell>
        </row>
        <row r="146">
          <cell r="F146">
            <v>44010</v>
          </cell>
          <cell r="Q146">
            <v>1</v>
          </cell>
        </row>
        <row r="147">
          <cell r="F147">
            <v>11420</v>
          </cell>
          <cell r="Q147">
            <v>1</v>
          </cell>
        </row>
        <row r="148">
          <cell r="F148">
            <v>13510</v>
          </cell>
          <cell r="Q148">
            <v>1</v>
          </cell>
        </row>
        <row r="149">
          <cell r="F149">
            <v>15506</v>
          </cell>
          <cell r="Q149">
            <v>1</v>
          </cell>
        </row>
        <row r="150">
          <cell r="F150">
            <v>15506</v>
          </cell>
          <cell r="Q150">
            <v>1</v>
          </cell>
        </row>
        <row r="151">
          <cell r="F151">
            <v>15509</v>
          </cell>
          <cell r="Q151">
            <v>1</v>
          </cell>
        </row>
        <row r="152">
          <cell r="F152">
            <v>13520</v>
          </cell>
          <cell r="Q152">
            <v>1</v>
          </cell>
        </row>
        <row r="153">
          <cell r="F153">
            <v>11430</v>
          </cell>
          <cell r="Q153">
            <v>1</v>
          </cell>
        </row>
        <row r="154">
          <cell r="F154">
            <v>15506</v>
          </cell>
          <cell r="Q154">
            <v>1</v>
          </cell>
        </row>
        <row r="155">
          <cell r="F155">
            <v>11320</v>
          </cell>
          <cell r="Q155">
            <v>1</v>
          </cell>
        </row>
        <row r="156">
          <cell r="F156">
            <v>13510</v>
          </cell>
          <cell r="Q156">
            <v>1</v>
          </cell>
        </row>
        <row r="157">
          <cell r="F157">
            <v>13510</v>
          </cell>
          <cell r="Q157">
            <v>1</v>
          </cell>
        </row>
        <row r="158">
          <cell r="F158">
            <v>13510</v>
          </cell>
          <cell r="Q158">
            <v>1</v>
          </cell>
        </row>
        <row r="159">
          <cell r="F159">
            <v>42010</v>
          </cell>
          <cell r="Q159">
            <v>1</v>
          </cell>
        </row>
        <row r="160">
          <cell r="F160">
            <v>13510</v>
          </cell>
          <cell r="Q160">
            <v>1</v>
          </cell>
        </row>
        <row r="161">
          <cell r="F161">
            <v>15100</v>
          </cell>
          <cell r="Q161">
            <v>1</v>
          </cell>
        </row>
        <row r="162">
          <cell r="F162">
            <v>13510</v>
          </cell>
          <cell r="Q162">
            <v>1</v>
          </cell>
        </row>
        <row r="163">
          <cell r="F163">
            <v>41040</v>
          </cell>
          <cell r="Q163">
            <v>1</v>
          </cell>
        </row>
        <row r="164">
          <cell r="F164">
            <v>15506</v>
          </cell>
          <cell r="Q164">
            <v>1</v>
          </cell>
        </row>
        <row r="165">
          <cell r="F165">
            <v>13520</v>
          </cell>
          <cell r="Q165">
            <v>1</v>
          </cell>
        </row>
        <row r="166">
          <cell r="F166">
            <v>15506</v>
          </cell>
          <cell r="Q166">
            <v>1</v>
          </cell>
        </row>
        <row r="167">
          <cell r="F167">
            <v>13400</v>
          </cell>
          <cell r="Q167">
            <v>1</v>
          </cell>
        </row>
        <row r="168">
          <cell r="F168">
            <v>11200</v>
          </cell>
          <cell r="Q168">
            <v>1</v>
          </cell>
        </row>
        <row r="169">
          <cell r="F169">
            <v>14100</v>
          </cell>
          <cell r="Q169">
            <v>1</v>
          </cell>
        </row>
        <row r="170">
          <cell r="F170">
            <v>15505</v>
          </cell>
          <cell r="Q170">
            <v>1</v>
          </cell>
        </row>
        <row r="171">
          <cell r="F171">
            <v>12013</v>
          </cell>
          <cell r="Q171">
            <v>1</v>
          </cell>
        </row>
        <row r="172">
          <cell r="F172">
            <v>12011</v>
          </cell>
          <cell r="Q172">
            <v>1</v>
          </cell>
        </row>
        <row r="173">
          <cell r="F173">
            <v>12012</v>
          </cell>
          <cell r="Q173">
            <v>1</v>
          </cell>
        </row>
        <row r="174">
          <cell r="F174">
            <v>54010</v>
          </cell>
          <cell r="Q174">
            <v>1</v>
          </cell>
        </row>
        <row r="175">
          <cell r="F175">
            <v>13510</v>
          </cell>
          <cell r="Q175">
            <v>1</v>
          </cell>
        </row>
        <row r="176">
          <cell r="F176">
            <v>13510</v>
          </cell>
          <cell r="Q176">
            <v>1</v>
          </cell>
        </row>
        <row r="177">
          <cell r="F177">
            <v>11325</v>
          </cell>
          <cell r="Q177">
            <v>1</v>
          </cell>
        </row>
        <row r="178">
          <cell r="F178">
            <v>14100</v>
          </cell>
          <cell r="Q178">
            <v>1</v>
          </cell>
        </row>
        <row r="179">
          <cell r="F179">
            <v>13510</v>
          </cell>
          <cell r="Q179">
            <v>1</v>
          </cell>
        </row>
        <row r="180">
          <cell r="F180">
            <v>13510</v>
          </cell>
          <cell r="Q180">
            <v>1</v>
          </cell>
        </row>
        <row r="181">
          <cell r="F181">
            <v>15100</v>
          </cell>
          <cell r="Q181">
            <v>1</v>
          </cell>
        </row>
        <row r="182">
          <cell r="F182">
            <v>15100</v>
          </cell>
          <cell r="Q182">
            <v>1</v>
          </cell>
        </row>
        <row r="183">
          <cell r="F183">
            <v>13525</v>
          </cell>
          <cell r="Q183">
            <v>1</v>
          </cell>
        </row>
        <row r="184">
          <cell r="F184">
            <v>15506</v>
          </cell>
          <cell r="Q184">
            <v>1</v>
          </cell>
        </row>
        <row r="185">
          <cell r="F185">
            <v>13400</v>
          </cell>
          <cell r="Q185">
            <v>1</v>
          </cell>
        </row>
        <row r="186">
          <cell r="F186">
            <v>16200</v>
          </cell>
          <cell r="Q186">
            <v>1</v>
          </cell>
        </row>
        <row r="187">
          <cell r="F187">
            <v>13400</v>
          </cell>
          <cell r="Q187">
            <v>1</v>
          </cell>
        </row>
        <row r="188">
          <cell r="F188">
            <v>11200</v>
          </cell>
          <cell r="Q188">
            <v>1</v>
          </cell>
        </row>
        <row r="189">
          <cell r="F189">
            <v>13525</v>
          </cell>
          <cell r="Q189">
            <v>1</v>
          </cell>
        </row>
        <row r="190">
          <cell r="F190">
            <v>13520</v>
          </cell>
          <cell r="Q190">
            <v>1</v>
          </cell>
        </row>
        <row r="191">
          <cell r="F191">
            <v>15520</v>
          </cell>
          <cell r="Q191">
            <v>1</v>
          </cell>
        </row>
        <row r="192">
          <cell r="F192">
            <v>12359</v>
          </cell>
          <cell r="Q192">
            <v>1</v>
          </cell>
        </row>
        <row r="193">
          <cell r="F193">
            <v>11490</v>
          </cell>
          <cell r="Q193">
            <v>0.8</v>
          </cell>
        </row>
        <row r="194">
          <cell r="F194">
            <v>14100</v>
          </cell>
          <cell r="Q194">
            <v>1</v>
          </cell>
        </row>
        <row r="195">
          <cell r="F195">
            <v>11100</v>
          </cell>
          <cell r="Q195">
            <v>1</v>
          </cell>
        </row>
        <row r="196">
          <cell r="F196">
            <v>16200</v>
          </cell>
          <cell r="Q196">
            <v>1</v>
          </cell>
        </row>
        <row r="197">
          <cell r="F197">
            <v>15100</v>
          </cell>
          <cell r="Q197">
            <v>1</v>
          </cell>
        </row>
        <row r="198">
          <cell r="F198">
            <v>13510</v>
          </cell>
          <cell r="Q198">
            <v>1</v>
          </cell>
        </row>
        <row r="199">
          <cell r="F199">
            <v>12013</v>
          </cell>
          <cell r="Q199">
            <v>1</v>
          </cell>
        </row>
        <row r="200">
          <cell r="F200">
            <v>13100</v>
          </cell>
          <cell r="Q200">
            <v>1</v>
          </cell>
        </row>
        <row r="201">
          <cell r="F201">
            <v>11200</v>
          </cell>
          <cell r="Q201">
            <v>0.5</v>
          </cell>
        </row>
        <row r="202">
          <cell r="F202">
            <v>13510</v>
          </cell>
          <cell r="Q202">
            <v>1</v>
          </cell>
        </row>
        <row r="203">
          <cell r="F203">
            <v>83024</v>
          </cell>
          <cell r="Q203">
            <v>1</v>
          </cell>
        </row>
        <row r="204">
          <cell r="F204">
            <v>12013</v>
          </cell>
          <cell r="Q204">
            <v>1</v>
          </cell>
        </row>
        <row r="205">
          <cell r="F205">
            <v>11200</v>
          </cell>
          <cell r="Q205">
            <v>1</v>
          </cell>
        </row>
        <row r="206">
          <cell r="F206">
            <v>13510</v>
          </cell>
          <cell r="Q206">
            <v>1</v>
          </cell>
        </row>
        <row r="207">
          <cell r="F207">
            <v>13600</v>
          </cell>
          <cell r="Q207">
            <v>1</v>
          </cell>
        </row>
        <row r="208">
          <cell r="F208">
            <v>15510</v>
          </cell>
          <cell r="Q208">
            <v>1</v>
          </cell>
        </row>
        <row r="209">
          <cell r="F209">
            <v>14109</v>
          </cell>
          <cell r="Q209">
            <v>1</v>
          </cell>
        </row>
        <row r="210">
          <cell r="F210">
            <v>11100</v>
          </cell>
          <cell r="Q210">
            <v>1</v>
          </cell>
        </row>
        <row r="211">
          <cell r="F211">
            <v>14100</v>
          </cell>
          <cell r="Q211">
            <v>1</v>
          </cell>
        </row>
        <row r="212">
          <cell r="F212">
            <v>42014</v>
          </cell>
          <cell r="Q212">
            <v>1</v>
          </cell>
        </row>
        <row r="213">
          <cell r="F213">
            <v>13525</v>
          </cell>
          <cell r="Q213">
            <v>1</v>
          </cell>
        </row>
        <row r="214">
          <cell r="F214">
            <v>13510</v>
          </cell>
          <cell r="Q214">
            <v>1</v>
          </cell>
        </row>
        <row r="215">
          <cell r="F215">
            <v>15506</v>
          </cell>
          <cell r="Q215">
            <v>1</v>
          </cell>
        </row>
        <row r="216">
          <cell r="F216">
            <v>13400</v>
          </cell>
          <cell r="Q216">
            <v>1</v>
          </cell>
        </row>
        <row r="217">
          <cell r="F217">
            <v>13510</v>
          </cell>
          <cell r="Q217">
            <v>1</v>
          </cell>
        </row>
        <row r="218">
          <cell r="F218">
            <v>11100</v>
          </cell>
          <cell r="Q218">
            <v>1</v>
          </cell>
        </row>
        <row r="219">
          <cell r="F219">
            <v>13400</v>
          </cell>
          <cell r="Q219">
            <v>1</v>
          </cell>
        </row>
        <row r="220">
          <cell r="F220">
            <v>14100</v>
          </cell>
          <cell r="Q220">
            <v>1</v>
          </cell>
        </row>
        <row r="221">
          <cell r="F221">
            <v>16400</v>
          </cell>
          <cell r="Q221">
            <v>1</v>
          </cell>
        </row>
        <row r="222">
          <cell r="F222">
            <v>15506</v>
          </cell>
          <cell r="Q222">
            <v>1</v>
          </cell>
        </row>
        <row r="223">
          <cell r="F223">
            <v>11200</v>
          </cell>
          <cell r="Q223">
            <v>1</v>
          </cell>
        </row>
        <row r="224">
          <cell r="F224">
            <v>15509</v>
          </cell>
          <cell r="Q224">
            <v>1</v>
          </cell>
        </row>
        <row r="225">
          <cell r="F225">
            <v>13510</v>
          </cell>
          <cell r="Q225">
            <v>1</v>
          </cell>
        </row>
        <row r="226">
          <cell r="F226">
            <v>42010</v>
          </cell>
          <cell r="Q226">
            <v>1</v>
          </cell>
        </row>
        <row r="227">
          <cell r="F227">
            <v>15100</v>
          </cell>
          <cell r="Q227">
            <v>1</v>
          </cell>
        </row>
        <row r="228">
          <cell r="F228">
            <v>14100</v>
          </cell>
          <cell r="Q228">
            <v>1</v>
          </cell>
        </row>
        <row r="229">
          <cell r="F229">
            <v>14100</v>
          </cell>
          <cell r="Q229">
            <v>1</v>
          </cell>
        </row>
        <row r="230">
          <cell r="F230">
            <v>44010</v>
          </cell>
          <cell r="Q230">
            <v>1</v>
          </cell>
        </row>
        <row r="231">
          <cell r="F231">
            <v>13510</v>
          </cell>
          <cell r="Q231">
            <v>1</v>
          </cell>
        </row>
        <row r="232">
          <cell r="F232">
            <v>13400</v>
          </cell>
          <cell r="Q232">
            <v>0.8</v>
          </cell>
        </row>
        <row r="233">
          <cell r="F233">
            <v>13510</v>
          </cell>
          <cell r="Q233">
            <v>1</v>
          </cell>
        </row>
        <row r="234">
          <cell r="F234">
            <v>79000</v>
          </cell>
          <cell r="Q234">
            <v>1</v>
          </cell>
        </row>
        <row r="235">
          <cell r="F235">
            <v>11200</v>
          </cell>
          <cell r="Q235">
            <v>1</v>
          </cell>
        </row>
        <row r="236">
          <cell r="F236">
            <v>11100</v>
          </cell>
          <cell r="Q236">
            <v>1</v>
          </cell>
        </row>
        <row r="237">
          <cell r="F237">
            <v>14100</v>
          </cell>
          <cell r="Q237">
            <v>1</v>
          </cell>
        </row>
        <row r="238">
          <cell r="F238">
            <v>44010</v>
          </cell>
          <cell r="Q238">
            <v>1</v>
          </cell>
        </row>
        <row r="239">
          <cell r="F239">
            <v>13400</v>
          </cell>
          <cell r="Q239">
            <v>1</v>
          </cell>
        </row>
        <row r="240">
          <cell r="F240">
            <v>16300</v>
          </cell>
          <cell r="Q240">
            <v>1</v>
          </cell>
        </row>
        <row r="241">
          <cell r="F241">
            <v>14100</v>
          </cell>
          <cell r="Q241">
            <v>1</v>
          </cell>
        </row>
        <row r="242">
          <cell r="F242">
            <v>14100</v>
          </cell>
          <cell r="Q242">
            <v>1</v>
          </cell>
        </row>
        <row r="243">
          <cell r="F243">
            <v>41020</v>
          </cell>
          <cell r="Q243">
            <v>1</v>
          </cell>
        </row>
        <row r="244">
          <cell r="F244">
            <v>14100</v>
          </cell>
          <cell r="Q244">
            <v>1</v>
          </cell>
        </row>
        <row r="245">
          <cell r="F245">
            <v>13400</v>
          </cell>
          <cell r="Q245">
            <v>1</v>
          </cell>
        </row>
        <row r="246">
          <cell r="F246">
            <v>13510</v>
          </cell>
          <cell r="Q246">
            <v>1</v>
          </cell>
        </row>
        <row r="247">
          <cell r="F247">
            <v>13100</v>
          </cell>
          <cell r="Q247">
            <v>1</v>
          </cell>
        </row>
        <row r="248">
          <cell r="F248">
            <v>42012</v>
          </cell>
          <cell r="Q248">
            <v>1</v>
          </cell>
        </row>
        <row r="249">
          <cell r="F249">
            <v>13520</v>
          </cell>
          <cell r="Q249">
            <v>1</v>
          </cell>
        </row>
        <row r="250">
          <cell r="F250">
            <v>15510</v>
          </cell>
          <cell r="Q250">
            <v>1</v>
          </cell>
        </row>
        <row r="251">
          <cell r="F251">
            <v>41060</v>
          </cell>
          <cell r="Q251">
            <v>1</v>
          </cell>
        </row>
        <row r="252">
          <cell r="F252">
            <v>13400</v>
          </cell>
          <cell r="Q252">
            <v>1</v>
          </cell>
        </row>
        <row r="253">
          <cell r="F253">
            <v>11200</v>
          </cell>
          <cell r="Q253">
            <v>1</v>
          </cell>
        </row>
        <row r="254">
          <cell r="F254">
            <v>11490</v>
          </cell>
          <cell r="Q254">
            <v>1</v>
          </cell>
        </row>
        <row r="255">
          <cell r="F255">
            <v>33000</v>
          </cell>
          <cell r="Q255">
            <v>1</v>
          </cell>
        </row>
        <row r="256">
          <cell r="F256">
            <v>16100</v>
          </cell>
          <cell r="Q256">
            <v>1</v>
          </cell>
        </row>
        <row r="257">
          <cell r="F257">
            <v>13510</v>
          </cell>
          <cell r="Q257">
            <v>1</v>
          </cell>
        </row>
        <row r="258">
          <cell r="F258">
            <v>14100</v>
          </cell>
          <cell r="Q258">
            <v>1</v>
          </cell>
        </row>
        <row r="259">
          <cell r="F259">
            <v>13510</v>
          </cell>
          <cell r="Q259">
            <v>1</v>
          </cell>
        </row>
        <row r="260">
          <cell r="F260">
            <v>11330</v>
          </cell>
          <cell r="Q260">
            <v>1</v>
          </cell>
        </row>
        <row r="261">
          <cell r="F261">
            <v>15100</v>
          </cell>
          <cell r="Q261">
            <v>1</v>
          </cell>
        </row>
        <row r="262">
          <cell r="F262">
            <v>16100</v>
          </cell>
          <cell r="Q262">
            <v>1</v>
          </cell>
        </row>
        <row r="263">
          <cell r="F263">
            <v>15520</v>
          </cell>
          <cell r="Q263">
            <v>1</v>
          </cell>
        </row>
        <row r="264">
          <cell r="F264">
            <v>13525</v>
          </cell>
          <cell r="Q264">
            <v>1</v>
          </cell>
        </row>
        <row r="265">
          <cell r="F265">
            <v>11540</v>
          </cell>
          <cell r="Q265">
            <v>1</v>
          </cell>
        </row>
        <row r="266">
          <cell r="F266">
            <v>41060</v>
          </cell>
          <cell r="Q266">
            <v>1</v>
          </cell>
        </row>
        <row r="267">
          <cell r="F267">
            <v>79002</v>
          </cell>
          <cell r="Q267">
            <v>1</v>
          </cell>
        </row>
        <row r="268">
          <cell r="F268">
            <v>11430</v>
          </cell>
          <cell r="Q268">
            <v>1</v>
          </cell>
        </row>
        <row r="269">
          <cell r="F269">
            <v>15506</v>
          </cell>
          <cell r="Q269">
            <v>1</v>
          </cell>
        </row>
        <row r="270">
          <cell r="F270">
            <v>13400</v>
          </cell>
          <cell r="Q270">
            <v>1</v>
          </cell>
        </row>
        <row r="271">
          <cell r="F271">
            <v>13520</v>
          </cell>
          <cell r="Q271">
            <v>1</v>
          </cell>
        </row>
        <row r="272">
          <cell r="F272">
            <v>11410</v>
          </cell>
          <cell r="Q272">
            <v>1</v>
          </cell>
        </row>
        <row r="273">
          <cell r="F273">
            <v>13400</v>
          </cell>
          <cell r="Q273">
            <v>1</v>
          </cell>
        </row>
        <row r="274">
          <cell r="F274">
            <v>32000</v>
          </cell>
          <cell r="Q274">
            <v>1</v>
          </cell>
        </row>
        <row r="275">
          <cell r="F275">
            <v>11100</v>
          </cell>
          <cell r="Q275">
            <v>1</v>
          </cell>
        </row>
        <row r="276">
          <cell r="F276">
            <v>15506</v>
          </cell>
          <cell r="Q276">
            <v>1</v>
          </cell>
        </row>
        <row r="277">
          <cell r="F277">
            <v>13510</v>
          </cell>
          <cell r="Q277">
            <v>1</v>
          </cell>
        </row>
        <row r="278">
          <cell r="F278">
            <v>15400</v>
          </cell>
          <cell r="Q278">
            <v>1</v>
          </cell>
        </row>
        <row r="279">
          <cell r="F279">
            <v>72500</v>
          </cell>
          <cell r="Q279">
            <v>1</v>
          </cell>
        </row>
        <row r="280">
          <cell r="F280">
            <v>15510</v>
          </cell>
          <cell r="Q280">
            <v>1</v>
          </cell>
        </row>
        <row r="281">
          <cell r="F281">
            <v>51020</v>
          </cell>
          <cell r="Q281">
            <v>1</v>
          </cell>
        </row>
        <row r="282">
          <cell r="F282">
            <v>11200</v>
          </cell>
          <cell r="Q282">
            <v>1</v>
          </cell>
        </row>
        <row r="283">
          <cell r="F283">
            <v>11420</v>
          </cell>
          <cell r="Q283">
            <v>1</v>
          </cell>
        </row>
        <row r="284">
          <cell r="F284">
            <v>13400</v>
          </cell>
          <cell r="Q284">
            <v>1</v>
          </cell>
        </row>
        <row r="285">
          <cell r="F285">
            <v>13510</v>
          </cell>
          <cell r="Q285">
            <v>1</v>
          </cell>
        </row>
        <row r="286">
          <cell r="F286">
            <v>12011</v>
          </cell>
          <cell r="Q286">
            <v>1</v>
          </cell>
        </row>
        <row r="287">
          <cell r="F287">
            <v>13520</v>
          </cell>
          <cell r="Q287">
            <v>1</v>
          </cell>
        </row>
        <row r="288">
          <cell r="F288">
            <v>31300</v>
          </cell>
          <cell r="Q288">
            <v>1</v>
          </cell>
        </row>
        <row r="289">
          <cell r="F289">
            <v>11490</v>
          </cell>
          <cell r="Q289">
            <v>0.5</v>
          </cell>
        </row>
        <row r="290">
          <cell r="F290">
            <v>55010</v>
          </cell>
          <cell r="Q290">
            <v>1</v>
          </cell>
        </row>
        <row r="291">
          <cell r="F291">
            <v>11100</v>
          </cell>
          <cell r="Q291">
            <v>1</v>
          </cell>
        </row>
        <row r="292">
          <cell r="F292">
            <v>32000</v>
          </cell>
          <cell r="Q292">
            <v>1</v>
          </cell>
        </row>
        <row r="293">
          <cell r="F293">
            <v>14100</v>
          </cell>
          <cell r="Q293">
            <v>1</v>
          </cell>
        </row>
        <row r="294">
          <cell r="F294">
            <v>11430</v>
          </cell>
          <cell r="Q294">
            <v>1</v>
          </cell>
        </row>
        <row r="295">
          <cell r="F295">
            <v>14100</v>
          </cell>
          <cell r="Q295">
            <v>1</v>
          </cell>
        </row>
        <row r="296">
          <cell r="F296">
            <v>15100</v>
          </cell>
          <cell r="Q296">
            <v>1</v>
          </cell>
        </row>
        <row r="297">
          <cell r="F297">
            <v>14100</v>
          </cell>
          <cell r="Q297">
            <v>1</v>
          </cell>
        </row>
        <row r="298">
          <cell r="F298">
            <v>13400</v>
          </cell>
          <cell r="Q298">
            <v>1</v>
          </cell>
        </row>
        <row r="299">
          <cell r="F299">
            <v>72500</v>
          </cell>
          <cell r="Q299">
            <v>0.8</v>
          </cell>
        </row>
        <row r="300">
          <cell r="F300">
            <v>15520</v>
          </cell>
          <cell r="Q300">
            <v>1</v>
          </cell>
        </row>
        <row r="301">
          <cell r="F301">
            <v>41070</v>
          </cell>
          <cell r="Q301">
            <v>1</v>
          </cell>
        </row>
        <row r="302">
          <cell r="F302">
            <v>51010</v>
          </cell>
          <cell r="Q302">
            <v>1</v>
          </cell>
        </row>
        <row r="303">
          <cell r="F303">
            <v>15100</v>
          </cell>
          <cell r="Q303">
            <v>1</v>
          </cell>
        </row>
        <row r="304">
          <cell r="F304">
            <v>13600</v>
          </cell>
          <cell r="Q304">
            <v>1</v>
          </cell>
        </row>
        <row r="305">
          <cell r="F305">
            <v>42030</v>
          </cell>
          <cell r="Q305">
            <v>1</v>
          </cell>
        </row>
        <row r="306">
          <cell r="F306">
            <v>11100</v>
          </cell>
          <cell r="Q306">
            <v>1</v>
          </cell>
        </row>
        <row r="307">
          <cell r="F307">
            <v>13400</v>
          </cell>
          <cell r="Q307">
            <v>1</v>
          </cell>
        </row>
        <row r="308">
          <cell r="F308">
            <v>15510</v>
          </cell>
          <cell r="Q308">
            <v>1</v>
          </cell>
        </row>
        <row r="309">
          <cell r="F309">
            <v>15100</v>
          </cell>
          <cell r="Q309">
            <v>1</v>
          </cell>
        </row>
        <row r="310">
          <cell r="F310">
            <v>12012</v>
          </cell>
          <cell r="Q310">
            <v>1</v>
          </cell>
        </row>
        <row r="311">
          <cell r="F311">
            <v>14100</v>
          </cell>
          <cell r="Q311">
            <v>1</v>
          </cell>
        </row>
        <row r="312">
          <cell r="F312">
            <v>12011</v>
          </cell>
          <cell r="Q312">
            <v>1</v>
          </cell>
        </row>
        <row r="313">
          <cell r="F313">
            <v>13600</v>
          </cell>
          <cell r="Q313">
            <v>1</v>
          </cell>
        </row>
        <row r="314">
          <cell r="F314">
            <v>12013</v>
          </cell>
          <cell r="Q314">
            <v>1</v>
          </cell>
        </row>
        <row r="315">
          <cell r="F315">
            <v>13510</v>
          </cell>
          <cell r="Q315">
            <v>1</v>
          </cell>
        </row>
        <row r="316">
          <cell r="F316">
            <v>13400</v>
          </cell>
          <cell r="Q316">
            <v>1</v>
          </cell>
        </row>
        <row r="317">
          <cell r="F317">
            <v>15510</v>
          </cell>
          <cell r="Q317">
            <v>1</v>
          </cell>
        </row>
        <row r="318">
          <cell r="F318">
            <v>13510</v>
          </cell>
          <cell r="Q318">
            <v>1</v>
          </cell>
        </row>
        <row r="319">
          <cell r="F319">
            <v>13510</v>
          </cell>
          <cell r="Q319">
            <v>1</v>
          </cell>
        </row>
        <row r="320">
          <cell r="F320">
            <v>15509</v>
          </cell>
          <cell r="Q320">
            <v>1</v>
          </cell>
        </row>
        <row r="321">
          <cell r="F321">
            <v>15510</v>
          </cell>
          <cell r="Q321">
            <v>1</v>
          </cell>
        </row>
        <row r="322">
          <cell r="F322">
            <v>41040</v>
          </cell>
          <cell r="Q322">
            <v>1</v>
          </cell>
        </row>
        <row r="323">
          <cell r="F323">
            <v>14100</v>
          </cell>
          <cell r="Q323">
            <v>1</v>
          </cell>
        </row>
        <row r="324">
          <cell r="F324">
            <v>11515</v>
          </cell>
          <cell r="Q324">
            <v>1</v>
          </cell>
        </row>
        <row r="325">
          <cell r="F325">
            <v>13100</v>
          </cell>
          <cell r="Q325">
            <v>1</v>
          </cell>
        </row>
        <row r="326">
          <cell r="F326">
            <v>42012</v>
          </cell>
          <cell r="Q326">
            <v>1</v>
          </cell>
        </row>
        <row r="327">
          <cell r="F327">
            <v>79002</v>
          </cell>
          <cell r="Q327">
            <v>1</v>
          </cell>
        </row>
        <row r="328">
          <cell r="F328">
            <v>42018</v>
          </cell>
          <cell r="Q328">
            <v>0.5</v>
          </cell>
        </row>
        <row r="329">
          <cell r="F329">
            <v>79000</v>
          </cell>
          <cell r="Q329">
            <v>1</v>
          </cell>
        </row>
        <row r="330">
          <cell r="F330">
            <v>46010</v>
          </cell>
          <cell r="Q330">
            <v>1</v>
          </cell>
        </row>
        <row r="331">
          <cell r="F331">
            <v>41020</v>
          </cell>
          <cell r="Q331">
            <v>1</v>
          </cell>
        </row>
        <row r="332">
          <cell r="F332">
            <v>41020</v>
          </cell>
          <cell r="Q332">
            <v>1</v>
          </cell>
        </row>
        <row r="333">
          <cell r="F333">
            <v>15100</v>
          </cell>
          <cell r="Q333">
            <v>1</v>
          </cell>
        </row>
        <row r="334">
          <cell r="F334">
            <v>14100</v>
          </cell>
          <cell r="Q334">
            <v>1</v>
          </cell>
        </row>
        <row r="335">
          <cell r="F335">
            <v>15510</v>
          </cell>
          <cell r="Q335">
            <v>1</v>
          </cell>
        </row>
        <row r="336">
          <cell r="F336">
            <v>13510</v>
          </cell>
          <cell r="Q336">
            <v>1</v>
          </cell>
        </row>
        <row r="337">
          <cell r="F337">
            <v>49010</v>
          </cell>
          <cell r="Q337">
            <v>1</v>
          </cell>
        </row>
        <row r="338">
          <cell r="F338">
            <v>15506</v>
          </cell>
          <cell r="Q338">
            <v>1</v>
          </cell>
        </row>
        <row r="339">
          <cell r="F339">
            <v>11320</v>
          </cell>
          <cell r="Q339">
            <v>1</v>
          </cell>
        </row>
        <row r="340">
          <cell r="F340">
            <v>15100</v>
          </cell>
          <cell r="Q340">
            <v>1</v>
          </cell>
        </row>
        <row r="341">
          <cell r="F341">
            <v>14100</v>
          </cell>
          <cell r="Q341">
            <v>1</v>
          </cell>
        </row>
        <row r="342">
          <cell r="F342">
            <v>15100</v>
          </cell>
          <cell r="Q342">
            <v>1</v>
          </cell>
        </row>
        <row r="343">
          <cell r="F343">
            <v>33000</v>
          </cell>
          <cell r="Q343">
            <v>1</v>
          </cell>
        </row>
        <row r="344">
          <cell r="F344">
            <v>15100</v>
          </cell>
          <cell r="Q344">
            <v>1</v>
          </cell>
        </row>
        <row r="345">
          <cell r="F345">
            <v>13400</v>
          </cell>
          <cell r="Q345">
            <v>1</v>
          </cell>
        </row>
        <row r="346">
          <cell r="F346">
            <v>11515</v>
          </cell>
          <cell r="Q346">
            <v>1</v>
          </cell>
        </row>
        <row r="347">
          <cell r="F347">
            <v>32000</v>
          </cell>
          <cell r="Q347">
            <v>0.9</v>
          </cell>
        </row>
        <row r="348">
          <cell r="F348">
            <v>11150</v>
          </cell>
          <cell r="Q348">
            <v>1</v>
          </cell>
        </row>
        <row r="349">
          <cell r="F349">
            <v>14100</v>
          </cell>
          <cell r="Q349">
            <v>1</v>
          </cell>
        </row>
        <row r="350">
          <cell r="F350">
            <v>11100</v>
          </cell>
          <cell r="Q350">
            <v>1</v>
          </cell>
        </row>
        <row r="351">
          <cell r="F351">
            <v>13600</v>
          </cell>
          <cell r="Q351">
            <v>1</v>
          </cell>
        </row>
        <row r="352">
          <cell r="F352">
            <v>11100</v>
          </cell>
          <cell r="Q352">
            <v>1</v>
          </cell>
        </row>
        <row r="353">
          <cell r="F353">
            <v>15100</v>
          </cell>
          <cell r="Q353">
            <v>1</v>
          </cell>
        </row>
        <row r="354">
          <cell r="F354">
            <v>42040</v>
          </cell>
          <cell r="Q354">
            <v>1</v>
          </cell>
        </row>
        <row r="355">
          <cell r="F355">
            <v>13400</v>
          </cell>
          <cell r="Q355">
            <v>1</v>
          </cell>
        </row>
        <row r="356">
          <cell r="F356">
            <v>41020</v>
          </cell>
          <cell r="Q356">
            <v>1</v>
          </cell>
        </row>
        <row r="357">
          <cell r="F357">
            <v>16300</v>
          </cell>
          <cell r="Q357">
            <v>1</v>
          </cell>
        </row>
        <row r="358">
          <cell r="F358">
            <v>16300</v>
          </cell>
          <cell r="Q358">
            <v>1</v>
          </cell>
        </row>
        <row r="359">
          <cell r="F359">
            <v>43010</v>
          </cell>
          <cell r="Q359">
            <v>1</v>
          </cell>
        </row>
        <row r="360">
          <cell r="F360">
            <v>15505</v>
          </cell>
          <cell r="Q360">
            <v>1</v>
          </cell>
        </row>
        <row r="361">
          <cell r="F361">
            <v>13510</v>
          </cell>
          <cell r="Q361">
            <v>1</v>
          </cell>
        </row>
        <row r="362">
          <cell r="F362">
            <v>11513</v>
          </cell>
          <cell r="Q362">
            <v>1</v>
          </cell>
        </row>
        <row r="363">
          <cell r="F363">
            <v>15520</v>
          </cell>
          <cell r="Q363">
            <v>1</v>
          </cell>
        </row>
        <row r="364">
          <cell r="F364">
            <v>15520</v>
          </cell>
          <cell r="Q364">
            <v>1</v>
          </cell>
        </row>
        <row r="365">
          <cell r="F365">
            <v>11150</v>
          </cell>
          <cell r="Q365">
            <v>1</v>
          </cell>
        </row>
        <row r="366">
          <cell r="F366">
            <v>13510</v>
          </cell>
          <cell r="Q366">
            <v>1</v>
          </cell>
        </row>
        <row r="367">
          <cell r="F367">
            <v>14100</v>
          </cell>
          <cell r="Q367">
            <v>1</v>
          </cell>
        </row>
        <row r="368">
          <cell r="F368">
            <v>11100</v>
          </cell>
          <cell r="Q368">
            <v>1</v>
          </cell>
        </row>
        <row r="369">
          <cell r="F369">
            <v>14100</v>
          </cell>
          <cell r="Q369">
            <v>1</v>
          </cell>
        </row>
        <row r="370">
          <cell r="F370">
            <v>14100</v>
          </cell>
          <cell r="Q370">
            <v>1</v>
          </cell>
        </row>
        <row r="371">
          <cell r="F371">
            <v>54010</v>
          </cell>
          <cell r="Q371">
            <v>1</v>
          </cell>
        </row>
        <row r="372">
          <cell r="F372">
            <v>11370</v>
          </cell>
          <cell r="Q372">
            <v>0.6</v>
          </cell>
        </row>
        <row r="373">
          <cell r="F373">
            <v>14100</v>
          </cell>
          <cell r="Q373">
            <v>1</v>
          </cell>
        </row>
        <row r="374">
          <cell r="F374">
            <v>15506</v>
          </cell>
          <cell r="Q374">
            <v>1</v>
          </cell>
        </row>
        <row r="375">
          <cell r="F375">
            <v>42016</v>
          </cell>
          <cell r="Q375">
            <v>1</v>
          </cell>
        </row>
        <row r="376">
          <cell r="F376">
            <v>15505</v>
          </cell>
          <cell r="Q376">
            <v>1</v>
          </cell>
        </row>
        <row r="377">
          <cell r="F377">
            <v>15520</v>
          </cell>
          <cell r="Q377">
            <v>1</v>
          </cell>
        </row>
        <row r="378">
          <cell r="F378">
            <v>41030</v>
          </cell>
          <cell r="Q378">
            <v>1</v>
          </cell>
        </row>
        <row r="379">
          <cell r="F379">
            <v>16200</v>
          </cell>
          <cell r="Q379">
            <v>1</v>
          </cell>
        </row>
        <row r="380">
          <cell r="F380">
            <v>13510</v>
          </cell>
          <cell r="Q380">
            <v>1</v>
          </cell>
        </row>
        <row r="381">
          <cell r="F381">
            <v>13510</v>
          </cell>
          <cell r="Q381">
            <v>1</v>
          </cell>
        </row>
        <row r="382">
          <cell r="F382">
            <v>13510</v>
          </cell>
          <cell r="Q382">
            <v>1</v>
          </cell>
        </row>
        <row r="383">
          <cell r="F383">
            <v>15520</v>
          </cell>
          <cell r="Q383">
            <v>1</v>
          </cell>
        </row>
        <row r="384">
          <cell r="F384">
            <v>15506</v>
          </cell>
          <cell r="Q384">
            <v>1</v>
          </cell>
        </row>
        <row r="385">
          <cell r="F385">
            <v>41040</v>
          </cell>
          <cell r="Q385">
            <v>1</v>
          </cell>
        </row>
        <row r="386">
          <cell r="F386">
            <v>15508</v>
          </cell>
          <cell r="Q386">
            <v>1</v>
          </cell>
        </row>
        <row r="387">
          <cell r="F387">
            <v>13400</v>
          </cell>
          <cell r="Q387">
            <v>1</v>
          </cell>
        </row>
        <row r="388">
          <cell r="F388">
            <v>31100</v>
          </cell>
          <cell r="Q388">
            <v>1</v>
          </cell>
        </row>
        <row r="389">
          <cell r="F389">
            <v>15100</v>
          </cell>
          <cell r="Q389">
            <v>1</v>
          </cell>
        </row>
        <row r="390">
          <cell r="F390">
            <v>41020</v>
          </cell>
          <cell r="Q390">
            <v>1</v>
          </cell>
        </row>
        <row r="391">
          <cell r="F391">
            <v>14109</v>
          </cell>
          <cell r="Q391">
            <v>1</v>
          </cell>
        </row>
        <row r="392">
          <cell r="F392">
            <v>11330</v>
          </cell>
          <cell r="Q392">
            <v>1</v>
          </cell>
        </row>
        <row r="393">
          <cell r="F393">
            <v>11540</v>
          </cell>
          <cell r="Q393">
            <v>1</v>
          </cell>
        </row>
        <row r="394">
          <cell r="F394">
            <v>14100</v>
          </cell>
          <cell r="Q394">
            <v>1</v>
          </cell>
        </row>
        <row r="395">
          <cell r="F395">
            <v>13400</v>
          </cell>
          <cell r="Q395">
            <v>1</v>
          </cell>
        </row>
        <row r="396">
          <cell r="F396">
            <v>11540</v>
          </cell>
          <cell r="Q396">
            <v>1</v>
          </cell>
        </row>
        <row r="397">
          <cell r="F397">
            <v>12013</v>
          </cell>
          <cell r="Q397">
            <v>1</v>
          </cell>
        </row>
        <row r="398">
          <cell r="F398">
            <v>11348</v>
          </cell>
          <cell r="Q398">
            <v>1</v>
          </cell>
        </row>
        <row r="399">
          <cell r="F399">
            <v>15510</v>
          </cell>
          <cell r="Q399">
            <v>1</v>
          </cell>
        </row>
        <row r="400">
          <cell r="F400">
            <v>11430</v>
          </cell>
          <cell r="Q400">
            <v>1</v>
          </cell>
        </row>
        <row r="401">
          <cell r="F401">
            <v>11430</v>
          </cell>
          <cell r="Q401">
            <v>1</v>
          </cell>
        </row>
        <row r="402">
          <cell r="F402">
            <v>34000</v>
          </cell>
          <cell r="Q402">
            <v>1</v>
          </cell>
        </row>
        <row r="403">
          <cell r="F403">
            <v>15520</v>
          </cell>
          <cell r="Q403">
            <v>1</v>
          </cell>
        </row>
        <row r="404">
          <cell r="F404">
            <v>11325</v>
          </cell>
          <cell r="Q404">
            <v>1</v>
          </cell>
        </row>
        <row r="405">
          <cell r="F405">
            <v>14100</v>
          </cell>
          <cell r="Q405">
            <v>1</v>
          </cell>
        </row>
        <row r="406">
          <cell r="F406">
            <v>16200</v>
          </cell>
          <cell r="Q406">
            <v>1</v>
          </cell>
        </row>
        <row r="407">
          <cell r="F407">
            <v>15506</v>
          </cell>
          <cell r="Q407">
            <v>1</v>
          </cell>
        </row>
        <row r="408">
          <cell r="F408">
            <v>53010</v>
          </cell>
          <cell r="Q408">
            <v>1</v>
          </cell>
        </row>
        <row r="409">
          <cell r="F409">
            <v>51020</v>
          </cell>
          <cell r="Q409">
            <v>1</v>
          </cell>
        </row>
        <row r="410">
          <cell r="F410">
            <v>15506</v>
          </cell>
          <cell r="Q410">
            <v>1</v>
          </cell>
        </row>
        <row r="411">
          <cell r="F411">
            <v>15506</v>
          </cell>
          <cell r="Q411">
            <v>1</v>
          </cell>
        </row>
        <row r="412">
          <cell r="F412">
            <v>42018</v>
          </cell>
          <cell r="Q412">
            <v>1</v>
          </cell>
        </row>
        <row r="413">
          <cell r="F413">
            <v>13400</v>
          </cell>
          <cell r="Q413">
            <v>1</v>
          </cell>
        </row>
        <row r="414">
          <cell r="F414">
            <v>13400</v>
          </cell>
          <cell r="Q414">
            <v>1</v>
          </cell>
        </row>
        <row r="415">
          <cell r="F415">
            <v>11348</v>
          </cell>
          <cell r="Q415">
            <v>1</v>
          </cell>
        </row>
        <row r="416">
          <cell r="F416">
            <v>16400</v>
          </cell>
          <cell r="Q416">
            <v>1</v>
          </cell>
        </row>
        <row r="417">
          <cell r="F417">
            <v>13400</v>
          </cell>
          <cell r="Q417">
            <v>1</v>
          </cell>
        </row>
        <row r="418">
          <cell r="F418">
            <v>15100</v>
          </cell>
          <cell r="Q418">
            <v>1</v>
          </cell>
        </row>
        <row r="419">
          <cell r="F419">
            <v>13520</v>
          </cell>
          <cell r="Q419">
            <v>1</v>
          </cell>
        </row>
        <row r="420">
          <cell r="F420">
            <v>11200</v>
          </cell>
          <cell r="Q420">
            <v>1</v>
          </cell>
        </row>
        <row r="421">
          <cell r="F421">
            <v>13400</v>
          </cell>
          <cell r="Q421">
            <v>0.5</v>
          </cell>
        </row>
        <row r="422">
          <cell r="F422">
            <v>41040</v>
          </cell>
          <cell r="Q422">
            <v>1</v>
          </cell>
        </row>
        <row r="423">
          <cell r="F423">
            <v>35000</v>
          </cell>
          <cell r="Q423">
            <v>1</v>
          </cell>
        </row>
        <row r="424">
          <cell r="F424">
            <v>13510</v>
          </cell>
          <cell r="Q424">
            <v>1</v>
          </cell>
        </row>
        <row r="425">
          <cell r="F425">
            <v>42010</v>
          </cell>
          <cell r="Q425">
            <v>1</v>
          </cell>
        </row>
        <row r="426">
          <cell r="F426">
            <v>13510</v>
          </cell>
          <cell r="Q426">
            <v>1</v>
          </cell>
        </row>
        <row r="427">
          <cell r="F427">
            <v>41060</v>
          </cell>
          <cell r="Q427">
            <v>1</v>
          </cell>
        </row>
        <row r="428">
          <cell r="F428">
            <v>41040</v>
          </cell>
          <cell r="Q428">
            <v>1</v>
          </cell>
        </row>
        <row r="429">
          <cell r="F429">
            <v>11100</v>
          </cell>
          <cell r="Q429">
            <v>1</v>
          </cell>
        </row>
        <row r="430">
          <cell r="F430">
            <v>14100</v>
          </cell>
          <cell r="Q430">
            <v>1</v>
          </cell>
        </row>
        <row r="431">
          <cell r="F431">
            <v>16200</v>
          </cell>
          <cell r="Q431">
            <v>1</v>
          </cell>
        </row>
        <row r="432">
          <cell r="F432">
            <v>13400</v>
          </cell>
          <cell r="Q432">
            <v>1</v>
          </cell>
        </row>
        <row r="433">
          <cell r="F433">
            <v>15100</v>
          </cell>
          <cell r="Q433">
            <v>1</v>
          </cell>
        </row>
        <row r="434">
          <cell r="F434">
            <v>11595</v>
          </cell>
          <cell r="Q434">
            <v>1</v>
          </cell>
        </row>
        <row r="435">
          <cell r="F435">
            <v>15506</v>
          </cell>
          <cell r="Q435">
            <v>1</v>
          </cell>
        </row>
        <row r="436">
          <cell r="F436">
            <v>15506</v>
          </cell>
          <cell r="Q436">
            <v>1</v>
          </cell>
        </row>
        <row r="437">
          <cell r="F437">
            <v>14100</v>
          </cell>
          <cell r="Q437">
            <v>1</v>
          </cell>
        </row>
        <row r="438">
          <cell r="F438">
            <v>44010</v>
          </cell>
          <cell r="Q438">
            <v>1</v>
          </cell>
        </row>
        <row r="439">
          <cell r="F439">
            <v>11515</v>
          </cell>
          <cell r="Q439">
            <v>1</v>
          </cell>
        </row>
        <row r="440">
          <cell r="F440">
            <v>11430</v>
          </cell>
          <cell r="Q440">
            <v>1</v>
          </cell>
        </row>
        <row r="441">
          <cell r="F441">
            <v>13510</v>
          </cell>
          <cell r="Q441">
            <v>1</v>
          </cell>
        </row>
        <row r="442">
          <cell r="F442">
            <v>15100</v>
          </cell>
          <cell r="Q442">
            <v>1</v>
          </cell>
        </row>
        <row r="443">
          <cell r="F443">
            <v>14100</v>
          </cell>
          <cell r="Q443">
            <v>1</v>
          </cell>
        </row>
        <row r="444">
          <cell r="F444">
            <v>15506</v>
          </cell>
          <cell r="Q444">
            <v>1</v>
          </cell>
        </row>
        <row r="445">
          <cell r="F445">
            <v>15506</v>
          </cell>
          <cell r="Q445">
            <v>1</v>
          </cell>
        </row>
        <row r="446">
          <cell r="F446">
            <v>51040</v>
          </cell>
          <cell r="Q446">
            <v>1</v>
          </cell>
        </row>
        <row r="447">
          <cell r="F447">
            <v>42020</v>
          </cell>
          <cell r="Q447">
            <v>1</v>
          </cell>
        </row>
        <row r="448">
          <cell r="F448">
            <v>15100</v>
          </cell>
          <cell r="Q448">
            <v>1</v>
          </cell>
        </row>
        <row r="449">
          <cell r="F449">
            <v>13510</v>
          </cell>
          <cell r="Q449">
            <v>1</v>
          </cell>
        </row>
        <row r="450">
          <cell r="F450">
            <v>11200</v>
          </cell>
          <cell r="Q450">
            <v>1</v>
          </cell>
        </row>
        <row r="451">
          <cell r="F451">
            <v>11515</v>
          </cell>
          <cell r="Q451">
            <v>1</v>
          </cell>
        </row>
        <row r="452">
          <cell r="F452">
            <v>13510</v>
          </cell>
          <cell r="Q452">
            <v>1</v>
          </cell>
        </row>
        <row r="453">
          <cell r="F453">
            <v>79003</v>
          </cell>
          <cell r="Q453">
            <v>1</v>
          </cell>
        </row>
        <row r="454">
          <cell r="F454">
            <v>16400</v>
          </cell>
          <cell r="Q454">
            <v>1</v>
          </cell>
        </row>
        <row r="455">
          <cell r="F455">
            <v>15506</v>
          </cell>
          <cell r="Q455">
            <v>1</v>
          </cell>
        </row>
        <row r="456">
          <cell r="F456">
            <v>15506</v>
          </cell>
          <cell r="Q456">
            <v>1</v>
          </cell>
        </row>
        <row r="457">
          <cell r="F457">
            <v>13510</v>
          </cell>
          <cell r="Q457">
            <v>1</v>
          </cell>
        </row>
        <row r="458">
          <cell r="F458">
            <v>15491</v>
          </cell>
          <cell r="Q458">
            <v>1</v>
          </cell>
        </row>
        <row r="459">
          <cell r="F459">
            <v>11420</v>
          </cell>
          <cell r="Q459">
            <v>1</v>
          </cell>
        </row>
        <row r="460">
          <cell r="F460">
            <v>13400</v>
          </cell>
          <cell r="Q460">
            <v>1</v>
          </cell>
        </row>
        <row r="461">
          <cell r="F461">
            <v>15506</v>
          </cell>
          <cell r="Q461">
            <v>1</v>
          </cell>
        </row>
        <row r="462">
          <cell r="F462">
            <v>14100</v>
          </cell>
          <cell r="Q462">
            <v>1</v>
          </cell>
        </row>
        <row r="463">
          <cell r="F463">
            <v>41060</v>
          </cell>
          <cell r="Q463">
            <v>1</v>
          </cell>
        </row>
        <row r="464">
          <cell r="F464">
            <v>48010</v>
          </cell>
          <cell r="Q464">
            <v>1</v>
          </cell>
        </row>
        <row r="465">
          <cell r="F465">
            <v>13400</v>
          </cell>
          <cell r="Q465">
            <v>1</v>
          </cell>
        </row>
        <row r="466">
          <cell r="F466">
            <v>41040</v>
          </cell>
          <cell r="Q466">
            <v>1</v>
          </cell>
        </row>
        <row r="467">
          <cell r="F467">
            <v>15508</v>
          </cell>
          <cell r="Q467">
            <v>1</v>
          </cell>
        </row>
        <row r="468">
          <cell r="F468">
            <v>15506</v>
          </cell>
          <cell r="Q468">
            <v>1</v>
          </cell>
        </row>
        <row r="469">
          <cell r="F469">
            <v>13510</v>
          </cell>
          <cell r="Q469">
            <v>1</v>
          </cell>
        </row>
        <row r="470">
          <cell r="F470">
            <v>15506</v>
          </cell>
          <cell r="Q470">
            <v>1</v>
          </cell>
        </row>
        <row r="471">
          <cell r="F471">
            <v>41020</v>
          </cell>
          <cell r="Q471">
            <v>1</v>
          </cell>
        </row>
        <row r="472">
          <cell r="F472">
            <v>41020</v>
          </cell>
          <cell r="Q472">
            <v>1</v>
          </cell>
        </row>
        <row r="473">
          <cell r="F473">
            <v>14100</v>
          </cell>
          <cell r="Q473">
            <v>1</v>
          </cell>
        </row>
        <row r="474">
          <cell r="F474">
            <v>42018</v>
          </cell>
          <cell r="Q474">
            <v>1</v>
          </cell>
        </row>
        <row r="475">
          <cell r="F475">
            <v>13510</v>
          </cell>
          <cell r="Q475">
            <v>1</v>
          </cell>
        </row>
        <row r="476">
          <cell r="F476">
            <v>11200</v>
          </cell>
          <cell r="Q476">
            <v>1</v>
          </cell>
        </row>
        <row r="477">
          <cell r="F477">
            <v>14100</v>
          </cell>
          <cell r="Q477">
            <v>1</v>
          </cell>
        </row>
        <row r="478">
          <cell r="F478">
            <v>13400</v>
          </cell>
          <cell r="Q478">
            <v>1</v>
          </cell>
        </row>
        <row r="479">
          <cell r="F479">
            <v>13520</v>
          </cell>
          <cell r="Q479">
            <v>1</v>
          </cell>
        </row>
        <row r="480">
          <cell r="F480">
            <v>41060</v>
          </cell>
          <cell r="Q480">
            <v>1</v>
          </cell>
        </row>
        <row r="481">
          <cell r="F481">
            <v>13510</v>
          </cell>
          <cell r="Q481">
            <v>1</v>
          </cell>
        </row>
        <row r="482">
          <cell r="F482">
            <v>15501</v>
          </cell>
          <cell r="Q482">
            <v>1</v>
          </cell>
        </row>
        <row r="483">
          <cell r="F483">
            <v>41040</v>
          </cell>
          <cell r="Q483">
            <v>1</v>
          </cell>
        </row>
        <row r="484">
          <cell r="F484">
            <v>15506</v>
          </cell>
          <cell r="Q484">
            <v>1</v>
          </cell>
        </row>
        <row r="485">
          <cell r="F485">
            <v>13520</v>
          </cell>
          <cell r="Q485">
            <v>1</v>
          </cell>
        </row>
        <row r="486">
          <cell r="F486">
            <v>15100</v>
          </cell>
          <cell r="Q486">
            <v>1</v>
          </cell>
        </row>
        <row r="487">
          <cell r="F487">
            <v>13510</v>
          </cell>
          <cell r="Q487">
            <v>1</v>
          </cell>
        </row>
        <row r="488">
          <cell r="F488">
            <v>11490</v>
          </cell>
          <cell r="Q488">
            <v>0.47499999999999998</v>
          </cell>
        </row>
        <row r="489">
          <cell r="F489">
            <v>13600</v>
          </cell>
          <cell r="Q489">
            <v>1</v>
          </cell>
        </row>
        <row r="490">
          <cell r="F490">
            <v>13400</v>
          </cell>
          <cell r="Q490">
            <v>1</v>
          </cell>
        </row>
        <row r="491">
          <cell r="F491">
            <v>79002</v>
          </cell>
          <cell r="Q491">
            <v>1</v>
          </cell>
        </row>
        <row r="492">
          <cell r="F492">
            <v>15100</v>
          </cell>
          <cell r="Q492">
            <v>1</v>
          </cell>
        </row>
        <row r="493">
          <cell r="F493">
            <v>15100</v>
          </cell>
          <cell r="Q493">
            <v>1</v>
          </cell>
        </row>
        <row r="494">
          <cell r="F494">
            <v>14109</v>
          </cell>
          <cell r="Q494">
            <v>1</v>
          </cell>
        </row>
        <row r="495">
          <cell r="F495">
            <v>13600</v>
          </cell>
          <cell r="Q495">
            <v>1</v>
          </cell>
        </row>
        <row r="496">
          <cell r="F496">
            <v>41020</v>
          </cell>
          <cell r="Q496">
            <v>1</v>
          </cell>
        </row>
        <row r="497">
          <cell r="F497">
            <v>41020</v>
          </cell>
          <cell r="Q497">
            <v>1</v>
          </cell>
        </row>
        <row r="498">
          <cell r="F498">
            <v>11100</v>
          </cell>
          <cell r="Q498">
            <v>1</v>
          </cell>
        </row>
        <row r="499">
          <cell r="F499">
            <v>15520</v>
          </cell>
          <cell r="Q499">
            <v>1</v>
          </cell>
        </row>
        <row r="500">
          <cell r="F500">
            <v>42018</v>
          </cell>
          <cell r="Q500">
            <v>1</v>
          </cell>
        </row>
        <row r="501">
          <cell r="F501">
            <v>15100</v>
          </cell>
          <cell r="Q501">
            <v>1</v>
          </cell>
        </row>
        <row r="502">
          <cell r="F502">
            <v>41020</v>
          </cell>
          <cell r="Q502">
            <v>0.47499999999999998</v>
          </cell>
        </row>
        <row r="503">
          <cell r="F503">
            <v>13400</v>
          </cell>
          <cell r="Q503">
            <v>1</v>
          </cell>
        </row>
        <row r="504">
          <cell r="F504">
            <v>13600</v>
          </cell>
          <cell r="Q504">
            <v>1</v>
          </cell>
        </row>
        <row r="505">
          <cell r="F505">
            <v>11100</v>
          </cell>
          <cell r="Q505">
            <v>1</v>
          </cell>
        </row>
        <row r="506">
          <cell r="F506">
            <v>11550</v>
          </cell>
          <cell r="Q506">
            <v>1</v>
          </cell>
        </row>
        <row r="507">
          <cell r="F507">
            <v>15506</v>
          </cell>
          <cell r="Q507">
            <v>1</v>
          </cell>
        </row>
        <row r="508">
          <cell r="F508">
            <v>42016</v>
          </cell>
          <cell r="Q508">
            <v>1</v>
          </cell>
        </row>
        <row r="509">
          <cell r="F509">
            <v>13510</v>
          </cell>
          <cell r="Q509">
            <v>1</v>
          </cell>
        </row>
        <row r="510">
          <cell r="F510">
            <v>32000</v>
          </cell>
          <cell r="Q510">
            <v>1</v>
          </cell>
        </row>
        <row r="511">
          <cell r="F511">
            <v>13510</v>
          </cell>
          <cell r="Q511">
            <v>1</v>
          </cell>
        </row>
        <row r="512">
          <cell r="F512">
            <v>13520</v>
          </cell>
          <cell r="Q512">
            <v>1</v>
          </cell>
        </row>
        <row r="513">
          <cell r="F513">
            <v>15100</v>
          </cell>
          <cell r="Q513">
            <v>1</v>
          </cell>
        </row>
        <row r="514">
          <cell r="F514">
            <v>13100</v>
          </cell>
          <cell r="Q514">
            <v>1</v>
          </cell>
        </row>
        <row r="515">
          <cell r="F515">
            <v>32000</v>
          </cell>
          <cell r="Q515">
            <v>1</v>
          </cell>
        </row>
        <row r="516">
          <cell r="F516">
            <v>79000</v>
          </cell>
          <cell r="Q516">
            <v>1</v>
          </cell>
        </row>
        <row r="517">
          <cell r="F517">
            <v>14100</v>
          </cell>
          <cell r="Q517">
            <v>1</v>
          </cell>
        </row>
        <row r="518">
          <cell r="F518">
            <v>11200</v>
          </cell>
          <cell r="Q518">
            <v>1</v>
          </cell>
        </row>
        <row r="519">
          <cell r="F519">
            <v>16400</v>
          </cell>
          <cell r="Q519">
            <v>1</v>
          </cell>
        </row>
        <row r="520">
          <cell r="F520">
            <v>14100</v>
          </cell>
          <cell r="Q520">
            <v>1</v>
          </cell>
        </row>
        <row r="521">
          <cell r="F521">
            <v>13400</v>
          </cell>
          <cell r="Q521">
            <v>1</v>
          </cell>
        </row>
        <row r="522">
          <cell r="F522">
            <v>79002</v>
          </cell>
          <cell r="Q522">
            <v>1</v>
          </cell>
        </row>
        <row r="523">
          <cell r="F523">
            <v>51010</v>
          </cell>
          <cell r="Q523">
            <v>1</v>
          </cell>
        </row>
        <row r="524">
          <cell r="F524">
            <v>15506</v>
          </cell>
          <cell r="Q524">
            <v>1</v>
          </cell>
        </row>
        <row r="525">
          <cell r="F525">
            <v>15520</v>
          </cell>
          <cell r="Q525">
            <v>1</v>
          </cell>
        </row>
        <row r="526">
          <cell r="F526">
            <v>15506</v>
          </cell>
          <cell r="Q526">
            <v>1</v>
          </cell>
        </row>
        <row r="527">
          <cell r="F527">
            <v>14100</v>
          </cell>
          <cell r="Q527">
            <v>1</v>
          </cell>
        </row>
        <row r="528">
          <cell r="F528">
            <v>41050</v>
          </cell>
          <cell r="Q528">
            <v>1</v>
          </cell>
        </row>
        <row r="529">
          <cell r="F529">
            <v>11100</v>
          </cell>
          <cell r="Q529">
            <v>1</v>
          </cell>
        </row>
        <row r="530">
          <cell r="F530">
            <v>15100</v>
          </cell>
          <cell r="Q530">
            <v>1</v>
          </cell>
        </row>
        <row r="531">
          <cell r="F531">
            <v>15100</v>
          </cell>
          <cell r="Q531">
            <v>1</v>
          </cell>
        </row>
        <row r="532">
          <cell r="F532">
            <v>53010</v>
          </cell>
          <cell r="Q532">
            <v>1</v>
          </cell>
        </row>
        <row r="533">
          <cell r="F533">
            <v>41060</v>
          </cell>
          <cell r="Q533">
            <v>1</v>
          </cell>
        </row>
        <row r="534">
          <cell r="F534">
            <v>13400</v>
          </cell>
          <cell r="Q534">
            <v>1</v>
          </cell>
        </row>
        <row r="535">
          <cell r="F535">
            <v>11515</v>
          </cell>
          <cell r="Q535">
            <v>1</v>
          </cell>
        </row>
        <row r="536">
          <cell r="F536">
            <v>32000</v>
          </cell>
          <cell r="Q536">
            <v>1</v>
          </cell>
        </row>
        <row r="537">
          <cell r="F537">
            <v>16300</v>
          </cell>
          <cell r="Q537">
            <v>1</v>
          </cell>
        </row>
        <row r="538">
          <cell r="F538">
            <v>13520</v>
          </cell>
          <cell r="Q538">
            <v>1</v>
          </cell>
        </row>
        <row r="539">
          <cell r="F539">
            <v>79000</v>
          </cell>
          <cell r="Q539">
            <v>1</v>
          </cell>
        </row>
        <row r="540">
          <cell r="F540">
            <v>13400</v>
          </cell>
          <cell r="Q540">
            <v>1</v>
          </cell>
        </row>
        <row r="541">
          <cell r="F541">
            <v>13510</v>
          </cell>
          <cell r="Q541">
            <v>1</v>
          </cell>
        </row>
        <row r="542">
          <cell r="F542">
            <v>53010</v>
          </cell>
          <cell r="Q542">
            <v>1</v>
          </cell>
        </row>
        <row r="543">
          <cell r="F543">
            <v>13400</v>
          </cell>
          <cell r="Q543">
            <v>1</v>
          </cell>
        </row>
        <row r="544">
          <cell r="F544">
            <v>41020</v>
          </cell>
          <cell r="Q544">
            <v>1</v>
          </cell>
        </row>
        <row r="545">
          <cell r="F545">
            <v>11200</v>
          </cell>
          <cell r="Q545">
            <v>1</v>
          </cell>
        </row>
        <row r="546">
          <cell r="F546">
            <v>15506</v>
          </cell>
          <cell r="Q546">
            <v>1</v>
          </cell>
        </row>
        <row r="547">
          <cell r="F547">
            <v>79002</v>
          </cell>
          <cell r="Q547">
            <v>1</v>
          </cell>
        </row>
        <row r="548">
          <cell r="F548">
            <v>15100</v>
          </cell>
          <cell r="Q548">
            <v>1</v>
          </cell>
        </row>
        <row r="549">
          <cell r="F549">
            <v>15100</v>
          </cell>
          <cell r="Q549">
            <v>1</v>
          </cell>
        </row>
        <row r="550">
          <cell r="F550">
            <v>41020</v>
          </cell>
          <cell r="Q550">
            <v>1</v>
          </cell>
        </row>
        <row r="551">
          <cell r="F551">
            <v>51020</v>
          </cell>
          <cell r="Q551">
            <v>1</v>
          </cell>
        </row>
        <row r="552">
          <cell r="F552">
            <v>14100</v>
          </cell>
          <cell r="Q552">
            <v>1</v>
          </cell>
        </row>
        <row r="553">
          <cell r="F553">
            <v>13510</v>
          </cell>
          <cell r="Q553">
            <v>1</v>
          </cell>
        </row>
        <row r="554">
          <cell r="F554">
            <v>15506</v>
          </cell>
          <cell r="Q554">
            <v>1</v>
          </cell>
        </row>
        <row r="555">
          <cell r="F555">
            <v>15506</v>
          </cell>
          <cell r="Q555">
            <v>1</v>
          </cell>
        </row>
        <row r="556">
          <cell r="F556">
            <v>13510</v>
          </cell>
          <cell r="Q556">
            <v>1</v>
          </cell>
        </row>
        <row r="557">
          <cell r="F557">
            <v>15100</v>
          </cell>
          <cell r="Q557">
            <v>1</v>
          </cell>
        </row>
        <row r="558">
          <cell r="F558">
            <v>13400</v>
          </cell>
          <cell r="Q558">
            <v>1</v>
          </cell>
        </row>
        <row r="559">
          <cell r="F559">
            <v>14100</v>
          </cell>
          <cell r="Q559">
            <v>1</v>
          </cell>
        </row>
        <row r="560">
          <cell r="F560">
            <v>15505</v>
          </cell>
          <cell r="Q560">
            <v>1</v>
          </cell>
        </row>
        <row r="561">
          <cell r="F561">
            <v>41040</v>
          </cell>
          <cell r="Q561">
            <v>1</v>
          </cell>
        </row>
        <row r="562">
          <cell r="F562">
            <v>51050</v>
          </cell>
          <cell r="Q562">
            <v>1</v>
          </cell>
        </row>
        <row r="563">
          <cell r="F563">
            <v>13510</v>
          </cell>
          <cell r="Q563">
            <v>1</v>
          </cell>
        </row>
        <row r="564">
          <cell r="F564">
            <v>13510</v>
          </cell>
          <cell r="Q564">
            <v>1</v>
          </cell>
        </row>
        <row r="565">
          <cell r="F565">
            <v>41040</v>
          </cell>
          <cell r="Q565">
            <v>1</v>
          </cell>
        </row>
        <row r="566">
          <cell r="F566">
            <v>13400</v>
          </cell>
          <cell r="Q566">
            <v>1</v>
          </cell>
        </row>
        <row r="567">
          <cell r="F567">
            <v>41020</v>
          </cell>
          <cell r="Q567">
            <v>1</v>
          </cell>
        </row>
        <row r="568">
          <cell r="F568">
            <v>15509</v>
          </cell>
          <cell r="Q568">
            <v>1</v>
          </cell>
        </row>
        <row r="569">
          <cell r="F569">
            <v>13400</v>
          </cell>
          <cell r="Q569">
            <v>1</v>
          </cell>
        </row>
        <row r="570">
          <cell r="F570">
            <v>51010</v>
          </cell>
          <cell r="Q570">
            <v>1</v>
          </cell>
        </row>
        <row r="571">
          <cell r="F571">
            <v>41050</v>
          </cell>
          <cell r="Q571">
            <v>1</v>
          </cell>
        </row>
        <row r="572">
          <cell r="F572">
            <v>11325</v>
          </cell>
          <cell r="Q572">
            <v>1</v>
          </cell>
        </row>
        <row r="573">
          <cell r="F573">
            <v>11490</v>
          </cell>
          <cell r="Q573">
            <v>0.8</v>
          </cell>
        </row>
        <row r="574">
          <cell r="F574">
            <v>42010</v>
          </cell>
          <cell r="Q574">
            <v>1</v>
          </cell>
        </row>
        <row r="575">
          <cell r="F575">
            <v>16200</v>
          </cell>
          <cell r="Q575">
            <v>1</v>
          </cell>
        </row>
        <row r="576">
          <cell r="F576">
            <v>51020</v>
          </cell>
          <cell r="Q576">
            <v>1</v>
          </cell>
        </row>
        <row r="577">
          <cell r="F577">
            <v>41060</v>
          </cell>
          <cell r="Q577">
            <v>1</v>
          </cell>
        </row>
        <row r="578">
          <cell r="F578">
            <v>13600</v>
          </cell>
          <cell r="Q578">
            <v>1</v>
          </cell>
        </row>
        <row r="579">
          <cell r="F579">
            <v>15100</v>
          </cell>
          <cell r="Q579">
            <v>1</v>
          </cell>
        </row>
        <row r="580">
          <cell r="F580">
            <v>11100</v>
          </cell>
          <cell r="Q580">
            <v>1</v>
          </cell>
        </row>
        <row r="581">
          <cell r="F581">
            <v>15506</v>
          </cell>
          <cell r="Q581">
            <v>1</v>
          </cell>
        </row>
        <row r="582">
          <cell r="F582">
            <v>83024</v>
          </cell>
          <cell r="Q582">
            <v>1</v>
          </cell>
        </row>
        <row r="583">
          <cell r="F583">
            <v>46010</v>
          </cell>
          <cell r="Q583">
            <v>1</v>
          </cell>
        </row>
        <row r="584">
          <cell r="F584">
            <v>11200</v>
          </cell>
          <cell r="Q584">
            <v>1</v>
          </cell>
        </row>
        <row r="585">
          <cell r="F585">
            <v>13510</v>
          </cell>
          <cell r="Q585">
            <v>1</v>
          </cell>
        </row>
        <row r="586">
          <cell r="F586">
            <v>13520</v>
          </cell>
          <cell r="Q586">
            <v>1</v>
          </cell>
        </row>
        <row r="587">
          <cell r="F587">
            <v>11370</v>
          </cell>
          <cell r="Q587">
            <v>1</v>
          </cell>
        </row>
        <row r="588">
          <cell r="F588">
            <v>11550</v>
          </cell>
          <cell r="Q588">
            <v>1</v>
          </cell>
        </row>
        <row r="589">
          <cell r="F589">
            <v>13510</v>
          </cell>
          <cell r="Q589">
            <v>1</v>
          </cell>
        </row>
        <row r="590">
          <cell r="F590">
            <v>49010</v>
          </cell>
          <cell r="Q590">
            <v>1</v>
          </cell>
        </row>
        <row r="591">
          <cell r="F591">
            <v>15100</v>
          </cell>
          <cell r="Q591">
            <v>1</v>
          </cell>
        </row>
        <row r="592">
          <cell r="F592">
            <v>52040</v>
          </cell>
          <cell r="Q592">
            <v>1</v>
          </cell>
        </row>
        <row r="593">
          <cell r="F593">
            <v>12013</v>
          </cell>
          <cell r="Q593">
            <v>1</v>
          </cell>
        </row>
        <row r="594">
          <cell r="F594">
            <v>15506</v>
          </cell>
          <cell r="Q594">
            <v>1</v>
          </cell>
        </row>
        <row r="595">
          <cell r="F595">
            <v>11320</v>
          </cell>
          <cell r="Q595">
            <v>1</v>
          </cell>
        </row>
        <row r="596">
          <cell r="F596">
            <v>13510</v>
          </cell>
          <cell r="Q596">
            <v>1</v>
          </cell>
        </row>
        <row r="597">
          <cell r="F597">
            <v>16200</v>
          </cell>
          <cell r="Q597">
            <v>1</v>
          </cell>
        </row>
        <row r="598">
          <cell r="F598">
            <v>13520</v>
          </cell>
          <cell r="Q598">
            <v>1</v>
          </cell>
        </row>
        <row r="599">
          <cell r="F599">
            <v>13510</v>
          </cell>
          <cell r="Q599">
            <v>1</v>
          </cell>
        </row>
        <row r="600">
          <cell r="F600">
            <v>15506</v>
          </cell>
          <cell r="Q600">
            <v>1</v>
          </cell>
        </row>
        <row r="601">
          <cell r="F601">
            <v>15100</v>
          </cell>
          <cell r="Q601">
            <v>1</v>
          </cell>
        </row>
        <row r="602">
          <cell r="F602">
            <v>13510</v>
          </cell>
          <cell r="Q602">
            <v>1</v>
          </cell>
        </row>
        <row r="603">
          <cell r="F603">
            <v>45010</v>
          </cell>
          <cell r="Q603">
            <v>1</v>
          </cell>
        </row>
        <row r="604">
          <cell r="F604">
            <v>14109</v>
          </cell>
          <cell r="Q604">
            <v>1</v>
          </cell>
        </row>
        <row r="605">
          <cell r="F605">
            <v>41020</v>
          </cell>
          <cell r="Q605">
            <v>1</v>
          </cell>
        </row>
        <row r="606">
          <cell r="F606">
            <v>42018</v>
          </cell>
          <cell r="Q606">
            <v>1</v>
          </cell>
        </row>
        <row r="607">
          <cell r="F607">
            <v>33000</v>
          </cell>
          <cell r="Q607">
            <v>1</v>
          </cell>
        </row>
        <row r="608">
          <cell r="F608">
            <v>15400</v>
          </cell>
          <cell r="Q608">
            <v>1</v>
          </cell>
        </row>
        <row r="609">
          <cell r="F609">
            <v>13510</v>
          </cell>
          <cell r="Q609">
            <v>1</v>
          </cell>
        </row>
        <row r="610">
          <cell r="F610">
            <v>51060</v>
          </cell>
          <cell r="Q610">
            <v>1</v>
          </cell>
        </row>
        <row r="611">
          <cell r="F611">
            <v>13520</v>
          </cell>
          <cell r="Q611">
            <v>1</v>
          </cell>
        </row>
        <row r="612">
          <cell r="F612">
            <v>13510</v>
          </cell>
          <cell r="Q612">
            <v>1</v>
          </cell>
        </row>
        <row r="613">
          <cell r="F613">
            <v>41040</v>
          </cell>
          <cell r="Q613">
            <v>1</v>
          </cell>
        </row>
        <row r="614">
          <cell r="F614">
            <v>13100</v>
          </cell>
          <cell r="Q614">
            <v>1</v>
          </cell>
        </row>
        <row r="615">
          <cell r="F615">
            <v>13510</v>
          </cell>
          <cell r="Q615">
            <v>1</v>
          </cell>
        </row>
        <row r="616">
          <cell r="F616">
            <v>15100</v>
          </cell>
          <cell r="Q616">
            <v>1</v>
          </cell>
        </row>
        <row r="617">
          <cell r="F617">
            <v>13400</v>
          </cell>
          <cell r="Q617">
            <v>1</v>
          </cell>
        </row>
        <row r="618">
          <cell r="F618">
            <v>15506</v>
          </cell>
          <cell r="Q618">
            <v>1</v>
          </cell>
        </row>
        <row r="619">
          <cell r="F619">
            <v>15510</v>
          </cell>
          <cell r="Q619">
            <v>1</v>
          </cell>
        </row>
        <row r="620">
          <cell r="F620">
            <v>14100</v>
          </cell>
          <cell r="Q620">
            <v>1</v>
          </cell>
        </row>
        <row r="621">
          <cell r="F621">
            <v>13510</v>
          </cell>
          <cell r="Q621">
            <v>1</v>
          </cell>
        </row>
        <row r="622">
          <cell r="F622">
            <v>42010</v>
          </cell>
          <cell r="Q622">
            <v>1</v>
          </cell>
        </row>
        <row r="623">
          <cell r="F623">
            <v>13400</v>
          </cell>
          <cell r="Q623">
            <v>1</v>
          </cell>
        </row>
        <row r="624">
          <cell r="F624">
            <v>41020</v>
          </cell>
          <cell r="Q624">
            <v>1</v>
          </cell>
        </row>
        <row r="625">
          <cell r="F625">
            <v>14100</v>
          </cell>
          <cell r="Q625">
            <v>1</v>
          </cell>
        </row>
        <row r="626">
          <cell r="F626">
            <v>13600</v>
          </cell>
          <cell r="Q626">
            <v>1</v>
          </cell>
        </row>
        <row r="627">
          <cell r="F627">
            <v>12013</v>
          </cell>
          <cell r="Q627">
            <v>1</v>
          </cell>
        </row>
        <row r="628">
          <cell r="F628">
            <v>15510</v>
          </cell>
          <cell r="Q628">
            <v>1</v>
          </cell>
        </row>
        <row r="629">
          <cell r="F629">
            <v>13525</v>
          </cell>
          <cell r="Q629">
            <v>1</v>
          </cell>
        </row>
        <row r="630">
          <cell r="F630">
            <v>31100</v>
          </cell>
          <cell r="Q630">
            <v>1</v>
          </cell>
        </row>
        <row r="631">
          <cell r="F631">
            <v>13520</v>
          </cell>
          <cell r="Q631">
            <v>1</v>
          </cell>
        </row>
        <row r="632">
          <cell r="F632">
            <v>41030</v>
          </cell>
          <cell r="Q632">
            <v>1</v>
          </cell>
        </row>
        <row r="633">
          <cell r="F633">
            <v>15520</v>
          </cell>
          <cell r="Q633">
            <v>1</v>
          </cell>
        </row>
        <row r="634">
          <cell r="F634">
            <v>41070</v>
          </cell>
          <cell r="Q634">
            <v>1</v>
          </cell>
        </row>
        <row r="635">
          <cell r="F635">
            <v>13520</v>
          </cell>
          <cell r="Q635">
            <v>1</v>
          </cell>
        </row>
        <row r="636">
          <cell r="F636">
            <v>15100</v>
          </cell>
          <cell r="Q636">
            <v>1</v>
          </cell>
        </row>
        <row r="637">
          <cell r="F637">
            <v>13510</v>
          </cell>
          <cell r="Q637">
            <v>1</v>
          </cell>
        </row>
        <row r="638">
          <cell r="F638">
            <v>13510</v>
          </cell>
          <cell r="Q638">
            <v>1</v>
          </cell>
        </row>
        <row r="639">
          <cell r="F639">
            <v>16400</v>
          </cell>
          <cell r="Q639">
            <v>1</v>
          </cell>
        </row>
        <row r="640">
          <cell r="F640">
            <v>13400</v>
          </cell>
          <cell r="Q640">
            <v>1</v>
          </cell>
        </row>
        <row r="641">
          <cell r="F641">
            <v>11100</v>
          </cell>
          <cell r="Q641">
            <v>1</v>
          </cell>
        </row>
        <row r="642">
          <cell r="F642">
            <v>14100</v>
          </cell>
          <cell r="Q642">
            <v>1</v>
          </cell>
        </row>
        <row r="643">
          <cell r="F643">
            <v>12011</v>
          </cell>
          <cell r="Q643">
            <v>1</v>
          </cell>
        </row>
        <row r="644">
          <cell r="F644">
            <v>15100</v>
          </cell>
          <cell r="Q644">
            <v>1</v>
          </cell>
        </row>
        <row r="645">
          <cell r="F645">
            <v>13510</v>
          </cell>
          <cell r="Q645">
            <v>1</v>
          </cell>
        </row>
        <row r="646">
          <cell r="F646">
            <v>11150</v>
          </cell>
          <cell r="Q646">
            <v>1</v>
          </cell>
        </row>
        <row r="647">
          <cell r="F647">
            <v>11100</v>
          </cell>
          <cell r="Q647">
            <v>1</v>
          </cell>
        </row>
        <row r="648">
          <cell r="F648">
            <v>13525</v>
          </cell>
          <cell r="Q648">
            <v>1</v>
          </cell>
        </row>
        <row r="649">
          <cell r="F649">
            <v>11100</v>
          </cell>
          <cell r="Q649">
            <v>1</v>
          </cell>
        </row>
        <row r="650">
          <cell r="F650">
            <v>13400</v>
          </cell>
          <cell r="Q650">
            <v>1</v>
          </cell>
        </row>
        <row r="651">
          <cell r="F651">
            <v>15506</v>
          </cell>
          <cell r="Q651">
            <v>1</v>
          </cell>
        </row>
        <row r="652">
          <cell r="F652">
            <v>14109</v>
          </cell>
          <cell r="Q652">
            <v>1</v>
          </cell>
        </row>
        <row r="653">
          <cell r="F653">
            <v>14100</v>
          </cell>
          <cell r="Q653">
            <v>1</v>
          </cell>
        </row>
        <row r="654">
          <cell r="F654">
            <v>79000</v>
          </cell>
          <cell r="Q654">
            <v>1</v>
          </cell>
        </row>
        <row r="655">
          <cell r="F655">
            <v>14100</v>
          </cell>
          <cell r="Q655">
            <v>1</v>
          </cell>
        </row>
        <row r="656">
          <cell r="F656">
            <v>13510</v>
          </cell>
          <cell r="Q656">
            <v>1</v>
          </cell>
        </row>
        <row r="657">
          <cell r="F657">
            <v>51040</v>
          </cell>
          <cell r="Q657">
            <v>1</v>
          </cell>
        </row>
        <row r="658">
          <cell r="F658">
            <v>15510</v>
          </cell>
          <cell r="Q658">
            <v>1</v>
          </cell>
        </row>
        <row r="659">
          <cell r="F659">
            <v>13510</v>
          </cell>
          <cell r="Q659">
            <v>1</v>
          </cell>
        </row>
        <row r="660">
          <cell r="F660">
            <v>13520</v>
          </cell>
          <cell r="Q660">
            <v>1</v>
          </cell>
        </row>
        <row r="661">
          <cell r="F661">
            <v>13510</v>
          </cell>
          <cell r="Q661">
            <v>1</v>
          </cell>
        </row>
        <row r="662">
          <cell r="F662">
            <v>15510</v>
          </cell>
          <cell r="Q662">
            <v>1</v>
          </cell>
        </row>
        <row r="663">
          <cell r="F663">
            <v>13600</v>
          </cell>
          <cell r="Q663">
            <v>1</v>
          </cell>
        </row>
        <row r="664">
          <cell r="F664">
            <v>13400</v>
          </cell>
          <cell r="Q664">
            <v>1</v>
          </cell>
        </row>
        <row r="665">
          <cell r="F665">
            <v>51020</v>
          </cell>
          <cell r="Q665">
            <v>1</v>
          </cell>
        </row>
        <row r="666">
          <cell r="F666">
            <v>15100</v>
          </cell>
          <cell r="Q666">
            <v>1</v>
          </cell>
        </row>
        <row r="667">
          <cell r="F667">
            <v>13510</v>
          </cell>
          <cell r="Q667">
            <v>1</v>
          </cell>
        </row>
        <row r="668">
          <cell r="F668">
            <v>53010</v>
          </cell>
          <cell r="Q668">
            <v>1</v>
          </cell>
        </row>
        <row r="669">
          <cell r="F669">
            <v>13520</v>
          </cell>
          <cell r="Q669">
            <v>1</v>
          </cell>
        </row>
        <row r="670">
          <cell r="F670">
            <v>13520</v>
          </cell>
          <cell r="Q670">
            <v>1</v>
          </cell>
        </row>
        <row r="671">
          <cell r="F671">
            <v>15506</v>
          </cell>
          <cell r="Q671">
            <v>1</v>
          </cell>
        </row>
        <row r="672">
          <cell r="F672">
            <v>14109</v>
          </cell>
          <cell r="Q672">
            <v>1</v>
          </cell>
        </row>
        <row r="673">
          <cell r="F673">
            <v>11590</v>
          </cell>
          <cell r="Q673">
            <v>1</v>
          </cell>
        </row>
        <row r="674">
          <cell r="F674">
            <v>14100</v>
          </cell>
          <cell r="Q674">
            <v>1</v>
          </cell>
        </row>
        <row r="675">
          <cell r="F675">
            <v>79002</v>
          </cell>
          <cell r="Q675">
            <v>1</v>
          </cell>
        </row>
        <row r="676">
          <cell r="F676">
            <v>13510</v>
          </cell>
          <cell r="Q676">
            <v>1</v>
          </cell>
        </row>
        <row r="677">
          <cell r="F677">
            <v>53010</v>
          </cell>
          <cell r="Q677">
            <v>1</v>
          </cell>
        </row>
        <row r="678">
          <cell r="F678">
            <v>14100</v>
          </cell>
          <cell r="Q678">
            <v>1</v>
          </cell>
        </row>
        <row r="679">
          <cell r="F679">
            <v>11410</v>
          </cell>
          <cell r="Q679">
            <v>1</v>
          </cell>
        </row>
        <row r="680">
          <cell r="F680">
            <v>31100</v>
          </cell>
          <cell r="Q680">
            <v>1</v>
          </cell>
        </row>
        <row r="681">
          <cell r="F681">
            <v>41040</v>
          </cell>
          <cell r="Q681">
            <v>1</v>
          </cell>
        </row>
        <row r="682">
          <cell r="F682">
            <v>13400</v>
          </cell>
          <cell r="Q682">
            <v>1</v>
          </cell>
        </row>
        <row r="683">
          <cell r="F683">
            <v>14100</v>
          </cell>
          <cell r="Q683">
            <v>1</v>
          </cell>
        </row>
        <row r="684">
          <cell r="F684">
            <v>13400</v>
          </cell>
          <cell r="Q684">
            <v>1</v>
          </cell>
        </row>
        <row r="685">
          <cell r="F685">
            <v>13400</v>
          </cell>
          <cell r="Q685">
            <v>1</v>
          </cell>
        </row>
        <row r="686">
          <cell r="F686">
            <v>55010</v>
          </cell>
          <cell r="Q686">
            <v>0.75</v>
          </cell>
        </row>
        <row r="687">
          <cell r="F687">
            <v>15506</v>
          </cell>
          <cell r="Q687">
            <v>1</v>
          </cell>
        </row>
        <row r="688">
          <cell r="F688">
            <v>13510</v>
          </cell>
          <cell r="Q688">
            <v>1</v>
          </cell>
        </row>
        <row r="689">
          <cell r="F689">
            <v>32000</v>
          </cell>
          <cell r="Q689">
            <v>1</v>
          </cell>
        </row>
        <row r="690">
          <cell r="F690">
            <v>13400</v>
          </cell>
          <cell r="Q690">
            <v>1</v>
          </cell>
        </row>
        <row r="691">
          <cell r="F691">
            <v>44010</v>
          </cell>
          <cell r="Q691">
            <v>1</v>
          </cell>
        </row>
        <row r="692">
          <cell r="F692">
            <v>13400</v>
          </cell>
          <cell r="Q692">
            <v>1</v>
          </cell>
        </row>
        <row r="693">
          <cell r="F693">
            <v>13510</v>
          </cell>
          <cell r="Q693">
            <v>1</v>
          </cell>
        </row>
        <row r="694">
          <cell r="F694">
            <v>52040</v>
          </cell>
          <cell r="Q694">
            <v>1</v>
          </cell>
        </row>
        <row r="695">
          <cell r="F695">
            <v>13400</v>
          </cell>
          <cell r="Q695">
            <v>1</v>
          </cell>
        </row>
        <row r="696">
          <cell r="F696">
            <v>13400</v>
          </cell>
          <cell r="Q696">
            <v>1</v>
          </cell>
        </row>
        <row r="697">
          <cell r="F697">
            <v>13400</v>
          </cell>
          <cell r="Q697">
            <v>1</v>
          </cell>
        </row>
        <row r="698">
          <cell r="F698">
            <v>14100</v>
          </cell>
          <cell r="Q698">
            <v>1</v>
          </cell>
        </row>
        <row r="699">
          <cell r="F699">
            <v>11330</v>
          </cell>
          <cell r="Q699">
            <v>1</v>
          </cell>
        </row>
        <row r="700">
          <cell r="F700">
            <v>15506</v>
          </cell>
          <cell r="Q700">
            <v>1</v>
          </cell>
        </row>
        <row r="701">
          <cell r="F701">
            <v>14109</v>
          </cell>
          <cell r="Q701">
            <v>1</v>
          </cell>
        </row>
        <row r="702">
          <cell r="F702">
            <v>34000</v>
          </cell>
          <cell r="Q702">
            <v>1</v>
          </cell>
        </row>
        <row r="703">
          <cell r="F703">
            <v>16100</v>
          </cell>
          <cell r="Q703">
            <v>1</v>
          </cell>
        </row>
        <row r="704">
          <cell r="F704">
            <v>34000</v>
          </cell>
          <cell r="Q704">
            <v>1</v>
          </cell>
        </row>
        <row r="705">
          <cell r="F705">
            <v>41060</v>
          </cell>
          <cell r="Q705">
            <v>1</v>
          </cell>
        </row>
        <row r="706">
          <cell r="F706">
            <v>13510</v>
          </cell>
          <cell r="Q706">
            <v>1</v>
          </cell>
        </row>
        <row r="707">
          <cell r="F707">
            <v>11150</v>
          </cell>
          <cell r="Q707">
            <v>1</v>
          </cell>
        </row>
        <row r="708">
          <cell r="F708">
            <v>14100</v>
          </cell>
          <cell r="Q708">
            <v>1</v>
          </cell>
        </row>
        <row r="709">
          <cell r="F709">
            <v>13510</v>
          </cell>
          <cell r="Q709">
            <v>1</v>
          </cell>
        </row>
        <row r="710">
          <cell r="F710">
            <v>52010</v>
          </cell>
          <cell r="Q710">
            <v>1</v>
          </cell>
        </row>
        <row r="711">
          <cell r="F711">
            <v>13600</v>
          </cell>
          <cell r="Q711">
            <v>1</v>
          </cell>
        </row>
        <row r="712">
          <cell r="F712">
            <v>13510</v>
          </cell>
          <cell r="Q712">
            <v>1</v>
          </cell>
        </row>
        <row r="713">
          <cell r="F713">
            <v>13510</v>
          </cell>
          <cell r="Q713">
            <v>1</v>
          </cell>
        </row>
        <row r="714">
          <cell r="F714">
            <v>42030</v>
          </cell>
          <cell r="Q714">
            <v>1</v>
          </cell>
        </row>
        <row r="715">
          <cell r="F715">
            <v>13400</v>
          </cell>
          <cell r="Q715">
            <v>1</v>
          </cell>
        </row>
        <row r="716">
          <cell r="F716">
            <v>14100</v>
          </cell>
          <cell r="Q716">
            <v>1</v>
          </cell>
        </row>
        <row r="717">
          <cell r="F717">
            <v>11490</v>
          </cell>
          <cell r="Q717">
            <v>0.8</v>
          </cell>
        </row>
        <row r="718">
          <cell r="F718">
            <v>15506</v>
          </cell>
          <cell r="Q718">
            <v>1</v>
          </cell>
        </row>
        <row r="719">
          <cell r="F719">
            <v>12359</v>
          </cell>
          <cell r="Q719">
            <v>1</v>
          </cell>
        </row>
        <row r="720">
          <cell r="F720">
            <v>14109</v>
          </cell>
          <cell r="Q720">
            <v>1</v>
          </cell>
        </row>
        <row r="721">
          <cell r="F721">
            <v>11540</v>
          </cell>
          <cell r="Q721">
            <v>1</v>
          </cell>
        </row>
        <row r="722">
          <cell r="F722">
            <v>11330</v>
          </cell>
          <cell r="Q722">
            <v>1</v>
          </cell>
        </row>
        <row r="723">
          <cell r="F723">
            <v>15100</v>
          </cell>
          <cell r="Q723">
            <v>1</v>
          </cell>
        </row>
        <row r="724">
          <cell r="F724">
            <v>13510</v>
          </cell>
          <cell r="Q724">
            <v>1</v>
          </cell>
        </row>
        <row r="725">
          <cell r="F725">
            <v>11490</v>
          </cell>
          <cell r="Q725">
            <v>1</v>
          </cell>
        </row>
        <row r="726">
          <cell r="F726">
            <v>15100</v>
          </cell>
          <cell r="Q726">
            <v>1</v>
          </cell>
        </row>
        <row r="727">
          <cell r="F727">
            <v>51050</v>
          </cell>
          <cell r="Q727">
            <v>1</v>
          </cell>
        </row>
        <row r="728">
          <cell r="F728">
            <v>41060</v>
          </cell>
          <cell r="Q728">
            <v>1</v>
          </cell>
        </row>
        <row r="729">
          <cell r="F729">
            <v>13510</v>
          </cell>
          <cell r="Q729">
            <v>1</v>
          </cell>
        </row>
        <row r="730">
          <cell r="F730">
            <v>14100</v>
          </cell>
          <cell r="Q730">
            <v>1</v>
          </cell>
        </row>
        <row r="731">
          <cell r="F731">
            <v>15520</v>
          </cell>
          <cell r="Q731">
            <v>1</v>
          </cell>
        </row>
        <row r="732">
          <cell r="F732">
            <v>13400</v>
          </cell>
          <cell r="Q732">
            <v>1</v>
          </cell>
        </row>
        <row r="733">
          <cell r="F733">
            <v>13400</v>
          </cell>
          <cell r="Q733">
            <v>1</v>
          </cell>
        </row>
        <row r="734">
          <cell r="F734">
            <v>15506</v>
          </cell>
          <cell r="Q734">
            <v>1</v>
          </cell>
        </row>
        <row r="735">
          <cell r="F735">
            <v>15100</v>
          </cell>
          <cell r="Q735">
            <v>1</v>
          </cell>
        </row>
        <row r="736">
          <cell r="F736">
            <v>15510</v>
          </cell>
          <cell r="Q736">
            <v>1</v>
          </cell>
        </row>
        <row r="737">
          <cell r="F737">
            <v>15510</v>
          </cell>
          <cell r="Q737">
            <v>1</v>
          </cell>
        </row>
        <row r="738">
          <cell r="F738">
            <v>41020</v>
          </cell>
          <cell r="Q738">
            <v>1</v>
          </cell>
        </row>
        <row r="739">
          <cell r="F739">
            <v>12012</v>
          </cell>
          <cell r="Q739">
            <v>1</v>
          </cell>
        </row>
        <row r="740">
          <cell r="F740">
            <v>14100</v>
          </cell>
          <cell r="Q740">
            <v>1</v>
          </cell>
        </row>
        <row r="741">
          <cell r="F741">
            <v>13400</v>
          </cell>
          <cell r="Q741">
            <v>1</v>
          </cell>
        </row>
        <row r="742">
          <cell r="F742">
            <v>12011</v>
          </cell>
          <cell r="Q742">
            <v>1</v>
          </cell>
        </row>
        <row r="743">
          <cell r="F743">
            <v>13510</v>
          </cell>
          <cell r="Q743">
            <v>1</v>
          </cell>
        </row>
        <row r="744">
          <cell r="F744">
            <v>14100</v>
          </cell>
          <cell r="Q744">
            <v>1</v>
          </cell>
        </row>
        <row r="745">
          <cell r="F745">
            <v>14109</v>
          </cell>
          <cell r="Q745">
            <v>1</v>
          </cell>
        </row>
        <row r="746">
          <cell r="F746">
            <v>13520</v>
          </cell>
          <cell r="Q746">
            <v>1</v>
          </cell>
        </row>
        <row r="747">
          <cell r="F747">
            <v>14100</v>
          </cell>
          <cell r="Q747">
            <v>1</v>
          </cell>
        </row>
        <row r="748">
          <cell r="F748">
            <v>41020</v>
          </cell>
          <cell r="Q748">
            <v>1</v>
          </cell>
        </row>
        <row r="749">
          <cell r="F749">
            <v>14100</v>
          </cell>
          <cell r="Q749">
            <v>1</v>
          </cell>
        </row>
        <row r="750">
          <cell r="F750">
            <v>13400</v>
          </cell>
          <cell r="Q750">
            <v>1</v>
          </cell>
        </row>
        <row r="751">
          <cell r="F751">
            <v>13400</v>
          </cell>
          <cell r="Q751">
            <v>0.5</v>
          </cell>
        </row>
        <row r="752">
          <cell r="F752">
            <v>41060</v>
          </cell>
          <cell r="Q752">
            <v>1</v>
          </cell>
        </row>
        <row r="753">
          <cell r="F753">
            <v>32000</v>
          </cell>
          <cell r="Q753">
            <v>1</v>
          </cell>
        </row>
        <row r="754">
          <cell r="F754">
            <v>45010</v>
          </cell>
          <cell r="Q754">
            <v>1</v>
          </cell>
        </row>
        <row r="755">
          <cell r="F755">
            <v>15520</v>
          </cell>
          <cell r="Q755">
            <v>1</v>
          </cell>
        </row>
        <row r="756">
          <cell r="F756">
            <v>15520</v>
          </cell>
          <cell r="Q756">
            <v>1</v>
          </cell>
        </row>
        <row r="757">
          <cell r="F757">
            <v>15400</v>
          </cell>
          <cell r="Q757">
            <v>1</v>
          </cell>
        </row>
        <row r="758">
          <cell r="F758">
            <v>13520</v>
          </cell>
          <cell r="Q758">
            <v>1</v>
          </cell>
        </row>
        <row r="759">
          <cell r="F759">
            <v>15505</v>
          </cell>
          <cell r="Q759">
            <v>1</v>
          </cell>
        </row>
        <row r="760">
          <cell r="F760">
            <v>15100</v>
          </cell>
          <cell r="Q760">
            <v>1</v>
          </cell>
        </row>
        <row r="761">
          <cell r="F761">
            <v>13400</v>
          </cell>
          <cell r="Q761">
            <v>1</v>
          </cell>
        </row>
        <row r="762">
          <cell r="F762">
            <v>13510</v>
          </cell>
          <cell r="Q762">
            <v>1</v>
          </cell>
        </row>
        <row r="763">
          <cell r="F763">
            <v>11200</v>
          </cell>
          <cell r="Q763">
            <v>1</v>
          </cell>
        </row>
        <row r="764">
          <cell r="F764">
            <v>11320</v>
          </cell>
          <cell r="Q764">
            <v>1</v>
          </cell>
        </row>
        <row r="765">
          <cell r="F765">
            <v>15100</v>
          </cell>
          <cell r="Q765">
            <v>1</v>
          </cell>
        </row>
        <row r="766">
          <cell r="F766">
            <v>14100</v>
          </cell>
          <cell r="Q766">
            <v>1</v>
          </cell>
        </row>
        <row r="767">
          <cell r="F767">
            <v>14100</v>
          </cell>
          <cell r="Q767">
            <v>1</v>
          </cell>
        </row>
        <row r="768">
          <cell r="F768">
            <v>14100</v>
          </cell>
          <cell r="Q768">
            <v>1</v>
          </cell>
        </row>
        <row r="769">
          <cell r="F769">
            <v>15100</v>
          </cell>
          <cell r="Q769">
            <v>1</v>
          </cell>
        </row>
        <row r="770">
          <cell r="F770">
            <v>11100</v>
          </cell>
          <cell r="Q770">
            <v>1</v>
          </cell>
        </row>
        <row r="771">
          <cell r="F771">
            <v>15506</v>
          </cell>
          <cell r="Q771">
            <v>1</v>
          </cell>
        </row>
        <row r="772">
          <cell r="F772">
            <v>11200</v>
          </cell>
          <cell r="Q772">
            <v>1</v>
          </cell>
        </row>
        <row r="773">
          <cell r="F773">
            <v>11420</v>
          </cell>
          <cell r="Q773">
            <v>1</v>
          </cell>
        </row>
        <row r="774">
          <cell r="F774">
            <v>15510</v>
          </cell>
          <cell r="Q774">
            <v>1</v>
          </cell>
        </row>
        <row r="775">
          <cell r="F775">
            <v>13510</v>
          </cell>
          <cell r="Q775">
            <v>1</v>
          </cell>
        </row>
        <row r="776">
          <cell r="F776">
            <v>15506</v>
          </cell>
          <cell r="Q776">
            <v>1</v>
          </cell>
        </row>
        <row r="777">
          <cell r="F777">
            <v>15505</v>
          </cell>
          <cell r="Q777">
            <v>1</v>
          </cell>
        </row>
        <row r="778">
          <cell r="F778">
            <v>13400</v>
          </cell>
          <cell r="Q778">
            <v>1</v>
          </cell>
        </row>
        <row r="779">
          <cell r="F779">
            <v>13400</v>
          </cell>
          <cell r="Q779">
            <v>1</v>
          </cell>
        </row>
        <row r="780">
          <cell r="F780">
            <v>13510</v>
          </cell>
          <cell r="Q780">
            <v>1</v>
          </cell>
        </row>
        <row r="781">
          <cell r="F781">
            <v>11100</v>
          </cell>
          <cell r="Q781">
            <v>1</v>
          </cell>
        </row>
        <row r="782">
          <cell r="F782">
            <v>41020</v>
          </cell>
          <cell r="Q782">
            <v>1</v>
          </cell>
        </row>
        <row r="783">
          <cell r="F783">
            <v>13400</v>
          </cell>
          <cell r="Q783">
            <v>1</v>
          </cell>
        </row>
        <row r="784">
          <cell r="F784">
            <v>13510</v>
          </cell>
          <cell r="Q784">
            <v>1</v>
          </cell>
        </row>
        <row r="785">
          <cell r="F785">
            <v>15100</v>
          </cell>
          <cell r="Q785">
            <v>1</v>
          </cell>
        </row>
        <row r="786">
          <cell r="F786">
            <v>13400</v>
          </cell>
          <cell r="Q786">
            <v>1</v>
          </cell>
        </row>
        <row r="787">
          <cell r="F787">
            <v>13400</v>
          </cell>
          <cell r="Q787">
            <v>1</v>
          </cell>
        </row>
        <row r="788">
          <cell r="F788">
            <v>15506</v>
          </cell>
          <cell r="Q788">
            <v>1</v>
          </cell>
        </row>
        <row r="789">
          <cell r="F789">
            <v>11200</v>
          </cell>
          <cell r="Q789">
            <v>1</v>
          </cell>
        </row>
        <row r="790">
          <cell r="F790">
            <v>14100</v>
          </cell>
          <cell r="Q790">
            <v>1</v>
          </cell>
        </row>
        <row r="791">
          <cell r="F791">
            <v>13510</v>
          </cell>
          <cell r="Q791">
            <v>1</v>
          </cell>
        </row>
        <row r="792">
          <cell r="F792">
            <v>13525</v>
          </cell>
          <cell r="Q792">
            <v>1</v>
          </cell>
        </row>
        <row r="793">
          <cell r="F793">
            <v>15100</v>
          </cell>
          <cell r="Q793">
            <v>1</v>
          </cell>
        </row>
        <row r="794">
          <cell r="F794">
            <v>15506</v>
          </cell>
          <cell r="Q794">
            <v>1</v>
          </cell>
        </row>
        <row r="795">
          <cell r="F795">
            <v>51060</v>
          </cell>
          <cell r="Q795">
            <v>1</v>
          </cell>
        </row>
        <row r="796">
          <cell r="F796">
            <v>15100</v>
          </cell>
          <cell r="Q796">
            <v>1</v>
          </cell>
        </row>
        <row r="797">
          <cell r="F797">
            <v>14100</v>
          </cell>
          <cell r="Q797">
            <v>1</v>
          </cell>
        </row>
        <row r="798">
          <cell r="F798">
            <v>13510</v>
          </cell>
          <cell r="Q798">
            <v>1</v>
          </cell>
        </row>
        <row r="799">
          <cell r="F799">
            <v>51040</v>
          </cell>
          <cell r="Q799">
            <v>1</v>
          </cell>
        </row>
        <row r="800">
          <cell r="F800">
            <v>14100</v>
          </cell>
          <cell r="Q800">
            <v>1</v>
          </cell>
        </row>
        <row r="801">
          <cell r="F801">
            <v>13400</v>
          </cell>
          <cell r="Q801">
            <v>1</v>
          </cell>
        </row>
        <row r="802">
          <cell r="F802">
            <v>13510</v>
          </cell>
          <cell r="Q802">
            <v>1</v>
          </cell>
        </row>
        <row r="803">
          <cell r="F803">
            <v>13510</v>
          </cell>
          <cell r="Q803">
            <v>1</v>
          </cell>
        </row>
        <row r="804">
          <cell r="F804">
            <v>51020</v>
          </cell>
          <cell r="Q804">
            <v>1</v>
          </cell>
        </row>
        <row r="805">
          <cell r="F805">
            <v>16300</v>
          </cell>
          <cell r="Q805">
            <v>1</v>
          </cell>
        </row>
        <row r="806">
          <cell r="F806">
            <v>16100</v>
          </cell>
          <cell r="Q806">
            <v>1</v>
          </cell>
        </row>
        <row r="807">
          <cell r="F807">
            <v>11100</v>
          </cell>
          <cell r="Q807">
            <v>1</v>
          </cell>
        </row>
        <row r="808">
          <cell r="F808">
            <v>15510</v>
          </cell>
          <cell r="Q808">
            <v>1</v>
          </cell>
        </row>
        <row r="809">
          <cell r="F809">
            <v>13510</v>
          </cell>
          <cell r="Q809">
            <v>1</v>
          </cell>
        </row>
        <row r="810">
          <cell r="F810">
            <v>51020</v>
          </cell>
          <cell r="Q810">
            <v>1</v>
          </cell>
        </row>
        <row r="811">
          <cell r="F811">
            <v>13520</v>
          </cell>
          <cell r="Q811">
            <v>1</v>
          </cell>
        </row>
        <row r="812">
          <cell r="F812">
            <v>44010</v>
          </cell>
          <cell r="Q812">
            <v>1</v>
          </cell>
        </row>
        <row r="813">
          <cell r="F813">
            <v>14109</v>
          </cell>
          <cell r="Q813">
            <v>1</v>
          </cell>
        </row>
        <row r="814">
          <cell r="F814">
            <v>15510</v>
          </cell>
          <cell r="Q814">
            <v>1</v>
          </cell>
        </row>
        <row r="815">
          <cell r="F815">
            <v>41050</v>
          </cell>
          <cell r="Q815">
            <v>1</v>
          </cell>
        </row>
        <row r="816">
          <cell r="F816">
            <v>15520</v>
          </cell>
          <cell r="Q816">
            <v>1</v>
          </cell>
        </row>
        <row r="817">
          <cell r="F817">
            <v>12012</v>
          </cell>
          <cell r="Q817">
            <v>1</v>
          </cell>
        </row>
        <row r="818">
          <cell r="F818">
            <v>15506</v>
          </cell>
          <cell r="Q818">
            <v>1</v>
          </cell>
        </row>
        <row r="819">
          <cell r="F819">
            <v>11348</v>
          </cell>
          <cell r="Q819">
            <v>1</v>
          </cell>
        </row>
        <row r="820">
          <cell r="F820">
            <v>11490</v>
          </cell>
          <cell r="Q820">
            <v>0.8</v>
          </cell>
        </row>
        <row r="821">
          <cell r="F821">
            <v>11100</v>
          </cell>
          <cell r="Q821">
            <v>1</v>
          </cell>
        </row>
        <row r="822">
          <cell r="F822">
            <v>13400</v>
          </cell>
          <cell r="Q822">
            <v>1</v>
          </cell>
        </row>
        <row r="823">
          <cell r="F823">
            <v>14100</v>
          </cell>
          <cell r="Q823">
            <v>1</v>
          </cell>
        </row>
        <row r="824">
          <cell r="F824">
            <v>13510</v>
          </cell>
          <cell r="Q824">
            <v>1</v>
          </cell>
        </row>
        <row r="825">
          <cell r="F825">
            <v>15100</v>
          </cell>
          <cell r="Q825">
            <v>1</v>
          </cell>
        </row>
        <row r="826">
          <cell r="F826">
            <v>13400</v>
          </cell>
          <cell r="Q826">
            <v>1</v>
          </cell>
        </row>
        <row r="827">
          <cell r="F827">
            <v>11430</v>
          </cell>
          <cell r="Q827">
            <v>1</v>
          </cell>
        </row>
        <row r="828">
          <cell r="F828">
            <v>13510</v>
          </cell>
          <cell r="Q828">
            <v>1</v>
          </cell>
        </row>
        <row r="829">
          <cell r="F829">
            <v>15506</v>
          </cell>
          <cell r="Q829">
            <v>1</v>
          </cell>
        </row>
        <row r="830">
          <cell r="F830">
            <v>15506</v>
          </cell>
          <cell r="Q830">
            <v>1</v>
          </cell>
        </row>
        <row r="831">
          <cell r="F831">
            <v>14100</v>
          </cell>
          <cell r="Q831">
            <v>1</v>
          </cell>
        </row>
        <row r="832">
          <cell r="F832">
            <v>13400</v>
          </cell>
          <cell r="Q832">
            <v>1</v>
          </cell>
        </row>
        <row r="833">
          <cell r="F833">
            <v>54010</v>
          </cell>
          <cell r="Q833">
            <v>1</v>
          </cell>
        </row>
        <row r="834">
          <cell r="F834">
            <v>15100</v>
          </cell>
          <cell r="Q834">
            <v>1</v>
          </cell>
        </row>
        <row r="835">
          <cell r="F835">
            <v>13510</v>
          </cell>
          <cell r="Q835">
            <v>1</v>
          </cell>
        </row>
        <row r="836">
          <cell r="F836">
            <v>41070</v>
          </cell>
          <cell r="Q836">
            <v>1</v>
          </cell>
        </row>
        <row r="837">
          <cell r="F837">
            <v>13510</v>
          </cell>
          <cell r="Q837">
            <v>1</v>
          </cell>
        </row>
        <row r="838">
          <cell r="F838">
            <v>14100</v>
          </cell>
          <cell r="Q838">
            <v>1</v>
          </cell>
        </row>
        <row r="839">
          <cell r="F839">
            <v>13600</v>
          </cell>
          <cell r="Q839">
            <v>1</v>
          </cell>
        </row>
        <row r="840">
          <cell r="F840">
            <v>15492</v>
          </cell>
          <cell r="Q840">
            <v>1</v>
          </cell>
        </row>
        <row r="841">
          <cell r="F841">
            <v>79002</v>
          </cell>
          <cell r="Q841">
            <v>1</v>
          </cell>
        </row>
        <row r="842">
          <cell r="F842">
            <v>11430</v>
          </cell>
          <cell r="Q842">
            <v>1</v>
          </cell>
        </row>
        <row r="843">
          <cell r="F843">
            <v>72500</v>
          </cell>
          <cell r="Q843">
            <v>1</v>
          </cell>
        </row>
        <row r="844">
          <cell r="F844">
            <v>15100</v>
          </cell>
          <cell r="Q844">
            <v>1</v>
          </cell>
        </row>
        <row r="845">
          <cell r="F845">
            <v>14100</v>
          </cell>
          <cell r="Q845">
            <v>1</v>
          </cell>
        </row>
        <row r="846">
          <cell r="F846">
            <v>11410</v>
          </cell>
          <cell r="Q846">
            <v>1</v>
          </cell>
        </row>
        <row r="847">
          <cell r="F847">
            <v>13510</v>
          </cell>
          <cell r="Q847">
            <v>1</v>
          </cell>
        </row>
        <row r="848">
          <cell r="F848">
            <v>34000</v>
          </cell>
          <cell r="Q848">
            <v>1</v>
          </cell>
        </row>
        <row r="849">
          <cell r="F849">
            <v>13510</v>
          </cell>
          <cell r="Q849">
            <v>1</v>
          </cell>
        </row>
        <row r="850">
          <cell r="F850">
            <v>13510</v>
          </cell>
          <cell r="Q850">
            <v>1</v>
          </cell>
        </row>
        <row r="851">
          <cell r="F851">
            <v>13400</v>
          </cell>
          <cell r="Q851">
            <v>1</v>
          </cell>
        </row>
        <row r="852">
          <cell r="F852">
            <v>14100</v>
          </cell>
          <cell r="Q852">
            <v>1</v>
          </cell>
        </row>
        <row r="853">
          <cell r="F853">
            <v>15506</v>
          </cell>
          <cell r="Q853">
            <v>1</v>
          </cell>
        </row>
        <row r="854">
          <cell r="F854">
            <v>13510</v>
          </cell>
          <cell r="Q854">
            <v>1</v>
          </cell>
        </row>
        <row r="855">
          <cell r="F855">
            <v>13510</v>
          </cell>
          <cell r="Q855">
            <v>1</v>
          </cell>
        </row>
        <row r="856">
          <cell r="F856">
            <v>15510</v>
          </cell>
          <cell r="Q856">
            <v>1</v>
          </cell>
        </row>
        <row r="857">
          <cell r="F857">
            <v>11200</v>
          </cell>
          <cell r="Q857">
            <v>1</v>
          </cell>
        </row>
        <row r="858">
          <cell r="F858">
            <v>13400</v>
          </cell>
          <cell r="Q858">
            <v>1</v>
          </cell>
        </row>
        <row r="859">
          <cell r="F859">
            <v>13510</v>
          </cell>
          <cell r="Q859">
            <v>1</v>
          </cell>
        </row>
        <row r="860">
          <cell r="F860">
            <v>42012</v>
          </cell>
          <cell r="Q860">
            <v>1</v>
          </cell>
        </row>
        <row r="861">
          <cell r="F861">
            <v>15510</v>
          </cell>
          <cell r="Q861">
            <v>1</v>
          </cell>
        </row>
        <row r="862">
          <cell r="F862">
            <v>13510</v>
          </cell>
          <cell r="Q862">
            <v>1</v>
          </cell>
        </row>
        <row r="863">
          <cell r="F863">
            <v>13510</v>
          </cell>
          <cell r="Q863">
            <v>1</v>
          </cell>
        </row>
        <row r="864">
          <cell r="F864">
            <v>52040</v>
          </cell>
          <cell r="Q864">
            <v>1</v>
          </cell>
        </row>
        <row r="865">
          <cell r="F865">
            <v>13100</v>
          </cell>
          <cell r="Q865">
            <v>1</v>
          </cell>
        </row>
        <row r="866">
          <cell r="F866">
            <v>41040</v>
          </cell>
          <cell r="Q866">
            <v>1</v>
          </cell>
        </row>
        <row r="867">
          <cell r="F867">
            <v>15506</v>
          </cell>
          <cell r="Q867">
            <v>1</v>
          </cell>
        </row>
        <row r="868">
          <cell r="F868">
            <v>15400</v>
          </cell>
          <cell r="Q868">
            <v>1</v>
          </cell>
        </row>
        <row r="869">
          <cell r="F869">
            <v>41070</v>
          </cell>
          <cell r="Q869">
            <v>1</v>
          </cell>
        </row>
        <row r="870">
          <cell r="F870">
            <v>13400</v>
          </cell>
          <cell r="Q870">
            <v>1</v>
          </cell>
        </row>
        <row r="871">
          <cell r="F871">
            <v>13510</v>
          </cell>
          <cell r="Q871">
            <v>1</v>
          </cell>
        </row>
        <row r="872">
          <cell r="F872">
            <v>51010</v>
          </cell>
          <cell r="Q872">
            <v>1</v>
          </cell>
        </row>
        <row r="873">
          <cell r="F873">
            <v>12013</v>
          </cell>
          <cell r="Q873">
            <v>1</v>
          </cell>
        </row>
        <row r="874">
          <cell r="F874">
            <v>11410</v>
          </cell>
          <cell r="Q874">
            <v>1</v>
          </cell>
        </row>
        <row r="875">
          <cell r="F875">
            <v>13520</v>
          </cell>
          <cell r="Q875">
            <v>1</v>
          </cell>
        </row>
        <row r="876">
          <cell r="F876">
            <v>15400</v>
          </cell>
          <cell r="Q876">
            <v>1</v>
          </cell>
        </row>
        <row r="877">
          <cell r="F877">
            <v>12013</v>
          </cell>
          <cell r="Q877">
            <v>1</v>
          </cell>
        </row>
        <row r="878">
          <cell r="F878">
            <v>13400</v>
          </cell>
          <cell r="Q878">
            <v>1</v>
          </cell>
        </row>
        <row r="879">
          <cell r="F879">
            <v>32000</v>
          </cell>
          <cell r="Q879">
            <v>1</v>
          </cell>
        </row>
        <row r="880">
          <cell r="F880">
            <v>15520</v>
          </cell>
          <cell r="Q880">
            <v>1</v>
          </cell>
        </row>
        <row r="881">
          <cell r="F881">
            <v>13400</v>
          </cell>
          <cell r="Q881">
            <v>1</v>
          </cell>
        </row>
        <row r="882">
          <cell r="F882">
            <v>41020</v>
          </cell>
          <cell r="Q882">
            <v>1</v>
          </cell>
        </row>
        <row r="883">
          <cell r="F883">
            <v>13525</v>
          </cell>
          <cell r="Q883">
            <v>1</v>
          </cell>
        </row>
        <row r="884">
          <cell r="F884">
            <v>13400</v>
          </cell>
          <cell r="Q884">
            <v>1</v>
          </cell>
        </row>
        <row r="885">
          <cell r="F885">
            <v>13400</v>
          </cell>
          <cell r="Q885">
            <v>0.5</v>
          </cell>
        </row>
        <row r="886">
          <cell r="F886">
            <v>15506</v>
          </cell>
          <cell r="Q886">
            <v>1</v>
          </cell>
        </row>
        <row r="887">
          <cell r="F887">
            <v>13510</v>
          </cell>
          <cell r="Q887">
            <v>1</v>
          </cell>
        </row>
        <row r="888">
          <cell r="F888">
            <v>15100</v>
          </cell>
          <cell r="Q888">
            <v>1</v>
          </cell>
        </row>
        <row r="889">
          <cell r="F889">
            <v>13520</v>
          </cell>
          <cell r="Q889">
            <v>1</v>
          </cell>
        </row>
        <row r="890">
          <cell r="F890">
            <v>13510</v>
          </cell>
          <cell r="Q890">
            <v>1</v>
          </cell>
        </row>
        <row r="891">
          <cell r="F891">
            <v>13400</v>
          </cell>
          <cell r="Q891">
            <v>1</v>
          </cell>
        </row>
        <row r="892">
          <cell r="F892">
            <v>15509</v>
          </cell>
          <cell r="Q892">
            <v>1</v>
          </cell>
        </row>
        <row r="893">
          <cell r="F893">
            <v>13600</v>
          </cell>
          <cell r="Q893">
            <v>1</v>
          </cell>
        </row>
        <row r="894">
          <cell r="F894">
            <v>11325</v>
          </cell>
          <cell r="Q894">
            <v>1</v>
          </cell>
        </row>
        <row r="895">
          <cell r="F895">
            <v>41020</v>
          </cell>
          <cell r="Q895">
            <v>1</v>
          </cell>
        </row>
        <row r="896">
          <cell r="F896">
            <v>41040</v>
          </cell>
          <cell r="Q896">
            <v>1</v>
          </cell>
        </row>
        <row r="897">
          <cell r="F897">
            <v>13400</v>
          </cell>
          <cell r="Q897">
            <v>1</v>
          </cell>
        </row>
        <row r="898">
          <cell r="F898">
            <v>14100</v>
          </cell>
          <cell r="Q898">
            <v>1</v>
          </cell>
        </row>
        <row r="899">
          <cell r="F899">
            <v>16300</v>
          </cell>
          <cell r="Q899">
            <v>1</v>
          </cell>
        </row>
        <row r="900">
          <cell r="F900">
            <v>14100</v>
          </cell>
          <cell r="Q900">
            <v>1</v>
          </cell>
        </row>
        <row r="901">
          <cell r="F901">
            <v>12013</v>
          </cell>
          <cell r="Q901">
            <v>1</v>
          </cell>
        </row>
        <row r="902">
          <cell r="F902">
            <v>13400</v>
          </cell>
          <cell r="Q902">
            <v>1</v>
          </cell>
        </row>
        <row r="903">
          <cell r="F903">
            <v>15100</v>
          </cell>
          <cell r="Q903">
            <v>1</v>
          </cell>
        </row>
        <row r="904">
          <cell r="F904">
            <v>15100</v>
          </cell>
          <cell r="Q904">
            <v>1</v>
          </cell>
        </row>
        <row r="905">
          <cell r="F905">
            <v>13510</v>
          </cell>
          <cell r="Q905">
            <v>1</v>
          </cell>
        </row>
        <row r="906">
          <cell r="F906">
            <v>13400</v>
          </cell>
          <cell r="Q906">
            <v>1</v>
          </cell>
        </row>
        <row r="907">
          <cell r="F907">
            <v>15509</v>
          </cell>
          <cell r="Q907">
            <v>1</v>
          </cell>
        </row>
        <row r="908">
          <cell r="F908">
            <v>41020</v>
          </cell>
          <cell r="Q908">
            <v>1</v>
          </cell>
        </row>
        <row r="909">
          <cell r="F909">
            <v>13510</v>
          </cell>
          <cell r="Q909">
            <v>1</v>
          </cell>
        </row>
        <row r="910">
          <cell r="F910">
            <v>15508</v>
          </cell>
          <cell r="Q910">
            <v>1</v>
          </cell>
        </row>
        <row r="911">
          <cell r="F911">
            <v>12013</v>
          </cell>
          <cell r="Q911">
            <v>1</v>
          </cell>
        </row>
        <row r="912">
          <cell r="F912">
            <v>12013</v>
          </cell>
          <cell r="Q912">
            <v>1</v>
          </cell>
        </row>
        <row r="913">
          <cell r="F913">
            <v>42014</v>
          </cell>
          <cell r="Q913">
            <v>1</v>
          </cell>
        </row>
        <row r="914">
          <cell r="F914">
            <v>53010</v>
          </cell>
          <cell r="Q914">
            <v>1</v>
          </cell>
        </row>
        <row r="915">
          <cell r="F915">
            <v>11550</v>
          </cell>
          <cell r="Q915">
            <v>1</v>
          </cell>
        </row>
        <row r="916">
          <cell r="F916">
            <v>15520</v>
          </cell>
          <cell r="Q916">
            <v>1</v>
          </cell>
        </row>
        <row r="917">
          <cell r="F917">
            <v>11420</v>
          </cell>
          <cell r="Q917">
            <v>1</v>
          </cell>
        </row>
        <row r="918">
          <cell r="F918">
            <v>13400</v>
          </cell>
          <cell r="Q918">
            <v>1</v>
          </cell>
        </row>
        <row r="919">
          <cell r="F919">
            <v>13400</v>
          </cell>
          <cell r="Q919">
            <v>1</v>
          </cell>
        </row>
        <row r="920">
          <cell r="F920">
            <v>42040</v>
          </cell>
          <cell r="Q920">
            <v>1</v>
          </cell>
        </row>
        <row r="921">
          <cell r="F921">
            <v>15100</v>
          </cell>
          <cell r="Q921">
            <v>1</v>
          </cell>
        </row>
        <row r="922">
          <cell r="F922">
            <v>41070</v>
          </cell>
          <cell r="Q922">
            <v>1</v>
          </cell>
        </row>
        <row r="923">
          <cell r="F923">
            <v>42016</v>
          </cell>
          <cell r="Q923">
            <v>1</v>
          </cell>
        </row>
        <row r="924">
          <cell r="F924">
            <v>15520</v>
          </cell>
          <cell r="Q924">
            <v>1</v>
          </cell>
        </row>
        <row r="925">
          <cell r="F925">
            <v>15506</v>
          </cell>
          <cell r="Q925">
            <v>1</v>
          </cell>
        </row>
        <row r="926">
          <cell r="F926">
            <v>15100</v>
          </cell>
          <cell r="Q926">
            <v>1</v>
          </cell>
        </row>
        <row r="927">
          <cell r="F927">
            <v>13510</v>
          </cell>
          <cell r="Q927">
            <v>1</v>
          </cell>
        </row>
        <row r="928">
          <cell r="F928">
            <v>15520</v>
          </cell>
          <cell r="Q928">
            <v>1</v>
          </cell>
        </row>
        <row r="929">
          <cell r="F929">
            <v>13400</v>
          </cell>
          <cell r="Q929">
            <v>1</v>
          </cell>
        </row>
        <row r="930">
          <cell r="F930">
            <v>11200</v>
          </cell>
          <cell r="Q930">
            <v>1</v>
          </cell>
        </row>
        <row r="931">
          <cell r="F931">
            <v>14100</v>
          </cell>
          <cell r="Q931">
            <v>1</v>
          </cell>
        </row>
        <row r="932">
          <cell r="F932">
            <v>41050</v>
          </cell>
          <cell r="Q932">
            <v>1</v>
          </cell>
        </row>
        <row r="933">
          <cell r="F933">
            <v>13510</v>
          </cell>
          <cell r="Q933">
            <v>1</v>
          </cell>
        </row>
        <row r="934">
          <cell r="F934">
            <v>11370</v>
          </cell>
          <cell r="Q934">
            <v>1</v>
          </cell>
        </row>
        <row r="935">
          <cell r="F935">
            <v>12012</v>
          </cell>
          <cell r="Q935">
            <v>1</v>
          </cell>
        </row>
        <row r="936">
          <cell r="F936">
            <v>15506</v>
          </cell>
          <cell r="Q936">
            <v>1</v>
          </cell>
        </row>
        <row r="937">
          <cell r="F937">
            <v>13400</v>
          </cell>
          <cell r="Q937">
            <v>1</v>
          </cell>
        </row>
        <row r="938">
          <cell r="F938">
            <v>13510</v>
          </cell>
          <cell r="Q938">
            <v>1</v>
          </cell>
        </row>
        <row r="939">
          <cell r="F939">
            <v>11100</v>
          </cell>
          <cell r="Q939">
            <v>1</v>
          </cell>
        </row>
        <row r="940">
          <cell r="F940">
            <v>41020</v>
          </cell>
          <cell r="Q940">
            <v>1</v>
          </cell>
        </row>
        <row r="941">
          <cell r="F941">
            <v>43010</v>
          </cell>
          <cell r="Q941">
            <v>1</v>
          </cell>
        </row>
        <row r="942">
          <cell r="F942">
            <v>14100</v>
          </cell>
          <cell r="Q942">
            <v>1</v>
          </cell>
        </row>
        <row r="943">
          <cell r="F943">
            <v>52020</v>
          </cell>
          <cell r="Q943">
            <v>1</v>
          </cell>
        </row>
        <row r="944">
          <cell r="F944">
            <v>13510</v>
          </cell>
          <cell r="Q944">
            <v>1</v>
          </cell>
        </row>
        <row r="945">
          <cell r="F945">
            <v>15520</v>
          </cell>
          <cell r="Q945">
            <v>1</v>
          </cell>
        </row>
        <row r="946">
          <cell r="F946">
            <v>11490</v>
          </cell>
          <cell r="Q946">
            <v>1</v>
          </cell>
        </row>
        <row r="947">
          <cell r="F947">
            <v>14100</v>
          </cell>
          <cell r="Q947">
            <v>1</v>
          </cell>
        </row>
        <row r="948">
          <cell r="F948">
            <v>11100</v>
          </cell>
          <cell r="Q948">
            <v>1</v>
          </cell>
        </row>
        <row r="949">
          <cell r="F949">
            <v>12013</v>
          </cell>
          <cell r="Q949">
            <v>1</v>
          </cell>
        </row>
        <row r="950">
          <cell r="F950">
            <v>13510</v>
          </cell>
          <cell r="Q950">
            <v>1</v>
          </cell>
        </row>
        <row r="951">
          <cell r="F951">
            <v>15506</v>
          </cell>
          <cell r="Q951">
            <v>1</v>
          </cell>
        </row>
        <row r="952">
          <cell r="F952">
            <v>15100</v>
          </cell>
          <cell r="Q952">
            <v>1</v>
          </cell>
        </row>
        <row r="953">
          <cell r="F953">
            <v>41040</v>
          </cell>
          <cell r="Q953">
            <v>1</v>
          </cell>
        </row>
        <row r="954">
          <cell r="F954">
            <v>12013</v>
          </cell>
          <cell r="Q954">
            <v>1</v>
          </cell>
        </row>
        <row r="955">
          <cell r="F955">
            <v>72500</v>
          </cell>
          <cell r="Q955">
            <v>1</v>
          </cell>
        </row>
        <row r="956">
          <cell r="F956">
            <v>15506</v>
          </cell>
          <cell r="Q956">
            <v>1</v>
          </cell>
        </row>
        <row r="957">
          <cell r="F957">
            <v>13510</v>
          </cell>
          <cell r="Q957">
            <v>1</v>
          </cell>
        </row>
        <row r="958">
          <cell r="F958">
            <v>42010</v>
          </cell>
          <cell r="Q958">
            <v>1</v>
          </cell>
        </row>
        <row r="959">
          <cell r="F959">
            <v>15506</v>
          </cell>
          <cell r="Q959">
            <v>1</v>
          </cell>
        </row>
        <row r="960">
          <cell r="F960">
            <v>15506</v>
          </cell>
          <cell r="Q960">
            <v>1</v>
          </cell>
        </row>
        <row r="961">
          <cell r="F961">
            <v>41050</v>
          </cell>
          <cell r="Q961">
            <v>1</v>
          </cell>
        </row>
        <row r="962">
          <cell r="F962">
            <v>12013</v>
          </cell>
          <cell r="Q962">
            <v>1</v>
          </cell>
        </row>
        <row r="963">
          <cell r="F963">
            <v>53010</v>
          </cell>
          <cell r="Q963">
            <v>1</v>
          </cell>
        </row>
        <row r="964">
          <cell r="F964">
            <v>15506</v>
          </cell>
          <cell r="Q964">
            <v>1</v>
          </cell>
        </row>
        <row r="965">
          <cell r="F965">
            <v>13400</v>
          </cell>
          <cell r="Q965">
            <v>1</v>
          </cell>
        </row>
        <row r="966">
          <cell r="F966">
            <v>33000</v>
          </cell>
          <cell r="Q966">
            <v>1</v>
          </cell>
        </row>
        <row r="967">
          <cell r="F967">
            <v>11200</v>
          </cell>
          <cell r="Q967">
            <v>1</v>
          </cell>
        </row>
        <row r="968">
          <cell r="F968">
            <v>11320</v>
          </cell>
          <cell r="Q968">
            <v>1</v>
          </cell>
        </row>
        <row r="969">
          <cell r="F969">
            <v>11200</v>
          </cell>
          <cell r="Q969">
            <v>1</v>
          </cell>
        </row>
        <row r="970">
          <cell r="F970">
            <v>11200</v>
          </cell>
          <cell r="Q970">
            <v>1</v>
          </cell>
        </row>
        <row r="971">
          <cell r="F971">
            <v>13510</v>
          </cell>
          <cell r="Q971">
            <v>1</v>
          </cell>
        </row>
        <row r="972">
          <cell r="F972">
            <v>13510</v>
          </cell>
          <cell r="Q972">
            <v>1</v>
          </cell>
        </row>
        <row r="973">
          <cell r="F973">
            <v>51010</v>
          </cell>
          <cell r="Q973">
            <v>1</v>
          </cell>
        </row>
        <row r="974">
          <cell r="F974">
            <v>13400</v>
          </cell>
          <cell r="Q974">
            <v>1</v>
          </cell>
        </row>
        <row r="975">
          <cell r="F975">
            <v>13400</v>
          </cell>
          <cell r="Q975">
            <v>1</v>
          </cell>
        </row>
        <row r="976">
          <cell r="F976">
            <v>41040</v>
          </cell>
          <cell r="Q976">
            <v>1</v>
          </cell>
        </row>
        <row r="977">
          <cell r="F977">
            <v>15100</v>
          </cell>
          <cell r="Q977">
            <v>1</v>
          </cell>
        </row>
        <row r="978">
          <cell r="F978">
            <v>13520</v>
          </cell>
          <cell r="Q978">
            <v>1</v>
          </cell>
        </row>
        <row r="979">
          <cell r="F979">
            <v>15509</v>
          </cell>
          <cell r="Q979">
            <v>1</v>
          </cell>
        </row>
        <row r="980">
          <cell r="F980">
            <v>15505</v>
          </cell>
          <cell r="Q980">
            <v>1</v>
          </cell>
        </row>
        <row r="981">
          <cell r="F981">
            <v>13400</v>
          </cell>
          <cell r="Q981">
            <v>1</v>
          </cell>
        </row>
        <row r="982">
          <cell r="F982">
            <v>15100</v>
          </cell>
          <cell r="Q982">
            <v>1</v>
          </cell>
        </row>
        <row r="983">
          <cell r="F983">
            <v>15520</v>
          </cell>
          <cell r="Q983">
            <v>1</v>
          </cell>
        </row>
        <row r="984">
          <cell r="F984">
            <v>41030</v>
          </cell>
          <cell r="Q984">
            <v>1</v>
          </cell>
        </row>
        <row r="985">
          <cell r="F985">
            <v>42018</v>
          </cell>
          <cell r="Q985">
            <v>1</v>
          </cell>
        </row>
        <row r="986">
          <cell r="F986">
            <v>13400</v>
          </cell>
          <cell r="Q986">
            <v>1</v>
          </cell>
        </row>
        <row r="987">
          <cell r="F987">
            <v>13400</v>
          </cell>
          <cell r="Q987">
            <v>1</v>
          </cell>
        </row>
        <row r="988">
          <cell r="F988">
            <v>16100</v>
          </cell>
          <cell r="Q988">
            <v>1</v>
          </cell>
        </row>
        <row r="989">
          <cell r="F989">
            <v>41070</v>
          </cell>
          <cell r="Q989">
            <v>1</v>
          </cell>
        </row>
        <row r="990">
          <cell r="F990">
            <v>14100</v>
          </cell>
          <cell r="Q990">
            <v>1</v>
          </cell>
        </row>
        <row r="991">
          <cell r="F991">
            <v>13100</v>
          </cell>
          <cell r="Q991">
            <v>1</v>
          </cell>
        </row>
        <row r="992">
          <cell r="F992">
            <v>15100</v>
          </cell>
          <cell r="Q992">
            <v>1</v>
          </cell>
        </row>
        <row r="993">
          <cell r="F993">
            <v>11200</v>
          </cell>
          <cell r="Q993">
            <v>1</v>
          </cell>
        </row>
        <row r="994">
          <cell r="F994">
            <v>11490</v>
          </cell>
          <cell r="Q994">
            <v>0.8</v>
          </cell>
        </row>
        <row r="995">
          <cell r="F995">
            <v>13400</v>
          </cell>
          <cell r="Q995">
            <v>1</v>
          </cell>
        </row>
        <row r="996">
          <cell r="F996">
            <v>13510</v>
          </cell>
          <cell r="Q996">
            <v>1</v>
          </cell>
        </row>
        <row r="997">
          <cell r="F997">
            <v>11200</v>
          </cell>
          <cell r="Q997">
            <v>1</v>
          </cell>
        </row>
        <row r="998">
          <cell r="F998">
            <v>14100</v>
          </cell>
          <cell r="Q998">
            <v>1</v>
          </cell>
        </row>
        <row r="999">
          <cell r="F999">
            <v>12013</v>
          </cell>
          <cell r="Q999">
            <v>1</v>
          </cell>
        </row>
        <row r="1000">
          <cell r="F1000">
            <v>15100</v>
          </cell>
          <cell r="Q1000">
            <v>1</v>
          </cell>
        </row>
        <row r="1001">
          <cell r="F1001">
            <v>15505</v>
          </cell>
          <cell r="Q1001">
            <v>1</v>
          </cell>
        </row>
        <row r="1002">
          <cell r="F1002">
            <v>41040</v>
          </cell>
          <cell r="Q1002">
            <v>1</v>
          </cell>
        </row>
        <row r="1003">
          <cell r="F1003">
            <v>13400</v>
          </cell>
          <cell r="Q1003">
            <v>1</v>
          </cell>
        </row>
        <row r="1004">
          <cell r="F1004">
            <v>15508</v>
          </cell>
          <cell r="Q1004">
            <v>1</v>
          </cell>
        </row>
        <row r="1005">
          <cell r="F1005">
            <v>15520</v>
          </cell>
          <cell r="Q1005">
            <v>1</v>
          </cell>
        </row>
        <row r="1006">
          <cell r="F1006">
            <v>15506</v>
          </cell>
          <cell r="Q1006">
            <v>1</v>
          </cell>
        </row>
        <row r="1007">
          <cell r="F1007">
            <v>13510</v>
          </cell>
          <cell r="Q1007">
            <v>1</v>
          </cell>
        </row>
        <row r="1008">
          <cell r="F1008">
            <v>13510</v>
          </cell>
          <cell r="Q1008">
            <v>1</v>
          </cell>
        </row>
        <row r="1009">
          <cell r="F1009">
            <v>79000</v>
          </cell>
          <cell r="Q1009">
            <v>1</v>
          </cell>
        </row>
        <row r="1010">
          <cell r="F1010">
            <v>15506</v>
          </cell>
          <cell r="Q1010">
            <v>1</v>
          </cell>
        </row>
        <row r="1011">
          <cell r="F1011">
            <v>79003</v>
          </cell>
          <cell r="Q1011">
            <v>1</v>
          </cell>
        </row>
        <row r="1012">
          <cell r="F1012">
            <v>15100</v>
          </cell>
          <cell r="Q1012">
            <v>1</v>
          </cell>
        </row>
        <row r="1013">
          <cell r="F1013">
            <v>15508</v>
          </cell>
          <cell r="Q1013">
            <v>1</v>
          </cell>
        </row>
        <row r="1014">
          <cell r="F1014">
            <v>13510</v>
          </cell>
          <cell r="Q1014">
            <v>1</v>
          </cell>
        </row>
        <row r="1015">
          <cell r="F1015">
            <v>14100</v>
          </cell>
          <cell r="Q1015">
            <v>1</v>
          </cell>
        </row>
        <row r="1016">
          <cell r="F1016">
            <v>13400</v>
          </cell>
          <cell r="Q1016">
            <v>1</v>
          </cell>
        </row>
        <row r="1017">
          <cell r="F1017">
            <v>14100</v>
          </cell>
          <cell r="Q1017">
            <v>1</v>
          </cell>
        </row>
        <row r="1018">
          <cell r="F1018">
            <v>14100</v>
          </cell>
          <cell r="Q1018">
            <v>1</v>
          </cell>
        </row>
        <row r="1019">
          <cell r="F1019">
            <v>16200</v>
          </cell>
          <cell r="Q1019">
            <v>1</v>
          </cell>
        </row>
        <row r="1020">
          <cell r="F1020">
            <v>51010</v>
          </cell>
          <cell r="Q1020">
            <v>1</v>
          </cell>
        </row>
        <row r="1021">
          <cell r="F1021">
            <v>14100</v>
          </cell>
          <cell r="Q1021">
            <v>1</v>
          </cell>
        </row>
        <row r="1022">
          <cell r="F1022">
            <v>11200</v>
          </cell>
          <cell r="Q1022">
            <v>1</v>
          </cell>
        </row>
        <row r="1023">
          <cell r="F1023">
            <v>51020</v>
          </cell>
          <cell r="Q1023">
            <v>1</v>
          </cell>
        </row>
        <row r="1024">
          <cell r="F1024">
            <v>13510</v>
          </cell>
          <cell r="Q1024">
            <v>1</v>
          </cell>
        </row>
        <row r="1025">
          <cell r="F1025">
            <v>51020</v>
          </cell>
          <cell r="Q1025">
            <v>1</v>
          </cell>
        </row>
        <row r="1026">
          <cell r="F1026">
            <v>14100</v>
          </cell>
          <cell r="Q1026">
            <v>1</v>
          </cell>
        </row>
        <row r="1027">
          <cell r="F1027">
            <v>13600</v>
          </cell>
          <cell r="Q1027">
            <v>1</v>
          </cell>
        </row>
        <row r="1028">
          <cell r="F1028">
            <v>15506</v>
          </cell>
          <cell r="Q1028">
            <v>1</v>
          </cell>
        </row>
        <row r="1029">
          <cell r="F1029">
            <v>13400</v>
          </cell>
          <cell r="Q1029">
            <v>1</v>
          </cell>
        </row>
        <row r="1030">
          <cell r="F1030">
            <v>13400</v>
          </cell>
          <cell r="Q1030">
            <v>1</v>
          </cell>
        </row>
        <row r="1031">
          <cell r="F1031">
            <v>13400</v>
          </cell>
          <cell r="Q1031">
            <v>1</v>
          </cell>
        </row>
        <row r="1032">
          <cell r="F1032">
            <v>14100</v>
          </cell>
          <cell r="Q1032">
            <v>1</v>
          </cell>
        </row>
        <row r="1033">
          <cell r="F1033">
            <v>13510</v>
          </cell>
          <cell r="Q1033">
            <v>1</v>
          </cell>
        </row>
        <row r="1034">
          <cell r="F1034">
            <v>13520</v>
          </cell>
          <cell r="Q1034">
            <v>1</v>
          </cell>
        </row>
        <row r="1035">
          <cell r="F1035">
            <v>16400</v>
          </cell>
          <cell r="Q1035">
            <v>1</v>
          </cell>
        </row>
        <row r="1036">
          <cell r="F1036">
            <v>79003</v>
          </cell>
          <cell r="Q1036">
            <v>1</v>
          </cell>
        </row>
        <row r="1037">
          <cell r="F1037">
            <v>13400</v>
          </cell>
          <cell r="Q1037">
            <v>1</v>
          </cell>
        </row>
        <row r="1038">
          <cell r="F1038">
            <v>14100</v>
          </cell>
          <cell r="Q1038">
            <v>1</v>
          </cell>
        </row>
        <row r="1039">
          <cell r="F1039">
            <v>14100</v>
          </cell>
          <cell r="Q1039">
            <v>1</v>
          </cell>
        </row>
        <row r="1040">
          <cell r="F1040">
            <v>15520</v>
          </cell>
          <cell r="Q1040">
            <v>1</v>
          </cell>
        </row>
        <row r="1041">
          <cell r="F1041">
            <v>15505</v>
          </cell>
          <cell r="Q1041">
            <v>1</v>
          </cell>
        </row>
        <row r="1042">
          <cell r="F1042">
            <v>15506</v>
          </cell>
          <cell r="Q1042">
            <v>1</v>
          </cell>
        </row>
        <row r="1043">
          <cell r="F1043">
            <v>41020</v>
          </cell>
          <cell r="Q1043">
            <v>1</v>
          </cell>
        </row>
        <row r="1044">
          <cell r="F1044">
            <v>13520</v>
          </cell>
          <cell r="Q1044">
            <v>1</v>
          </cell>
        </row>
        <row r="1045">
          <cell r="F1045">
            <v>14109</v>
          </cell>
          <cell r="Q1045">
            <v>1</v>
          </cell>
        </row>
        <row r="1046">
          <cell r="F1046">
            <v>79002</v>
          </cell>
          <cell r="Q1046">
            <v>1</v>
          </cell>
        </row>
        <row r="1047">
          <cell r="F1047">
            <v>52040</v>
          </cell>
          <cell r="Q1047">
            <v>1</v>
          </cell>
        </row>
        <row r="1048">
          <cell r="F1048">
            <v>15506</v>
          </cell>
          <cell r="Q1048">
            <v>1</v>
          </cell>
        </row>
        <row r="1049">
          <cell r="F1049">
            <v>31100</v>
          </cell>
          <cell r="Q1049">
            <v>1</v>
          </cell>
        </row>
        <row r="1050">
          <cell r="F1050">
            <v>13510</v>
          </cell>
          <cell r="Q1050">
            <v>1</v>
          </cell>
        </row>
        <row r="1051">
          <cell r="F1051">
            <v>15506</v>
          </cell>
          <cell r="Q1051">
            <v>1</v>
          </cell>
        </row>
        <row r="1052">
          <cell r="F1052">
            <v>15100</v>
          </cell>
          <cell r="Q1052">
            <v>1</v>
          </cell>
        </row>
        <row r="1053">
          <cell r="F1053">
            <v>15505</v>
          </cell>
          <cell r="Q1053">
            <v>1</v>
          </cell>
        </row>
        <row r="1054">
          <cell r="F1054">
            <v>11200</v>
          </cell>
          <cell r="Q1054">
            <v>1</v>
          </cell>
        </row>
        <row r="1055">
          <cell r="F1055">
            <v>79002</v>
          </cell>
          <cell r="Q1055">
            <v>1</v>
          </cell>
        </row>
        <row r="1056">
          <cell r="F1056">
            <v>15506</v>
          </cell>
          <cell r="Q1056">
            <v>1</v>
          </cell>
        </row>
        <row r="1057">
          <cell r="F1057">
            <v>15506</v>
          </cell>
          <cell r="Q1057">
            <v>1</v>
          </cell>
        </row>
        <row r="1058">
          <cell r="F1058">
            <v>11200</v>
          </cell>
          <cell r="Q1058">
            <v>1</v>
          </cell>
        </row>
        <row r="1059">
          <cell r="F1059">
            <v>11490</v>
          </cell>
          <cell r="Q1059">
            <v>0.5</v>
          </cell>
        </row>
        <row r="1060">
          <cell r="F1060">
            <v>13510</v>
          </cell>
          <cell r="Q1060">
            <v>1</v>
          </cell>
        </row>
        <row r="1061">
          <cell r="F1061">
            <v>16400</v>
          </cell>
          <cell r="Q1061">
            <v>1</v>
          </cell>
        </row>
        <row r="1062">
          <cell r="F1062">
            <v>12013</v>
          </cell>
          <cell r="Q1062">
            <v>1</v>
          </cell>
        </row>
        <row r="1063">
          <cell r="F1063">
            <v>13520</v>
          </cell>
          <cell r="Q1063">
            <v>1</v>
          </cell>
        </row>
        <row r="1064">
          <cell r="F1064">
            <v>16400</v>
          </cell>
          <cell r="Q1064">
            <v>1</v>
          </cell>
        </row>
        <row r="1065">
          <cell r="F1065">
            <v>79002</v>
          </cell>
          <cell r="Q1065">
            <v>1</v>
          </cell>
        </row>
        <row r="1066">
          <cell r="F1066">
            <v>51060</v>
          </cell>
          <cell r="Q1066">
            <v>1</v>
          </cell>
        </row>
        <row r="1067">
          <cell r="F1067">
            <v>51045</v>
          </cell>
          <cell r="Q1067">
            <v>1</v>
          </cell>
        </row>
        <row r="1068">
          <cell r="F1068">
            <v>41020</v>
          </cell>
          <cell r="Q1068">
            <v>1</v>
          </cell>
        </row>
        <row r="1069">
          <cell r="F1069">
            <v>13510</v>
          </cell>
          <cell r="Q1069">
            <v>1</v>
          </cell>
        </row>
        <row r="1070">
          <cell r="F1070">
            <v>12013</v>
          </cell>
          <cell r="Q1070">
            <v>1</v>
          </cell>
        </row>
        <row r="1071">
          <cell r="F1071">
            <v>41020</v>
          </cell>
          <cell r="Q1071">
            <v>1</v>
          </cell>
        </row>
        <row r="1072">
          <cell r="F1072">
            <v>15100</v>
          </cell>
          <cell r="Q1072">
            <v>1</v>
          </cell>
        </row>
        <row r="1073">
          <cell r="F1073">
            <v>15100</v>
          </cell>
          <cell r="Q1073">
            <v>1</v>
          </cell>
        </row>
        <row r="1074">
          <cell r="F1074">
            <v>72500</v>
          </cell>
          <cell r="Q1074">
            <v>1</v>
          </cell>
        </row>
        <row r="1075">
          <cell r="F1075">
            <v>15510</v>
          </cell>
          <cell r="Q1075">
            <v>1</v>
          </cell>
        </row>
        <row r="1076">
          <cell r="F1076">
            <v>42010</v>
          </cell>
          <cell r="Q1076">
            <v>1</v>
          </cell>
        </row>
        <row r="1077">
          <cell r="F1077">
            <v>14100</v>
          </cell>
          <cell r="Q1077">
            <v>1</v>
          </cell>
        </row>
        <row r="1078">
          <cell r="F1078">
            <v>15100</v>
          </cell>
          <cell r="Q1078">
            <v>1</v>
          </cell>
        </row>
        <row r="1079">
          <cell r="F1079">
            <v>11150</v>
          </cell>
          <cell r="Q1079">
            <v>1</v>
          </cell>
        </row>
        <row r="1080">
          <cell r="F1080">
            <v>15506</v>
          </cell>
          <cell r="Q1080">
            <v>1</v>
          </cell>
        </row>
        <row r="1081">
          <cell r="F1081">
            <v>51040</v>
          </cell>
          <cell r="Q1081">
            <v>1</v>
          </cell>
        </row>
        <row r="1082">
          <cell r="F1082">
            <v>15520</v>
          </cell>
          <cell r="Q1082">
            <v>1</v>
          </cell>
        </row>
        <row r="1083">
          <cell r="F1083">
            <v>15510</v>
          </cell>
          <cell r="Q1083">
            <v>1</v>
          </cell>
        </row>
        <row r="1084">
          <cell r="F1084">
            <v>41060</v>
          </cell>
          <cell r="Q1084">
            <v>1</v>
          </cell>
        </row>
        <row r="1085">
          <cell r="F1085">
            <v>79002</v>
          </cell>
          <cell r="Q1085">
            <v>1</v>
          </cell>
        </row>
        <row r="1086">
          <cell r="F1086">
            <v>13510</v>
          </cell>
          <cell r="Q1086">
            <v>1</v>
          </cell>
        </row>
        <row r="1087">
          <cell r="F1087">
            <v>14100</v>
          </cell>
          <cell r="Q1087">
            <v>1</v>
          </cell>
        </row>
        <row r="1088">
          <cell r="F1088">
            <v>13510</v>
          </cell>
          <cell r="Q1088">
            <v>1</v>
          </cell>
        </row>
        <row r="1089">
          <cell r="F1089">
            <v>15100</v>
          </cell>
          <cell r="Q1089">
            <v>1</v>
          </cell>
        </row>
        <row r="1090">
          <cell r="F1090">
            <v>13510</v>
          </cell>
          <cell r="Q1090">
            <v>1</v>
          </cell>
        </row>
        <row r="1091">
          <cell r="F1091">
            <v>15506</v>
          </cell>
          <cell r="Q1091">
            <v>1</v>
          </cell>
        </row>
        <row r="1092">
          <cell r="F1092">
            <v>11490</v>
          </cell>
          <cell r="Q1092">
            <v>0.5</v>
          </cell>
        </row>
        <row r="1093">
          <cell r="F1093">
            <v>15100</v>
          </cell>
          <cell r="Q1093">
            <v>1</v>
          </cell>
        </row>
        <row r="1094">
          <cell r="F1094">
            <v>13510</v>
          </cell>
          <cell r="Q1094">
            <v>1</v>
          </cell>
        </row>
        <row r="1095">
          <cell r="F1095">
            <v>51060</v>
          </cell>
          <cell r="Q1095">
            <v>1</v>
          </cell>
        </row>
      </sheetData>
      <sheetData sheetId="21">
        <row r="2">
          <cell r="F2">
            <v>99023</v>
          </cell>
          <cell r="O2">
            <v>1</v>
          </cell>
        </row>
        <row r="3">
          <cell r="F3">
            <v>99023</v>
          </cell>
          <cell r="O3">
            <v>1</v>
          </cell>
        </row>
        <row r="4">
          <cell r="F4">
            <v>99023</v>
          </cell>
          <cell r="O4">
            <v>1</v>
          </cell>
        </row>
        <row r="5">
          <cell r="F5">
            <v>99023</v>
          </cell>
          <cell r="O5">
            <v>1</v>
          </cell>
        </row>
        <row r="6">
          <cell r="F6">
            <v>99018</v>
          </cell>
          <cell r="O6">
            <v>1</v>
          </cell>
        </row>
        <row r="7">
          <cell r="F7">
            <v>99009</v>
          </cell>
          <cell r="O7">
            <v>1</v>
          </cell>
        </row>
        <row r="8">
          <cell r="F8">
            <v>99023</v>
          </cell>
          <cell r="O8">
            <v>1</v>
          </cell>
        </row>
        <row r="9">
          <cell r="F9">
            <v>99023</v>
          </cell>
          <cell r="O9">
            <v>1</v>
          </cell>
        </row>
        <row r="10">
          <cell r="F10">
            <v>99023</v>
          </cell>
          <cell r="O10">
            <v>1</v>
          </cell>
        </row>
        <row r="11">
          <cell r="F11">
            <v>99007</v>
          </cell>
          <cell r="O11">
            <v>1</v>
          </cell>
        </row>
        <row r="12">
          <cell r="F12">
            <v>99018</v>
          </cell>
          <cell r="O12">
            <v>1</v>
          </cell>
        </row>
        <row r="13">
          <cell r="F13">
            <v>99017</v>
          </cell>
          <cell r="O13">
            <v>1</v>
          </cell>
        </row>
        <row r="14">
          <cell r="F14">
            <v>99023</v>
          </cell>
          <cell r="O14">
            <v>1</v>
          </cell>
        </row>
        <row r="15">
          <cell r="F15">
            <v>99023</v>
          </cell>
          <cell r="O15">
            <v>1</v>
          </cell>
        </row>
        <row r="16">
          <cell r="F16">
            <v>99007</v>
          </cell>
          <cell r="O16">
            <v>1</v>
          </cell>
        </row>
        <row r="17">
          <cell r="F17">
            <v>99018</v>
          </cell>
          <cell r="O17">
            <v>1</v>
          </cell>
        </row>
        <row r="18">
          <cell r="F18">
            <v>99024</v>
          </cell>
          <cell r="O18">
            <v>1</v>
          </cell>
        </row>
        <row r="19">
          <cell r="F19">
            <v>99023</v>
          </cell>
          <cell r="O19">
            <v>1</v>
          </cell>
        </row>
        <row r="20">
          <cell r="F20">
            <v>99013</v>
          </cell>
          <cell r="O20">
            <v>1</v>
          </cell>
        </row>
      </sheetData>
      <sheetData sheetId="22">
        <row r="2">
          <cell r="F2">
            <v>13400</v>
          </cell>
          <cell r="Q2">
            <v>1</v>
          </cell>
        </row>
        <row r="3">
          <cell r="F3">
            <v>41030</v>
          </cell>
          <cell r="Q3">
            <v>1</v>
          </cell>
        </row>
        <row r="4">
          <cell r="F4">
            <v>13510</v>
          </cell>
          <cell r="Q4">
            <v>1</v>
          </cell>
        </row>
        <row r="5">
          <cell r="F5">
            <v>11330</v>
          </cell>
          <cell r="Q5">
            <v>1</v>
          </cell>
        </row>
        <row r="6">
          <cell r="F6">
            <v>13510</v>
          </cell>
          <cell r="Q6">
            <v>1</v>
          </cell>
        </row>
        <row r="7">
          <cell r="F7">
            <v>13400</v>
          </cell>
          <cell r="Q7">
            <v>1</v>
          </cell>
        </row>
        <row r="8">
          <cell r="F8">
            <v>41020</v>
          </cell>
          <cell r="Q8">
            <v>1</v>
          </cell>
        </row>
        <row r="9">
          <cell r="F9">
            <v>43010</v>
          </cell>
          <cell r="Q9">
            <v>1</v>
          </cell>
        </row>
        <row r="10">
          <cell r="F10">
            <v>13520</v>
          </cell>
          <cell r="Q10">
            <v>1</v>
          </cell>
        </row>
        <row r="11">
          <cell r="F11">
            <v>13510</v>
          </cell>
          <cell r="Q11">
            <v>1</v>
          </cell>
        </row>
        <row r="12">
          <cell r="F12">
            <v>13510</v>
          </cell>
          <cell r="Q12">
            <v>1</v>
          </cell>
        </row>
        <row r="13">
          <cell r="F13">
            <v>42030</v>
          </cell>
          <cell r="Q13">
            <v>1</v>
          </cell>
        </row>
        <row r="14">
          <cell r="F14">
            <v>41030</v>
          </cell>
          <cell r="Q14">
            <v>1</v>
          </cell>
        </row>
        <row r="15">
          <cell r="F15">
            <v>16400</v>
          </cell>
          <cell r="Q15">
            <v>1</v>
          </cell>
        </row>
        <row r="16">
          <cell r="F16">
            <v>15100</v>
          </cell>
          <cell r="Q16">
            <v>1</v>
          </cell>
        </row>
        <row r="17">
          <cell r="F17">
            <v>13400</v>
          </cell>
          <cell r="Q17">
            <v>1</v>
          </cell>
        </row>
        <row r="18">
          <cell r="F18">
            <v>42016</v>
          </cell>
          <cell r="Q18">
            <v>1</v>
          </cell>
        </row>
        <row r="19">
          <cell r="F19">
            <v>52010</v>
          </cell>
          <cell r="Q19">
            <v>1</v>
          </cell>
        </row>
        <row r="20">
          <cell r="F20">
            <v>13510</v>
          </cell>
          <cell r="Q20">
            <v>1</v>
          </cell>
        </row>
        <row r="21">
          <cell r="F21">
            <v>79002</v>
          </cell>
          <cell r="Q21">
            <v>1</v>
          </cell>
        </row>
        <row r="22">
          <cell r="F22">
            <v>13510</v>
          </cell>
          <cell r="Q22">
            <v>1</v>
          </cell>
        </row>
        <row r="23">
          <cell r="F23">
            <v>14109</v>
          </cell>
          <cell r="Q23">
            <v>1</v>
          </cell>
        </row>
        <row r="24">
          <cell r="F24">
            <v>14109</v>
          </cell>
          <cell r="Q24">
            <v>1</v>
          </cell>
        </row>
        <row r="25">
          <cell r="F25">
            <v>13510</v>
          </cell>
          <cell r="Q25">
            <v>1</v>
          </cell>
        </row>
        <row r="26">
          <cell r="F26">
            <v>14100</v>
          </cell>
          <cell r="Q26">
            <v>1</v>
          </cell>
        </row>
        <row r="27">
          <cell r="F27">
            <v>13510</v>
          </cell>
          <cell r="Q27">
            <v>1</v>
          </cell>
        </row>
        <row r="28">
          <cell r="F28">
            <v>13520</v>
          </cell>
          <cell r="Q28">
            <v>1</v>
          </cell>
        </row>
        <row r="29">
          <cell r="F29">
            <v>13520</v>
          </cell>
          <cell r="Q29">
            <v>1</v>
          </cell>
        </row>
        <row r="30">
          <cell r="F30">
            <v>11200</v>
          </cell>
          <cell r="Q30">
            <v>1</v>
          </cell>
        </row>
        <row r="31">
          <cell r="F31">
            <v>13510</v>
          </cell>
          <cell r="Q31">
            <v>1</v>
          </cell>
        </row>
        <row r="32">
          <cell r="F32">
            <v>14100</v>
          </cell>
          <cell r="Q32">
            <v>1</v>
          </cell>
        </row>
        <row r="33">
          <cell r="F33">
            <v>15510</v>
          </cell>
          <cell r="Q33">
            <v>1</v>
          </cell>
        </row>
        <row r="34">
          <cell r="F34">
            <v>13510</v>
          </cell>
          <cell r="Q34">
            <v>1</v>
          </cell>
        </row>
        <row r="35">
          <cell r="F35">
            <v>13510</v>
          </cell>
          <cell r="Q35">
            <v>1</v>
          </cell>
        </row>
        <row r="36">
          <cell r="F36">
            <v>11200</v>
          </cell>
          <cell r="Q36">
            <v>1</v>
          </cell>
        </row>
        <row r="37">
          <cell r="F37">
            <v>54010</v>
          </cell>
          <cell r="Q37">
            <v>1</v>
          </cell>
        </row>
        <row r="38">
          <cell r="F38">
            <v>13510</v>
          </cell>
          <cell r="Q38">
            <v>1</v>
          </cell>
        </row>
        <row r="39">
          <cell r="F39">
            <v>42010</v>
          </cell>
          <cell r="Q39">
            <v>1</v>
          </cell>
        </row>
        <row r="40">
          <cell r="F40">
            <v>13100</v>
          </cell>
          <cell r="Q40">
            <v>1</v>
          </cell>
        </row>
        <row r="41">
          <cell r="F41">
            <v>79000</v>
          </cell>
          <cell r="Q41">
            <v>1</v>
          </cell>
        </row>
        <row r="42">
          <cell r="F42">
            <v>14109</v>
          </cell>
          <cell r="Q42">
            <v>1</v>
          </cell>
        </row>
        <row r="43">
          <cell r="F43">
            <v>13510</v>
          </cell>
          <cell r="Q43">
            <v>1</v>
          </cell>
        </row>
        <row r="44">
          <cell r="F44">
            <v>13400</v>
          </cell>
          <cell r="Q44">
            <v>1</v>
          </cell>
        </row>
        <row r="45">
          <cell r="F45">
            <v>43010</v>
          </cell>
          <cell r="Q45">
            <v>1</v>
          </cell>
        </row>
        <row r="46">
          <cell r="F46">
            <v>11330</v>
          </cell>
          <cell r="Q46">
            <v>1</v>
          </cell>
        </row>
        <row r="47">
          <cell r="F47">
            <v>13510</v>
          </cell>
          <cell r="Q47">
            <v>1</v>
          </cell>
        </row>
        <row r="48">
          <cell r="F48">
            <v>14100</v>
          </cell>
          <cell r="Q48">
            <v>1</v>
          </cell>
        </row>
        <row r="49">
          <cell r="F49">
            <v>14100</v>
          </cell>
          <cell r="Q49">
            <v>1</v>
          </cell>
        </row>
        <row r="50">
          <cell r="F50">
            <v>15100</v>
          </cell>
          <cell r="Q50">
            <v>1</v>
          </cell>
        </row>
        <row r="51">
          <cell r="F51">
            <v>15506</v>
          </cell>
          <cell r="Q51">
            <v>1</v>
          </cell>
        </row>
        <row r="52">
          <cell r="F52">
            <v>72500</v>
          </cell>
          <cell r="Q52">
            <v>1</v>
          </cell>
        </row>
        <row r="53">
          <cell r="F53">
            <v>14100</v>
          </cell>
          <cell r="Q53">
            <v>1</v>
          </cell>
        </row>
        <row r="54">
          <cell r="F54">
            <v>13510</v>
          </cell>
          <cell r="Q54">
            <v>1</v>
          </cell>
        </row>
        <row r="55">
          <cell r="F55">
            <v>16400</v>
          </cell>
          <cell r="Q55">
            <v>1</v>
          </cell>
        </row>
        <row r="56">
          <cell r="F56">
            <v>13510</v>
          </cell>
          <cell r="Q56">
            <v>1</v>
          </cell>
        </row>
        <row r="57">
          <cell r="F57">
            <v>51040</v>
          </cell>
          <cell r="Q57">
            <v>1</v>
          </cell>
        </row>
        <row r="58">
          <cell r="F58">
            <v>52010</v>
          </cell>
          <cell r="Q58">
            <v>1</v>
          </cell>
        </row>
        <row r="59">
          <cell r="F59">
            <v>14100</v>
          </cell>
          <cell r="Q59">
            <v>1</v>
          </cell>
        </row>
        <row r="60">
          <cell r="F60">
            <v>15505</v>
          </cell>
          <cell r="Q60">
            <v>1</v>
          </cell>
        </row>
        <row r="61">
          <cell r="F61">
            <v>51020</v>
          </cell>
          <cell r="Q61">
            <v>1</v>
          </cell>
        </row>
        <row r="62">
          <cell r="F62">
            <v>15506</v>
          </cell>
          <cell r="Q62">
            <v>1</v>
          </cell>
        </row>
        <row r="63">
          <cell r="F63">
            <v>13520</v>
          </cell>
          <cell r="Q63">
            <v>1</v>
          </cell>
        </row>
        <row r="64">
          <cell r="F64">
            <v>11550</v>
          </cell>
          <cell r="Q64">
            <v>1</v>
          </cell>
        </row>
        <row r="65">
          <cell r="F65">
            <v>13510</v>
          </cell>
          <cell r="Q65">
            <v>1</v>
          </cell>
        </row>
        <row r="66">
          <cell r="F66">
            <v>13400</v>
          </cell>
          <cell r="Q66">
            <v>1</v>
          </cell>
        </row>
        <row r="67">
          <cell r="F67">
            <v>13510</v>
          </cell>
          <cell r="Q67">
            <v>1</v>
          </cell>
        </row>
        <row r="68">
          <cell r="F68">
            <v>15506</v>
          </cell>
          <cell r="Q68">
            <v>1</v>
          </cell>
        </row>
        <row r="69">
          <cell r="F69">
            <v>14100</v>
          </cell>
          <cell r="Q69">
            <v>1</v>
          </cell>
        </row>
        <row r="70">
          <cell r="F70">
            <v>15100</v>
          </cell>
          <cell r="Q70">
            <v>1</v>
          </cell>
        </row>
        <row r="71">
          <cell r="F71">
            <v>15506</v>
          </cell>
          <cell r="Q71">
            <v>1</v>
          </cell>
        </row>
        <row r="72">
          <cell r="F72">
            <v>15506</v>
          </cell>
          <cell r="Q72">
            <v>1</v>
          </cell>
        </row>
        <row r="73">
          <cell r="F73">
            <v>11515</v>
          </cell>
          <cell r="Q73">
            <v>1</v>
          </cell>
        </row>
        <row r="74">
          <cell r="F74">
            <v>16200</v>
          </cell>
          <cell r="Q74">
            <v>1</v>
          </cell>
        </row>
        <row r="75">
          <cell r="F75">
            <v>13600</v>
          </cell>
          <cell r="Q75">
            <v>1</v>
          </cell>
        </row>
        <row r="76">
          <cell r="F76">
            <v>14100</v>
          </cell>
          <cell r="Q76">
            <v>1</v>
          </cell>
        </row>
        <row r="77">
          <cell r="F77">
            <v>31300</v>
          </cell>
          <cell r="Q77">
            <v>1</v>
          </cell>
        </row>
        <row r="78">
          <cell r="F78">
            <v>11410</v>
          </cell>
          <cell r="Q78">
            <v>1</v>
          </cell>
        </row>
        <row r="79">
          <cell r="F79">
            <v>13510</v>
          </cell>
          <cell r="Q79">
            <v>1</v>
          </cell>
        </row>
        <row r="80">
          <cell r="F80">
            <v>13400</v>
          </cell>
          <cell r="Q80">
            <v>0.5</v>
          </cell>
        </row>
        <row r="81">
          <cell r="F81">
            <v>41020</v>
          </cell>
          <cell r="Q81">
            <v>1</v>
          </cell>
        </row>
        <row r="82">
          <cell r="F82">
            <v>15506</v>
          </cell>
          <cell r="Q82">
            <v>1</v>
          </cell>
        </row>
        <row r="83">
          <cell r="F83">
            <v>15100</v>
          </cell>
          <cell r="Q83">
            <v>1</v>
          </cell>
        </row>
        <row r="84">
          <cell r="F84">
            <v>14100</v>
          </cell>
          <cell r="Q84">
            <v>1</v>
          </cell>
        </row>
        <row r="85">
          <cell r="F85">
            <v>13400</v>
          </cell>
          <cell r="Q85">
            <v>1</v>
          </cell>
        </row>
        <row r="86">
          <cell r="F86">
            <v>11348</v>
          </cell>
          <cell r="Q86">
            <v>1</v>
          </cell>
        </row>
        <row r="87">
          <cell r="F87">
            <v>13510</v>
          </cell>
          <cell r="Q87">
            <v>1</v>
          </cell>
        </row>
        <row r="88">
          <cell r="F88">
            <v>14109</v>
          </cell>
          <cell r="Q88">
            <v>1</v>
          </cell>
        </row>
        <row r="89">
          <cell r="F89">
            <v>16400</v>
          </cell>
          <cell r="Q89">
            <v>1</v>
          </cell>
        </row>
        <row r="90">
          <cell r="F90">
            <v>13400</v>
          </cell>
          <cell r="Q90">
            <v>1</v>
          </cell>
        </row>
        <row r="91">
          <cell r="F91">
            <v>14100</v>
          </cell>
          <cell r="Q91">
            <v>1</v>
          </cell>
        </row>
        <row r="92">
          <cell r="F92">
            <v>42020</v>
          </cell>
          <cell r="Q92">
            <v>1</v>
          </cell>
        </row>
        <row r="93">
          <cell r="F93">
            <v>41040</v>
          </cell>
          <cell r="Q93">
            <v>1</v>
          </cell>
        </row>
        <row r="94">
          <cell r="F94">
            <v>16300</v>
          </cell>
          <cell r="Q94">
            <v>1</v>
          </cell>
        </row>
        <row r="95">
          <cell r="F95">
            <v>13510</v>
          </cell>
          <cell r="Q95">
            <v>1</v>
          </cell>
        </row>
        <row r="96">
          <cell r="F96">
            <v>13510</v>
          </cell>
          <cell r="Q96">
            <v>1</v>
          </cell>
        </row>
        <row r="97">
          <cell r="F97">
            <v>13400</v>
          </cell>
          <cell r="Q97">
            <v>1</v>
          </cell>
        </row>
        <row r="98">
          <cell r="F98">
            <v>13510</v>
          </cell>
          <cell r="Q98">
            <v>1</v>
          </cell>
        </row>
        <row r="99">
          <cell r="F99">
            <v>54010</v>
          </cell>
          <cell r="Q99">
            <v>1</v>
          </cell>
        </row>
        <row r="100">
          <cell r="F100">
            <v>11100</v>
          </cell>
          <cell r="Q100">
            <v>1</v>
          </cell>
        </row>
        <row r="101">
          <cell r="F101">
            <v>14100</v>
          </cell>
          <cell r="Q101">
            <v>1</v>
          </cell>
        </row>
        <row r="102">
          <cell r="F102">
            <v>13520</v>
          </cell>
          <cell r="Q102">
            <v>1</v>
          </cell>
        </row>
        <row r="103">
          <cell r="F103">
            <v>13525</v>
          </cell>
          <cell r="Q103">
            <v>1</v>
          </cell>
        </row>
        <row r="104">
          <cell r="F104">
            <v>12011</v>
          </cell>
          <cell r="Q104">
            <v>1</v>
          </cell>
        </row>
        <row r="105">
          <cell r="F105">
            <v>14100</v>
          </cell>
          <cell r="Q105">
            <v>1</v>
          </cell>
        </row>
        <row r="106">
          <cell r="F106">
            <v>12359</v>
          </cell>
          <cell r="Q106">
            <v>1</v>
          </cell>
        </row>
        <row r="107">
          <cell r="F107">
            <v>13510</v>
          </cell>
          <cell r="Q107">
            <v>1</v>
          </cell>
        </row>
        <row r="108">
          <cell r="F108">
            <v>14100</v>
          </cell>
          <cell r="Q108">
            <v>1</v>
          </cell>
        </row>
        <row r="109">
          <cell r="F109">
            <v>51060</v>
          </cell>
          <cell r="Q109">
            <v>1</v>
          </cell>
        </row>
        <row r="110">
          <cell r="F110">
            <v>42018</v>
          </cell>
          <cell r="Q110">
            <v>1</v>
          </cell>
        </row>
        <row r="111">
          <cell r="F111">
            <v>14100</v>
          </cell>
          <cell r="Q111">
            <v>1</v>
          </cell>
        </row>
        <row r="112">
          <cell r="F112">
            <v>13520</v>
          </cell>
          <cell r="Q112">
            <v>1</v>
          </cell>
        </row>
        <row r="113">
          <cell r="F113">
            <v>15100</v>
          </cell>
          <cell r="Q113">
            <v>1</v>
          </cell>
        </row>
        <row r="114">
          <cell r="F114">
            <v>42016</v>
          </cell>
          <cell r="Q114">
            <v>1</v>
          </cell>
        </row>
        <row r="115">
          <cell r="F115">
            <v>13510</v>
          </cell>
          <cell r="Q115">
            <v>1</v>
          </cell>
        </row>
        <row r="116">
          <cell r="F116">
            <v>11410</v>
          </cell>
          <cell r="Q116">
            <v>1</v>
          </cell>
        </row>
        <row r="117">
          <cell r="F117">
            <v>13510</v>
          </cell>
          <cell r="Q117">
            <v>1</v>
          </cell>
        </row>
        <row r="118">
          <cell r="F118">
            <v>15506</v>
          </cell>
          <cell r="Q118">
            <v>1</v>
          </cell>
        </row>
        <row r="119">
          <cell r="F119">
            <v>13510</v>
          </cell>
          <cell r="Q119">
            <v>1</v>
          </cell>
        </row>
        <row r="120">
          <cell r="F120">
            <v>15100</v>
          </cell>
          <cell r="Q120">
            <v>1</v>
          </cell>
        </row>
        <row r="121">
          <cell r="F121">
            <v>14100</v>
          </cell>
          <cell r="Q121">
            <v>1</v>
          </cell>
        </row>
        <row r="122">
          <cell r="F122">
            <v>13510</v>
          </cell>
          <cell r="Q122">
            <v>1</v>
          </cell>
        </row>
        <row r="123">
          <cell r="F123">
            <v>13400</v>
          </cell>
          <cell r="Q123">
            <v>1</v>
          </cell>
        </row>
        <row r="124">
          <cell r="F124">
            <v>52010</v>
          </cell>
          <cell r="Q124">
            <v>1</v>
          </cell>
        </row>
        <row r="125">
          <cell r="F125">
            <v>41020</v>
          </cell>
          <cell r="Q125">
            <v>1</v>
          </cell>
        </row>
        <row r="126">
          <cell r="F126">
            <v>11515</v>
          </cell>
          <cell r="Q126">
            <v>1</v>
          </cell>
        </row>
        <row r="127">
          <cell r="F127">
            <v>13510</v>
          </cell>
          <cell r="Q127">
            <v>1</v>
          </cell>
        </row>
        <row r="128">
          <cell r="F128">
            <v>13510</v>
          </cell>
          <cell r="Q128">
            <v>1</v>
          </cell>
        </row>
        <row r="129">
          <cell r="F129">
            <v>15100</v>
          </cell>
          <cell r="Q129">
            <v>1</v>
          </cell>
        </row>
        <row r="130">
          <cell r="F130">
            <v>13400</v>
          </cell>
          <cell r="Q130">
            <v>1</v>
          </cell>
        </row>
        <row r="131">
          <cell r="F131">
            <v>13510</v>
          </cell>
          <cell r="Q131">
            <v>1</v>
          </cell>
        </row>
        <row r="132">
          <cell r="F132">
            <v>13100</v>
          </cell>
          <cell r="Q132">
            <v>1</v>
          </cell>
        </row>
        <row r="133">
          <cell r="F133">
            <v>11100</v>
          </cell>
          <cell r="Q133">
            <v>1</v>
          </cell>
        </row>
        <row r="134">
          <cell r="F134">
            <v>11200</v>
          </cell>
          <cell r="Q134">
            <v>1</v>
          </cell>
        </row>
        <row r="135">
          <cell r="F135">
            <v>13520</v>
          </cell>
          <cell r="Q135">
            <v>1</v>
          </cell>
        </row>
        <row r="136">
          <cell r="F136">
            <v>15506</v>
          </cell>
          <cell r="Q136">
            <v>1</v>
          </cell>
        </row>
        <row r="137">
          <cell r="F137">
            <v>43010</v>
          </cell>
          <cell r="Q137">
            <v>1</v>
          </cell>
        </row>
        <row r="138">
          <cell r="F138">
            <v>14100</v>
          </cell>
          <cell r="Q138">
            <v>1</v>
          </cell>
        </row>
        <row r="139">
          <cell r="F139">
            <v>15400</v>
          </cell>
          <cell r="Q139">
            <v>1</v>
          </cell>
        </row>
        <row r="140">
          <cell r="F140">
            <v>14100</v>
          </cell>
          <cell r="Q140">
            <v>1</v>
          </cell>
        </row>
        <row r="141">
          <cell r="F141">
            <v>13400</v>
          </cell>
          <cell r="Q141">
            <v>1</v>
          </cell>
        </row>
        <row r="142">
          <cell r="F142">
            <v>12013</v>
          </cell>
          <cell r="Q142">
            <v>1</v>
          </cell>
        </row>
        <row r="143">
          <cell r="F143">
            <v>11100</v>
          </cell>
          <cell r="Q143">
            <v>1</v>
          </cell>
        </row>
        <row r="144">
          <cell r="F144">
            <v>15510</v>
          </cell>
          <cell r="Q144">
            <v>1</v>
          </cell>
        </row>
        <row r="145">
          <cell r="F145">
            <v>44010</v>
          </cell>
          <cell r="Q145">
            <v>1</v>
          </cell>
        </row>
        <row r="146">
          <cell r="F146">
            <v>11420</v>
          </cell>
          <cell r="Q146">
            <v>1</v>
          </cell>
        </row>
        <row r="147">
          <cell r="F147">
            <v>13510</v>
          </cell>
          <cell r="Q147">
            <v>1</v>
          </cell>
        </row>
        <row r="148">
          <cell r="F148">
            <v>15506</v>
          </cell>
          <cell r="Q148">
            <v>1</v>
          </cell>
        </row>
        <row r="149">
          <cell r="F149">
            <v>15506</v>
          </cell>
          <cell r="Q149">
            <v>1</v>
          </cell>
        </row>
        <row r="150">
          <cell r="F150">
            <v>15509</v>
          </cell>
          <cell r="Q150">
            <v>1</v>
          </cell>
        </row>
        <row r="151">
          <cell r="F151">
            <v>13520</v>
          </cell>
          <cell r="Q151">
            <v>1</v>
          </cell>
        </row>
        <row r="152">
          <cell r="F152">
            <v>11430</v>
          </cell>
          <cell r="Q152">
            <v>1</v>
          </cell>
        </row>
        <row r="153">
          <cell r="F153">
            <v>15506</v>
          </cell>
          <cell r="Q153">
            <v>1</v>
          </cell>
        </row>
        <row r="154">
          <cell r="F154">
            <v>11320</v>
          </cell>
          <cell r="Q154">
            <v>1</v>
          </cell>
        </row>
        <row r="155">
          <cell r="F155">
            <v>13510</v>
          </cell>
          <cell r="Q155">
            <v>1</v>
          </cell>
        </row>
        <row r="156">
          <cell r="F156">
            <v>13510</v>
          </cell>
          <cell r="Q156">
            <v>1</v>
          </cell>
        </row>
        <row r="157">
          <cell r="F157">
            <v>13510</v>
          </cell>
          <cell r="Q157">
            <v>1</v>
          </cell>
        </row>
        <row r="158">
          <cell r="F158">
            <v>42010</v>
          </cell>
          <cell r="Q158">
            <v>1</v>
          </cell>
        </row>
        <row r="159">
          <cell r="F159">
            <v>13510</v>
          </cell>
          <cell r="Q159">
            <v>1</v>
          </cell>
        </row>
        <row r="160">
          <cell r="F160">
            <v>15100</v>
          </cell>
          <cell r="Q160">
            <v>1</v>
          </cell>
        </row>
        <row r="161">
          <cell r="F161">
            <v>13510</v>
          </cell>
          <cell r="Q161">
            <v>1</v>
          </cell>
        </row>
        <row r="162">
          <cell r="F162">
            <v>41060</v>
          </cell>
          <cell r="Q162">
            <v>1</v>
          </cell>
        </row>
        <row r="163">
          <cell r="F163">
            <v>15506</v>
          </cell>
          <cell r="Q163">
            <v>1</v>
          </cell>
        </row>
        <row r="164">
          <cell r="F164">
            <v>13520</v>
          </cell>
          <cell r="Q164">
            <v>1</v>
          </cell>
        </row>
        <row r="165">
          <cell r="F165">
            <v>15506</v>
          </cell>
          <cell r="Q165">
            <v>1</v>
          </cell>
        </row>
        <row r="166">
          <cell r="F166">
            <v>13400</v>
          </cell>
          <cell r="Q166">
            <v>1</v>
          </cell>
        </row>
        <row r="167">
          <cell r="F167">
            <v>14100</v>
          </cell>
          <cell r="Q167">
            <v>1</v>
          </cell>
        </row>
        <row r="168">
          <cell r="F168">
            <v>15505</v>
          </cell>
          <cell r="Q168">
            <v>1</v>
          </cell>
        </row>
        <row r="169">
          <cell r="F169">
            <v>12013</v>
          </cell>
          <cell r="Q169">
            <v>1</v>
          </cell>
        </row>
        <row r="170">
          <cell r="F170">
            <v>12011</v>
          </cell>
          <cell r="Q170">
            <v>1</v>
          </cell>
        </row>
        <row r="171">
          <cell r="F171">
            <v>12012</v>
          </cell>
          <cell r="Q171">
            <v>1</v>
          </cell>
        </row>
        <row r="172">
          <cell r="F172">
            <v>54010</v>
          </cell>
          <cell r="Q172">
            <v>1</v>
          </cell>
        </row>
        <row r="173">
          <cell r="F173">
            <v>13510</v>
          </cell>
          <cell r="Q173">
            <v>1</v>
          </cell>
        </row>
        <row r="174">
          <cell r="F174">
            <v>13510</v>
          </cell>
          <cell r="Q174">
            <v>1</v>
          </cell>
        </row>
        <row r="175">
          <cell r="F175">
            <v>11325</v>
          </cell>
          <cell r="Q175">
            <v>1</v>
          </cell>
        </row>
        <row r="176">
          <cell r="F176">
            <v>14100</v>
          </cell>
          <cell r="Q176">
            <v>1</v>
          </cell>
        </row>
        <row r="177">
          <cell r="F177">
            <v>13510</v>
          </cell>
          <cell r="Q177">
            <v>1</v>
          </cell>
        </row>
        <row r="178">
          <cell r="F178">
            <v>13510</v>
          </cell>
          <cell r="Q178">
            <v>1</v>
          </cell>
        </row>
        <row r="179">
          <cell r="F179">
            <v>15100</v>
          </cell>
          <cell r="Q179">
            <v>1</v>
          </cell>
        </row>
        <row r="180">
          <cell r="F180">
            <v>15100</v>
          </cell>
          <cell r="Q180">
            <v>1</v>
          </cell>
        </row>
        <row r="181">
          <cell r="F181">
            <v>13525</v>
          </cell>
          <cell r="Q181">
            <v>1</v>
          </cell>
        </row>
        <row r="182">
          <cell r="F182">
            <v>15506</v>
          </cell>
          <cell r="Q182">
            <v>1</v>
          </cell>
        </row>
        <row r="183">
          <cell r="F183">
            <v>13400</v>
          </cell>
          <cell r="Q183">
            <v>1</v>
          </cell>
        </row>
        <row r="184">
          <cell r="F184">
            <v>16200</v>
          </cell>
          <cell r="Q184">
            <v>1</v>
          </cell>
        </row>
        <row r="185">
          <cell r="F185">
            <v>13400</v>
          </cell>
          <cell r="Q185">
            <v>1</v>
          </cell>
        </row>
        <row r="186">
          <cell r="F186">
            <v>11200</v>
          </cell>
          <cell r="Q186">
            <v>1</v>
          </cell>
        </row>
        <row r="187">
          <cell r="F187">
            <v>13525</v>
          </cell>
          <cell r="Q187">
            <v>1</v>
          </cell>
        </row>
        <row r="188">
          <cell r="F188">
            <v>13520</v>
          </cell>
          <cell r="Q188">
            <v>1</v>
          </cell>
        </row>
        <row r="189">
          <cell r="F189">
            <v>15520</v>
          </cell>
          <cell r="Q189">
            <v>1</v>
          </cell>
        </row>
        <row r="190">
          <cell r="F190">
            <v>12359</v>
          </cell>
          <cell r="Q190">
            <v>1</v>
          </cell>
        </row>
        <row r="191">
          <cell r="F191">
            <v>11490</v>
          </cell>
          <cell r="Q191">
            <v>0.8</v>
          </cell>
        </row>
        <row r="192">
          <cell r="F192">
            <v>14100</v>
          </cell>
          <cell r="Q192">
            <v>1</v>
          </cell>
        </row>
        <row r="193">
          <cell r="F193">
            <v>11100</v>
          </cell>
          <cell r="Q193">
            <v>1</v>
          </cell>
        </row>
        <row r="194">
          <cell r="F194">
            <v>16200</v>
          </cell>
          <cell r="Q194">
            <v>1</v>
          </cell>
        </row>
        <row r="195">
          <cell r="F195">
            <v>15100</v>
          </cell>
          <cell r="Q195">
            <v>1</v>
          </cell>
        </row>
        <row r="196">
          <cell r="F196">
            <v>13510</v>
          </cell>
          <cell r="Q196">
            <v>1</v>
          </cell>
        </row>
        <row r="197">
          <cell r="F197">
            <v>12013</v>
          </cell>
          <cell r="Q197">
            <v>1</v>
          </cell>
        </row>
        <row r="198">
          <cell r="F198">
            <v>11200</v>
          </cell>
          <cell r="Q198">
            <v>1</v>
          </cell>
        </row>
        <row r="199">
          <cell r="F199">
            <v>11200</v>
          </cell>
          <cell r="Q199">
            <v>0.5</v>
          </cell>
        </row>
        <row r="200">
          <cell r="F200">
            <v>13510</v>
          </cell>
          <cell r="Q200">
            <v>1</v>
          </cell>
        </row>
        <row r="201">
          <cell r="F201">
            <v>83024</v>
          </cell>
          <cell r="Q201">
            <v>1</v>
          </cell>
        </row>
        <row r="202">
          <cell r="F202">
            <v>12013</v>
          </cell>
          <cell r="Q202">
            <v>1</v>
          </cell>
        </row>
        <row r="203">
          <cell r="F203">
            <v>11200</v>
          </cell>
          <cell r="Q203">
            <v>1</v>
          </cell>
        </row>
        <row r="204">
          <cell r="F204">
            <v>13510</v>
          </cell>
          <cell r="Q204">
            <v>1</v>
          </cell>
        </row>
        <row r="205">
          <cell r="F205">
            <v>13600</v>
          </cell>
          <cell r="Q205">
            <v>1</v>
          </cell>
        </row>
        <row r="206">
          <cell r="F206">
            <v>15510</v>
          </cell>
          <cell r="Q206">
            <v>1</v>
          </cell>
        </row>
        <row r="207">
          <cell r="F207">
            <v>14109</v>
          </cell>
          <cell r="Q207">
            <v>1</v>
          </cell>
        </row>
        <row r="208">
          <cell r="F208">
            <v>11100</v>
          </cell>
          <cell r="Q208">
            <v>1</v>
          </cell>
        </row>
        <row r="209">
          <cell r="F209">
            <v>14100</v>
          </cell>
          <cell r="Q209">
            <v>1</v>
          </cell>
        </row>
        <row r="210">
          <cell r="F210">
            <v>42014</v>
          </cell>
          <cell r="Q210">
            <v>1</v>
          </cell>
        </row>
        <row r="211">
          <cell r="F211">
            <v>13525</v>
          </cell>
          <cell r="Q211">
            <v>1</v>
          </cell>
        </row>
        <row r="212">
          <cell r="F212">
            <v>13510</v>
          </cell>
          <cell r="Q212">
            <v>1</v>
          </cell>
        </row>
        <row r="213">
          <cell r="F213">
            <v>15506</v>
          </cell>
          <cell r="Q213">
            <v>1</v>
          </cell>
        </row>
        <row r="214">
          <cell r="F214">
            <v>13400</v>
          </cell>
          <cell r="Q214">
            <v>1</v>
          </cell>
        </row>
        <row r="215">
          <cell r="F215">
            <v>13510</v>
          </cell>
          <cell r="Q215">
            <v>1</v>
          </cell>
        </row>
        <row r="216">
          <cell r="F216">
            <v>11100</v>
          </cell>
          <cell r="Q216">
            <v>1</v>
          </cell>
        </row>
        <row r="217">
          <cell r="F217">
            <v>13400</v>
          </cell>
          <cell r="Q217">
            <v>1</v>
          </cell>
        </row>
        <row r="218">
          <cell r="F218">
            <v>14100</v>
          </cell>
          <cell r="Q218">
            <v>1</v>
          </cell>
        </row>
        <row r="219">
          <cell r="F219">
            <v>16400</v>
          </cell>
          <cell r="Q219">
            <v>1</v>
          </cell>
        </row>
        <row r="220">
          <cell r="F220">
            <v>15506</v>
          </cell>
          <cell r="Q220">
            <v>1</v>
          </cell>
        </row>
        <row r="221">
          <cell r="F221">
            <v>11200</v>
          </cell>
          <cell r="Q221">
            <v>1</v>
          </cell>
        </row>
        <row r="222">
          <cell r="F222">
            <v>15509</v>
          </cell>
          <cell r="Q222">
            <v>1</v>
          </cell>
        </row>
        <row r="223">
          <cell r="F223">
            <v>13510</v>
          </cell>
          <cell r="Q223">
            <v>1</v>
          </cell>
        </row>
        <row r="224">
          <cell r="F224">
            <v>42010</v>
          </cell>
          <cell r="Q224">
            <v>1</v>
          </cell>
        </row>
        <row r="225">
          <cell r="F225">
            <v>15100</v>
          </cell>
          <cell r="Q225">
            <v>1</v>
          </cell>
        </row>
        <row r="226">
          <cell r="F226">
            <v>14100</v>
          </cell>
          <cell r="Q226">
            <v>1</v>
          </cell>
        </row>
        <row r="227">
          <cell r="F227">
            <v>14100</v>
          </cell>
          <cell r="Q227">
            <v>1</v>
          </cell>
        </row>
        <row r="228">
          <cell r="F228">
            <v>13510</v>
          </cell>
          <cell r="Q228">
            <v>1</v>
          </cell>
        </row>
        <row r="229">
          <cell r="F229">
            <v>13400</v>
          </cell>
          <cell r="Q229">
            <v>0.8</v>
          </cell>
        </row>
        <row r="230">
          <cell r="F230">
            <v>13510</v>
          </cell>
          <cell r="Q230">
            <v>1</v>
          </cell>
        </row>
        <row r="231">
          <cell r="F231">
            <v>79000</v>
          </cell>
          <cell r="Q231">
            <v>1</v>
          </cell>
        </row>
        <row r="232">
          <cell r="F232">
            <v>11200</v>
          </cell>
          <cell r="Q232">
            <v>1</v>
          </cell>
        </row>
        <row r="233">
          <cell r="F233">
            <v>11100</v>
          </cell>
          <cell r="Q233">
            <v>1</v>
          </cell>
        </row>
        <row r="234">
          <cell r="F234">
            <v>14100</v>
          </cell>
          <cell r="Q234">
            <v>1</v>
          </cell>
        </row>
        <row r="235">
          <cell r="F235">
            <v>44010</v>
          </cell>
          <cell r="Q235">
            <v>1</v>
          </cell>
        </row>
        <row r="236">
          <cell r="F236">
            <v>13400</v>
          </cell>
          <cell r="Q236">
            <v>1</v>
          </cell>
        </row>
        <row r="237">
          <cell r="F237">
            <v>16300</v>
          </cell>
          <cell r="Q237">
            <v>1</v>
          </cell>
        </row>
        <row r="238">
          <cell r="F238">
            <v>14100</v>
          </cell>
          <cell r="Q238">
            <v>1</v>
          </cell>
        </row>
        <row r="239">
          <cell r="F239">
            <v>14100</v>
          </cell>
          <cell r="Q239">
            <v>1</v>
          </cell>
        </row>
        <row r="240">
          <cell r="F240">
            <v>41020</v>
          </cell>
          <cell r="Q240">
            <v>1</v>
          </cell>
        </row>
        <row r="241">
          <cell r="F241">
            <v>14100</v>
          </cell>
          <cell r="Q241">
            <v>1</v>
          </cell>
        </row>
        <row r="242">
          <cell r="F242">
            <v>13400</v>
          </cell>
          <cell r="Q242">
            <v>1</v>
          </cell>
        </row>
        <row r="243">
          <cell r="F243">
            <v>13510</v>
          </cell>
          <cell r="Q243">
            <v>1</v>
          </cell>
        </row>
        <row r="244">
          <cell r="F244">
            <v>13100</v>
          </cell>
          <cell r="Q244">
            <v>1</v>
          </cell>
        </row>
        <row r="245">
          <cell r="F245">
            <v>44010</v>
          </cell>
          <cell r="Q245">
            <v>1</v>
          </cell>
        </row>
        <row r="246">
          <cell r="F246">
            <v>13520</v>
          </cell>
          <cell r="Q246">
            <v>1</v>
          </cell>
        </row>
        <row r="247">
          <cell r="F247">
            <v>15510</v>
          </cell>
          <cell r="Q247">
            <v>1</v>
          </cell>
        </row>
        <row r="248">
          <cell r="F248">
            <v>41060</v>
          </cell>
          <cell r="Q248">
            <v>1</v>
          </cell>
        </row>
        <row r="249">
          <cell r="F249">
            <v>13400</v>
          </cell>
          <cell r="Q249">
            <v>1</v>
          </cell>
        </row>
        <row r="250">
          <cell r="F250">
            <v>11200</v>
          </cell>
          <cell r="Q250">
            <v>1</v>
          </cell>
        </row>
        <row r="251">
          <cell r="F251">
            <v>11490</v>
          </cell>
          <cell r="Q251">
            <v>1</v>
          </cell>
        </row>
        <row r="252">
          <cell r="F252">
            <v>33000</v>
          </cell>
          <cell r="Q252">
            <v>1</v>
          </cell>
        </row>
        <row r="253">
          <cell r="F253">
            <v>16100</v>
          </cell>
          <cell r="Q253">
            <v>1</v>
          </cell>
        </row>
        <row r="254">
          <cell r="F254">
            <v>13510</v>
          </cell>
          <cell r="Q254">
            <v>1</v>
          </cell>
        </row>
        <row r="255">
          <cell r="F255">
            <v>14100</v>
          </cell>
          <cell r="Q255">
            <v>1</v>
          </cell>
        </row>
        <row r="256">
          <cell r="F256">
            <v>13510</v>
          </cell>
          <cell r="Q256">
            <v>1</v>
          </cell>
        </row>
        <row r="257">
          <cell r="F257">
            <v>11330</v>
          </cell>
          <cell r="Q257">
            <v>1</v>
          </cell>
        </row>
        <row r="258">
          <cell r="F258">
            <v>15100</v>
          </cell>
          <cell r="Q258">
            <v>1</v>
          </cell>
        </row>
        <row r="259">
          <cell r="F259">
            <v>16100</v>
          </cell>
          <cell r="Q259">
            <v>1</v>
          </cell>
        </row>
        <row r="260">
          <cell r="F260">
            <v>15520</v>
          </cell>
          <cell r="Q260">
            <v>1</v>
          </cell>
        </row>
        <row r="261">
          <cell r="F261">
            <v>13525</v>
          </cell>
          <cell r="Q261">
            <v>1</v>
          </cell>
        </row>
        <row r="262">
          <cell r="F262">
            <v>11540</v>
          </cell>
          <cell r="Q262">
            <v>1</v>
          </cell>
        </row>
        <row r="263">
          <cell r="F263">
            <v>41060</v>
          </cell>
          <cell r="Q263">
            <v>1</v>
          </cell>
        </row>
        <row r="264">
          <cell r="F264">
            <v>79002</v>
          </cell>
          <cell r="Q264">
            <v>1</v>
          </cell>
        </row>
        <row r="265">
          <cell r="F265">
            <v>11430</v>
          </cell>
          <cell r="Q265">
            <v>1</v>
          </cell>
        </row>
        <row r="266">
          <cell r="F266">
            <v>15506</v>
          </cell>
          <cell r="Q266">
            <v>1</v>
          </cell>
        </row>
        <row r="267">
          <cell r="F267">
            <v>13400</v>
          </cell>
          <cell r="Q267">
            <v>1</v>
          </cell>
        </row>
        <row r="268">
          <cell r="F268">
            <v>13520</v>
          </cell>
          <cell r="Q268">
            <v>1</v>
          </cell>
        </row>
        <row r="269">
          <cell r="F269">
            <v>11410</v>
          </cell>
          <cell r="Q269">
            <v>1</v>
          </cell>
        </row>
        <row r="270">
          <cell r="F270">
            <v>13400</v>
          </cell>
          <cell r="Q270">
            <v>1</v>
          </cell>
        </row>
        <row r="271">
          <cell r="F271">
            <v>32000</v>
          </cell>
          <cell r="Q271">
            <v>1</v>
          </cell>
        </row>
        <row r="272">
          <cell r="F272">
            <v>11100</v>
          </cell>
          <cell r="Q272">
            <v>1</v>
          </cell>
        </row>
        <row r="273">
          <cell r="F273">
            <v>15506</v>
          </cell>
          <cell r="Q273">
            <v>1</v>
          </cell>
        </row>
        <row r="274">
          <cell r="F274">
            <v>13510</v>
          </cell>
          <cell r="Q274">
            <v>1</v>
          </cell>
        </row>
        <row r="275">
          <cell r="F275">
            <v>15400</v>
          </cell>
          <cell r="Q275">
            <v>1</v>
          </cell>
        </row>
        <row r="276">
          <cell r="F276">
            <v>72500</v>
          </cell>
          <cell r="Q276">
            <v>1</v>
          </cell>
        </row>
        <row r="277">
          <cell r="F277">
            <v>15510</v>
          </cell>
          <cell r="Q277">
            <v>1</v>
          </cell>
        </row>
        <row r="278">
          <cell r="F278">
            <v>51020</v>
          </cell>
          <cell r="Q278">
            <v>1</v>
          </cell>
        </row>
        <row r="279">
          <cell r="F279">
            <v>11200</v>
          </cell>
          <cell r="Q279">
            <v>1</v>
          </cell>
        </row>
        <row r="280">
          <cell r="F280">
            <v>11420</v>
          </cell>
          <cell r="Q280">
            <v>1</v>
          </cell>
        </row>
        <row r="281">
          <cell r="F281">
            <v>13100</v>
          </cell>
          <cell r="Q281">
            <v>1</v>
          </cell>
        </row>
        <row r="282">
          <cell r="F282">
            <v>13400</v>
          </cell>
          <cell r="Q282">
            <v>1</v>
          </cell>
        </row>
        <row r="283">
          <cell r="F283">
            <v>13510</v>
          </cell>
          <cell r="Q283">
            <v>1</v>
          </cell>
        </row>
        <row r="284">
          <cell r="F284">
            <v>12011</v>
          </cell>
          <cell r="Q284">
            <v>1</v>
          </cell>
        </row>
        <row r="285">
          <cell r="F285">
            <v>13520</v>
          </cell>
          <cell r="Q285">
            <v>1</v>
          </cell>
        </row>
        <row r="286">
          <cell r="F286">
            <v>31300</v>
          </cell>
          <cell r="Q286">
            <v>1</v>
          </cell>
        </row>
        <row r="287">
          <cell r="F287">
            <v>11490</v>
          </cell>
          <cell r="Q287">
            <v>0.5</v>
          </cell>
        </row>
        <row r="288">
          <cell r="F288">
            <v>55010</v>
          </cell>
          <cell r="Q288">
            <v>1</v>
          </cell>
        </row>
        <row r="289">
          <cell r="F289">
            <v>11100</v>
          </cell>
          <cell r="Q289">
            <v>1</v>
          </cell>
        </row>
        <row r="290">
          <cell r="F290">
            <v>32000</v>
          </cell>
          <cell r="Q290">
            <v>1</v>
          </cell>
        </row>
        <row r="291">
          <cell r="F291">
            <v>14100</v>
          </cell>
          <cell r="Q291">
            <v>1</v>
          </cell>
        </row>
        <row r="292">
          <cell r="F292">
            <v>11430</v>
          </cell>
          <cell r="Q292">
            <v>1</v>
          </cell>
        </row>
        <row r="293">
          <cell r="F293">
            <v>14100</v>
          </cell>
          <cell r="Q293">
            <v>1</v>
          </cell>
        </row>
        <row r="294">
          <cell r="F294">
            <v>15100</v>
          </cell>
          <cell r="Q294">
            <v>1</v>
          </cell>
        </row>
        <row r="295">
          <cell r="F295">
            <v>14100</v>
          </cell>
          <cell r="Q295">
            <v>1</v>
          </cell>
        </row>
        <row r="296">
          <cell r="F296">
            <v>13400</v>
          </cell>
          <cell r="Q296">
            <v>1</v>
          </cell>
        </row>
        <row r="297">
          <cell r="F297">
            <v>72500</v>
          </cell>
          <cell r="Q297">
            <v>0.8</v>
          </cell>
        </row>
        <row r="298">
          <cell r="F298">
            <v>15520</v>
          </cell>
          <cell r="Q298">
            <v>1</v>
          </cell>
        </row>
        <row r="299">
          <cell r="F299">
            <v>41060</v>
          </cell>
          <cell r="Q299">
            <v>1</v>
          </cell>
        </row>
        <row r="300">
          <cell r="F300">
            <v>51010</v>
          </cell>
          <cell r="Q300">
            <v>1</v>
          </cell>
        </row>
        <row r="301">
          <cell r="F301">
            <v>15100</v>
          </cell>
          <cell r="Q301">
            <v>1</v>
          </cell>
        </row>
        <row r="302">
          <cell r="F302">
            <v>13600</v>
          </cell>
          <cell r="Q302">
            <v>1</v>
          </cell>
        </row>
        <row r="303">
          <cell r="F303">
            <v>42030</v>
          </cell>
          <cell r="Q303">
            <v>1</v>
          </cell>
        </row>
        <row r="304">
          <cell r="F304">
            <v>11100</v>
          </cell>
          <cell r="Q304">
            <v>1</v>
          </cell>
        </row>
        <row r="305">
          <cell r="F305">
            <v>13400</v>
          </cell>
          <cell r="Q305">
            <v>1</v>
          </cell>
        </row>
        <row r="306">
          <cell r="F306">
            <v>15510</v>
          </cell>
          <cell r="Q306">
            <v>1</v>
          </cell>
        </row>
        <row r="307">
          <cell r="F307">
            <v>15100</v>
          </cell>
          <cell r="Q307">
            <v>1</v>
          </cell>
        </row>
        <row r="308">
          <cell r="F308">
            <v>12012</v>
          </cell>
          <cell r="Q308">
            <v>1</v>
          </cell>
        </row>
        <row r="309">
          <cell r="F309">
            <v>14100</v>
          </cell>
          <cell r="Q309">
            <v>1</v>
          </cell>
        </row>
        <row r="310">
          <cell r="F310">
            <v>12011</v>
          </cell>
          <cell r="Q310">
            <v>1</v>
          </cell>
        </row>
        <row r="311">
          <cell r="F311">
            <v>13600</v>
          </cell>
          <cell r="Q311">
            <v>1</v>
          </cell>
        </row>
        <row r="312">
          <cell r="F312">
            <v>12013</v>
          </cell>
          <cell r="Q312">
            <v>1</v>
          </cell>
        </row>
        <row r="313">
          <cell r="F313">
            <v>13510</v>
          </cell>
          <cell r="Q313">
            <v>1</v>
          </cell>
        </row>
        <row r="314">
          <cell r="F314">
            <v>13400</v>
          </cell>
          <cell r="Q314">
            <v>1</v>
          </cell>
        </row>
        <row r="315">
          <cell r="F315">
            <v>15510</v>
          </cell>
          <cell r="Q315">
            <v>1</v>
          </cell>
        </row>
        <row r="316">
          <cell r="F316">
            <v>13510</v>
          </cell>
          <cell r="Q316">
            <v>1</v>
          </cell>
        </row>
        <row r="317">
          <cell r="F317">
            <v>13510</v>
          </cell>
          <cell r="Q317">
            <v>1</v>
          </cell>
        </row>
        <row r="318">
          <cell r="F318">
            <v>15509</v>
          </cell>
          <cell r="Q318">
            <v>1</v>
          </cell>
        </row>
        <row r="319">
          <cell r="F319">
            <v>15510</v>
          </cell>
          <cell r="Q319">
            <v>1</v>
          </cell>
        </row>
        <row r="320">
          <cell r="F320">
            <v>41040</v>
          </cell>
          <cell r="Q320">
            <v>1</v>
          </cell>
        </row>
        <row r="321">
          <cell r="F321">
            <v>14100</v>
          </cell>
          <cell r="Q321">
            <v>1</v>
          </cell>
        </row>
        <row r="322">
          <cell r="F322">
            <v>11515</v>
          </cell>
          <cell r="Q322">
            <v>1</v>
          </cell>
        </row>
        <row r="323">
          <cell r="F323">
            <v>13100</v>
          </cell>
          <cell r="Q323">
            <v>1</v>
          </cell>
        </row>
        <row r="324">
          <cell r="F324">
            <v>42012</v>
          </cell>
          <cell r="Q324">
            <v>1</v>
          </cell>
        </row>
        <row r="325">
          <cell r="F325">
            <v>79002</v>
          </cell>
          <cell r="Q325">
            <v>1</v>
          </cell>
        </row>
        <row r="326">
          <cell r="F326">
            <v>42018</v>
          </cell>
          <cell r="Q326">
            <v>0.5</v>
          </cell>
        </row>
        <row r="327">
          <cell r="F327">
            <v>79000</v>
          </cell>
          <cell r="Q327">
            <v>1</v>
          </cell>
        </row>
        <row r="328">
          <cell r="F328">
            <v>46010</v>
          </cell>
          <cell r="Q328">
            <v>1</v>
          </cell>
        </row>
        <row r="329">
          <cell r="F329">
            <v>41020</v>
          </cell>
          <cell r="Q329">
            <v>1</v>
          </cell>
        </row>
        <row r="330">
          <cell r="F330">
            <v>41020</v>
          </cell>
          <cell r="Q330">
            <v>1</v>
          </cell>
        </row>
        <row r="331">
          <cell r="F331">
            <v>15100</v>
          </cell>
          <cell r="Q331">
            <v>1</v>
          </cell>
        </row>
        <row r="332">
          <cell r="F332">
            <v>14100</v>
          </cell>
          <cell r="Q332">
            <v>1</v>
          </cell>
        </row>
        <row r="333">
          <cell r="F333">
            <v>15510</v>
          </cell>
          <cell r="Q333">
            <v>1</v>
          </cell>
        </row>
        <row r="334">
          <cell r="F334">
            <v>13510</v>
          </cell>
          <cell r="Q334">
            <v>1</v>
          </cell>
        </row>
        <row r="335">
          <cell r="F335">
            <v>49010</v>
          </cell>
          <cell r="Q335">
            <v>1</v>
          </cell>
        </row>
        <row r="336">
          <cell r="F336">
            <v>15506</v>
          </cell>
          <cell r="Q336">
            <v>1</v>
          </cell>
        </row>
        <row r="337">
          <cell r="F337">
            <v>11320</v>
          </cell>
          <cell r="Q337">
            <v>1</v>
          </cell>
        </row>
        <row r="338">
          <cell r="F338">
            <v>15100</v>
          </cell>
          <cell r="Q338">
            <v>1</v>
          </cell>
        </row>
        <row r="339">
          <cell r="F339">
            <v>14100</v>
          </cell>
          <cell r="Q339">
            <v>1</v>
          </cell>
        </row>
        <row r="340">
          <cell r="F340">
            <v>15100</v>
          </cell>
          <cell r="Q340">
            <v>1</v>
          </cell>
        </row>
        <row r="341">
          <cell r="F341">
            <v>33000</v>
          </cell>
          <cell r="Q341">
            <v>1</v>
          </cell>
        </row>
        <row r="342">
          <cell r="F342">
            <v>15100</v>
          </cell>
          <cell r="Q342">
            <v>1</v>
          </cell>
        </row>
        <row r="343">
          <cell r="F343">
            <v>13400</v>
          </cell>
          <cell r="Q343">
            <v>1</v>
          </cell>
        </row>
        <row r="344">
          <cell r="F344">
            <v>11515</v>
          </cell>
          <cell r="Q344">
            <v>1</v>
          </cell>
        </row>
        <row r="345">
          <cell r="F345">
            <v>32000</v>
          </cell>
          <cell r="Q345">
            <v>0.9</v>
          </cell>
        </row>
        <row r="346">
          <cell r="F346">
            <v>11150</v>
          </cell>
          <cell r="Q346">
            <v>1</v>
          </cell>
        </row>
        <row r="347">
          <cell r="F347">
            <v>14100</v>
          </cell>
          <cell r="Q347">
            <v>1</v>
          </cell>
        </row>
        <row r="348">
          <cell r="F348">
            <v>11100</v>
          </cell>
          <cell r="Q348">
            <v>1</v>
          </cell>
        </row>
        <row r="349">
          <cell r="F349">
            <v>13600</v>
          </cell>
          <cell r="Q349">
            <v>1</v>
          </cell>
        </row>
        <row r="350">
          <cell r="F350">
            <v>11100</v>
          </cell>
          <cell r="Q350">
            <v>1</v>
          </cell>
        </row>
        <row r="351">
          <cell r="F351">
            <v>15100</v>
          </cell>
          <cell r="Q351">
            <v>1</v>
          </cell>
        </row>
        <row r="352">
          <cell r="F352">
            <v>42040</v>
          </cell>
          <cell r="Q352">
            <v>1</v>
          </cell>
        </row>
        <row r="353">
          <cell r="F353">
            <v>13400</v>
          </cell>
          <cell r="Q353">
            <v>1</v>
          </cell>
        </row>
        <row r="354">
          <cell r="F354">
            <v>41020</v>
          </cell>
          <cell r="Q354">
            <v>1</v>
          </cell>
        </row>
        <row r="355">
          <cell r="F355">
            <v>16300</v>
          </cell>
          <cell r="Q355">
            <v>1</v>
          </cell>
        </row>
        <row r="356">
          <cell r="F356">
            <v>16300</v>
          </cell>
          <cell r="Q356">
            <v>1</v>
          </cell>
        </row>
        <row r="357">
          <cell r="F357">
            <v>43010</v>
          </cell>
          <cell r="Q357">
            <v>1</v>
          </cell>
        </row>
        <row r="358">
          <cell r="F358">
            <v>15505</v>
          </cell>
          <cell r="Q358">
            <v>1</v>
          </cell>
        </row>
        <row r="359">
          <cell r="F359">
            <v>13510</v>
          </cell>
          <cell r="Q359">
            <v>1</v>
          </cell>
        </row>
        <row r="360">
          <cell r="F360">
            <v>11513</v>
          </cell>
          <cell r="Q360">
            <v>1</v>
          </cell>
        </row>
        <row r="361">
          <cell r="F361">
            <v>15520</v>
          </cell>
          <cell r="Q361">
            <v>1</v>
          </cell>
        </row>
        <row r="362">
          <cell r="F362">
            <v>15520</v>
          </cell>
          <cell r="Q362">
            <v>1</v>
          </cell>
        </row>
        <row r="363">
          <cell r="F363">
            <v>11150</v>
          </cell>
          <cell r="Q363">
            <v>1</v>
          </cell>
        </row>
        <row r="364">
          <cell r="F364">
            <v>13510</v>
          </cell>
          <cell r="Q364">
            <v>1</v>
          </cell>
        </row>
        <row r="365">
          <cell r="F365">
            <v>14100</v>
          </cell>
          <cell r="Q365">
            <v>1</v>
          </cell>
        </row>
        <row r="366">
          <cell r="F366">
            <v>11100</v>
          </cell>
          <cell r="Q366">
            <v>1</v>
          </cell>
        </row>
        <row r="367">
          <cell r="F367">
            <v>14100</v>
          </cell>
          <cell r="Q367">
            <v>1</v>
          </cell>
        </row>
        <row r="368">
          <cell r="F368">
            <v>14100</v>
          </cell>
          <cell r="Q368">
            <v>1</v>
          </cell>
        </row>
        <row r="369">
          <cell r="F369">
            <v>54010</v>
          </cell>
          <cell r="Q369">
            <v>1</v>
          </cell>
        </row>
        <row r="370">
          <cell r="F370">
            <v>11370</v>
          </cell>
          <cell r="Q370">
            <v>0.6</v>
          </cell>
        </row>
        <row r="371">
          <cell r="F371">
            <v>14100</v>
          </cell>
          <cell r="Q371">
            <v>1</v>
          </cell>
        </row>
        <row r="372">
          <cell r="F372">
            <v>15506</v>
          </cell>
          <cell r="Q372">
            <v>1</v>
          </cell>
        </row>
        <row r="373">
          <cell r="F373">
            <v>42016</v>
          </cell>
          <cell r="Q373">
            <v>1</v>
          </cell>
        </row>
        <row r="374">
          <cell r="F374">
            <v>15505</v>
          </cell>
          <cell r="Q374">
            <v>1</v>
          </cell>
        </row>
        <row r="375">
          <cell r="F375">
            <v>15520</v>
          </cell>
          <cell r="Q375">
            <v>1</v>
          </cell>
        </row>
        <row r="376">
          <cell r="F376">
            <v>41030</v>
          </cell>
          <cell r="Q376">
            <v>1</v>
          </cell>
        </row>
        <row r="377">
          <cell r="F377">
            <v>16200</v>
          </cell>
          <cell r="Q377">
            <v>1</v>
          </cell>
        </row>
        <row r="378">
          <cell r="F378">
            <v>13510</v>
          </cell>
          <cell r="Q378">
            <v>1</v>
          </cell>
        </row>
        <row r="379">
          <cell r="F379">
            <v>13510</v>
          </cell>
          <cell r="Q379">
            <v>1</v>
          </cell>
        </row>
        <row r="380">
          <cell r="F380">
            <v>13510</v>
          </cell>
          <cell r="Q380">
            <v>1</v>
          </cell>
        </row>
        <row r="381">
          <cell r="F381">
            <v>15520</v>
          </cell>
          <cell r="Q381">
            <v>1</v>
          </cell>
        </row>
        <row r="382">
          <cell r="F382">
            <v>15506</v>
          </cell>
          <cell r="Q382">
            <v>1</v>
          </cell>
        </row>
        <row r="383">
          <cell r="F383">
            <v>41040</v>
          </cell>
          <cell r="Q383">
            <v>1</v>
          </cell>
        </row>
        <row r="384">
          <cell r="F384">
            <v>15508</v>
          </cell>
          <cell r="Q384">
            <v>1</v>
          </cell>
        </row>
        <row r="385">
          <cell r="F385">
            <v>13400</v>
          </cell>
          <cell r="Q385">
            <v>1</v>
          </cell>
        </row>
        <row r="386">
          <cell r="F386">
            <v>31100</v>
          </cell>
          <cell r="Q386">
            <v>1</v>
          </cell>
        </row>
        <row r="387">
          <cell r="F387">
            <v>15100</v>
          </cell>
          <cell r="Q387">
            <v>1</v>
          </cell>
        </row>
        <row r="388">
          <cell r="F388">
            <v>41020</v>
          </cell>
          <cell r="Q388">
            <v>1</v>
          </cell>
        </row>
        <row r="389">
          <cell r="F389">
            <v>14109</v>
          </cell>
          <cell r="Q389">
            <v>1</v>
          </cell>
        </row>
        <row r="390">
          <cell r="F390">
            <v>11330</v>
          </cell>
          <cell r="Q390">
            <v>1</v>
          </cell>
        </row>
        <row r="391">
          <cell r="F391">
            <v>11540</v>
          </cell>
          <cell r="Q391">
            <v>1</v>
          </cell>
        </row>
        <row r="392">
          <cell r="F392">
            <v>14100</v>
          </cell>
          <cell r="Q392">
            <v>1</v>
          </cell>
        </row>
        <row r="393">
          <cell r="F393">
            <v>13400</v>
          </cell>
          <cell r="Q393">
            <v>1</v>
          </cell>
        </row>
        <row r="394">
          <cell r="F394">
            <v>11540</v>
          </cell>
          <cell r="Q394">
            <v>1</v>
          </cell>
        </row>
        <row r="395">
          <cell r="F395">
            <v>12013</v>
          </cell>
          <cell r="Q395">
            <v>1</v>
          </cell>
        </row>
        <row r="396">
          <cell r="F396">
            <v>11348</v>
          </cell>
          <cell r="Q396">
            <v>1</v>
          </cell>
        </row>
        <row r="397">
          <cell r="F397">
            <v>15510</v>
          </cell>
          <cell r="Q397">
            <v>1</v>
          </cell>
        </row>
        <row r="398">
          <cell r="F398">
            <v>11430</v>
          </cell>
          <cell r="Q398">
            <v>1</v>
          </cell>
        </row>
        <row r="399">
          <cell r="F399">
            <v>11430</v>
          </cell>
          <cell r="Q399">
            <v>1</v>
          </cell>
        </row>
        <row r="400">
          <cell r="F400">
            <v>34000</v>
          </cell>
          <cell r="Q400">
            <v>1</v>
          </cell>
        </row>
        <row r="401">
          <cell r="F401">
            <v>15520</v>
          </cell>
          <cell r="Q401">
            <v>1</v>
          </cell>
        </row>
        <row r="402">
          <cell r="F402">
            <v>11325</v>
          </cell>
          <cell r="Q402">
            <v>1</v>
          </cell>
        </row>
        <row r="403">
          <cell r="F403">
            <v>14100</v>
          </cell>
          <cell r="Q403">
            <v>1</v>
          </cell>
        </row>
        <row r="404">
          <cell r="F404">
            <v>16200</v>
          </cell>
          <cell r="Q404">
            <v>1</v>
          </cell>
        </row>
        <row r="405">
          <cell r="F405">
            <v>15506</v>
          </cell>
          <cell r="Q405">
            <v>1</v>
          </cell>
        </row>
        <row r="406">
          <cell r="F406">
            <v>53010</v>
          </cell>
          <cell r="Q406">
            <v>1</v>
          </cell>
        </row>
        <row r="407">
          <cell r="F407">
            <v>51020</v>
          </cell>
          <cell r="Q407">
            <v>1</v>
          </cell>
        </row>
        <row r="408">
          <cell r="F408">
            <v>15506</v>
          </cell>
          <cell r="Q408">
            <v>1</v>
          </cell>
        </row>
        <row r="409">
          <cell r="F409">
            <v>15506</v>
          </cell>
          <cell r="Q409">
            <v>1</v>
          </cell>
        </row>
        <row r="410">
          <cell r="F410">
            <v>42018</v>
          </cell>
          <cell r="Q410">
            <v>1</v>
          </cell>
        </row>
        <row r="411">
          <cell r="F411">
            <v>13400</v>
          </cell>
          <cell r="Q411">
            <v>1</v>
          </cell>
        </row>
        <row r="412">
          <cell r="F412">
            <v>13400</v>
          </cell>
          <cell r="Q412">
            <v>1</v>
          </cell>
        </row>
        <row r="413">
          <cell r="F413">
            <v>11348</v>
          </cell>
          <cell r="Q413">
            <v>1</v>
          </cell>
        </row>
        <row r="414">
          <cell r="F414">
            <v>16400</v>
          </cell>
          <cell r="Q414">
            <v>1</v>
          </cell>
        </row>
        <row r="415">
          <cell r="F415">
            <v>13400</v>
          </cell>
          <cell r="Q415">
            <v>1</v>
          </cell>
        </row>
        <row r="416">
          <cell r="F416">
            <v>15100</v>
          </cell>
          <cell r="Q416">
            <v>1</v>
          </cell>
        </row>
        <row r="417">
          <cell r="F417">
            <v>13520</v>
          </cell>
          <cell r="Q417">
            <v>1</v>
          </cell>
        </row>
        <row r="418">
          <cell r="F418">
            <v>11200</v>
          </cell>
          <cell r="Q418">
            <v>1</v>
          </cell>
        </row>
        <row r="419">
          <cell r="F419">
            <v>13400</v>
          </cell>
          <cell r="Q419">
            <v>0.5</v>
          </cell>
        </row>
        <row r="420">
          <cell r="F420">
            <v>41040</v>
          </cell>
          <cell r="Q420">
            <v>1</v>
          </cell>
        </row>
        <row r="421">
          <cell r="F421">
            <v>35000</v>
          </cell>
          <cell r="Q421">
            <v>1</v>
          </cell>
        </row>
        <row r="422">
          <cell r="F422">
            <v>13510</v>
          </cell>
          <cell r="Q422">
            <v>1</v>
          </cell>
        </row>
        <row r="423">
          <cell r="F423">
            <v>42010</v>
          </cell>
          <cell r="Q423">
            <v>1</v>
          </cell>
        </row>
        <row r="424">
          <cell r="F424">
            <v>13510</v>
          </cell>
          <cell r="Q424">
            <v>1</v>
          </cell>
        </row>
        <row r="425">
          <cell r="F425">
            <v>41060</v>
          </cell>
          <cell r="Q425">
            <v>1</v>
          </cell>
        </row>
        <row r="426">
          <cell r="F426">
            <v>41040</v>
          </cell>
          <cell r="Q426">
            <v>1</v>
          </cell>
        </row>
        <row r="427">
          <cell r="F427">
            <v>11100</v>
          </cell>
          <cell r="Q427">
            <v>1</v>
          </cell>
        </row>
        <row r="428">
          <cell r="F428">
            <v>14100</v>
          </cell>
          <cell r="Q428">
            <v>1</v>
          </cell>
        </row>
        <row r="429">
          <cell r="F429">
            <v>16200</v>
          </cell>
          <cell r="Q429">
            <v>1</v>
          </cell>
        </row>
        <row r="430">
          <cell r="F430">
            <v>13400</v>
          </cell>
          <cell r="Q430">
            <v>1</v>
          </cell>
        </row>
        <row r="431">
          <cell r="F431">
            <v>15100</v>
          </cell>
          <cell r="Q431">
            <v>1</v>
          </cell>
        </row>
        <row r="432">
          <cell r="F432">
            <v>11595</v>
          </cell>
          <cell r="Q432">
            <v>1</v>
          </cell>
        </row>
        <row r="433">
          <cell r="F433">
            <v>15506</v>
          </cell>
          <cell r="Q433">
            <v>1</v>
          </cell>
        </row>
        <row r="434">
          <cell r="F434">
            <v>15506</v>
          </cell>
          <cell r="Q434">
            <v>1</v>
          </cell>
        </row>
        <row r="435">
          <cell r="F435">
            <v>14100</v>
          </cell>
          <cell r="Q435">
            <v>1</v>
          </cell>
        </row>
        <row r="436">
          <cell r="F436">
            <v>44010</v>
          </cell>
          <cell r="Q436">
            <v>1</v>
          </cell>
        </row>
        <row r="437">
          <cell r="F437">
            <v>11515</v>
          </cell>
          <cell r="Q437">
            <v>1</v>
          </cell>
        </row>
        <row r="438">
          <cell r="F438">
            <v>11430</v>
          </cell>
          <cell r="Q438">
            <v>1</v>
          </cell>
        </row>
        <row r="439">
          <cell r="F439">
            <v>13510</v>
          </cell>
          <cell r="Q439">
            <v>1</v>
          </cell>
        </row>
        <row r="440">
          <cell r="F440">
            <v>15100</v>
          </cell>
          <cell r="Q440">
            <v>1</v>
          </cell>
        </row>
        <row r="441">
          <cell r="F441">
            <v>14100</v>
          </cell>
          <cell r="Q441">
            <v>1</v>
          </cell>
        </row>
        <row r="442">
          <cell r="F442">
            <v>15506</v>
          </cell>
          <cell r="Q442">
            <v>1</v>
          </cell>
        </row>
        <row r="443">
          <cell r="F443">
            <v>15506</v>
          </cell>
          <cell r="Q443">
            <v>1</v>
          </cell>
        </row>
        <row r="444">
          <cell r="F444">
            <v>51040</v>
          </cell>
          <cell r="Q444">
            <v>1</v>
          </cell>
        </row>
        <row r="445">
          <cell r="F445">
            <v>42020</v>
          </cell>
          <cell r="Q445">
            <v>1</v>
          </cell>
        </row>
        <row r="446">
          <cell r="F446">
            <v>15100</v>
          </cell>
          <cell r="Q446">
            <v>1</v>
          </cell>
        </row>
        <row r="447">
          <cell r="F447">
            <v>13510</v>
          </cell>
          <cell r="Q447">
            <v>1</v>
          </cell>
        </row>
        <row r="448">
          <cell r="F448">
            <v>11200</v>
          </cell>
          <cell r="Q448">
            <v>1</v>
          </cell>
        </row>
        <row r="449">
          <cell r="F449">
            <v>11515</v>
          </cell>
          <cell r="Q449">
            <v>1</v>
          </cell>
        </row>
        <row r="450">
          <cell r="F450">
            <v>13510</v>
          </cell>
          <cell r="Q450">
            <v>1</v>
          </cell>
        </row>
        <row r="451">
          <cell r="F451">
            <v>79003</v>
          </cell>
          <cell r="Q451">
            <v>1</v>
          </cell>
        </row>
        <row r="452">
          <cell r="F452">
            <v>16400</v>
          </cell>
          <cell r="Q452">
            <v>1</v>
          </cell>
        </row>
        <row r="453">
          <cell r="F453">
            <v>15506</v>
          </cell>
          <cell r="Q453">
            <v>1</v>
          </cell>
        </row>
        <row r="454">
          <cell r="F454">
            <v>15506</v>
          </cell>
          <cell r="Q454">
            <v>1</v>
          </cell>
        </row>
        <row r="455">
          <cell r="F455">
            <v>13510</v>
          </cell>
          <cell r="Q455">
            <v>1</v>
          </cell>
        </row>
        <row r="456">
          <cell r="F456">
            <v>15491</v>
          </cell>
          <cell r="Q456">
            <v>1</v>
          </cell>
        </row>
        <row r="457">
          <cell r="F457">
            <v>11420</v>
          </cell>
          <cell r="Q457">
            <v>1</v>
          </cell>
        </row>
        <row r="458">
          <cell r="F458">
            <v>13400</v>
          </cell>
          <cell r="Q458">
            <v>1</v>
          </cell>
        </row>
        <row r="459">
          <cell r="F459">
            <v>15506</v>
          </cell>
          <cell r="Q459">
            <v>1</v>
          </cell>
        </row>
        <row r="460">
          <cell r="F460">
            <v>14100</v>
          </cell>
          <cell r="Q460">
            <v>1</v>
          </cell>
        </row>
        <row r="461">
          <cell r="F461">
            <v>41060</v>
          </cell>
          <cell r="Q461">
            <v>1</v>
          </cell>
        </row>
        <row r="462">
          <cell r="F462">
            <v>48010</v>
          </cell>
          <cell r="Q462">
            <v>1</v>
          </cell>
        </row>
        <row r="463">
          <cell r="F463">
            <v>13400</v>
          </cell>
          <cell r="Q463">
            <v>1</v>
          </cell>
        </row>
        <row r="464">
          <cell r="F464">
            <v>41040</v>
          </cell>
          <cell r="Q464">
            <v>1</v>
          </cell>
        </row>
        <row r="465">
          <cell r="F465">
            <v>15508</v>
          </cell>
          <cell r="Q465">
            <v>1</v>
          </cell>
        </row>
        <row r="466">
          <cell r="F466">
            <v>15506</v>
          </cell>
          <cell r="Q466">
            <v>1</v>
          </cell>
        </row>
        <row r="467">
          <cell r="F467">
            <v>13510</v>
          </cell>
          <cell r="Q467">
            <v>1</v>
          </cell>
        </row>
        <row r="468">
          <cell r="F468">
            <v>15506</v>
          </cell>
          <cell r="Q468">
            <v>1</v>
          </cell>
        </row>
        <row r="469">
          <cell r="F469">
            <v>41020</v>
          </cell>
          <cell r="Q469">
            <v>1</v>
          </cell>
        </row>
        <row r="470">
          <cell r="F470">
            <v>41020</v>
          </cell>
          <cell r="Q470">
            <v>1</v>
          </cell>
        </row>
        <row r="471">
          <cell r="F471">
            <v>14100</v>
          </cell>
          <cell r="Q471">
            <v>1</v>
          </cell>
        </row>
        <row r="472">
          <cell r="F472">
            <v>42018</v>
          </cell>
          <cell r="Q472">
            <v>1</v>
          </cell>
        </row>
        <row r="473">
          <cell r="F473">
            <v>13510</v>
          </cell>
          <cell r="Q473">
            <v>1</v>
          </cell>
        </row>
        <row r="474">
          <cell r="F474">
            <v>11200</v>
          </cell>
          <cell r="Q474">
            <v>1</v>
          </cell>
        </row>
        <row r="475">
          <cell r="F475">
            <v>14100</v>
          </cell>
          <cell r="Q475">
            <v>1</v>
          </cell>
        </row>
        <row r="476">
          <cell r="F476">
            <v>13400</v>
          </cell>
          <cell r="Q476">
            <v>1</v>
          </cell>
        </row>
        <row r="477">
          <cell r="F477">
            <v>13520</v>
          </cell>
          <cell r="Q477">
            <v>1</v>
          </cell>
        </row>
        <row r="478">
          <cell r="F478">
            <v>15506</v>
          </cell>
          <cell r="Q478">
            <v>1</v>
          </cell>
        </row>
        <row r="479">
          <cell r="F479">
            <v>41060</v>
          </cell>
          <cell r="Q479">
            <v>1</v>
          </cell>
        </row>
        <row r="480">
          <cell r="F480">
            <v>13510</v>
          </cell>
          <cell r="Q480">
            <v>1</v>
          </cell>
        </row>
        <row r="481">
          <cell r="F481">
            <v>15501</v>
          </cell>
          <cell r="Q481">
            <v>1</v>
          </cell>
        </row>
        <row r="482">
          <cell r="F482">
            <v>41040</v>
          </cell>
          <cell r="Q482">
            <v>1</v>
          </cell>
        </row>
        <row r="483">
          <cell r="F483">
            <v>15506</v>
          </cell>
          <cell r="Q483">
            <v>1</v>
          </cell>
        </row>
        <row r="484">
          <cell r="F484">
            <v>13520</v>
          </cell>
          <cell r="Q484">
            <v>1</v>
          </cell>
        </row>
        <row r="485">
          <cell r="F485">
            <v>15100</v>
          </cell>
          <cell r="Q485">
            <v>1</v>
          </cell>
        </row>
        <row r="486">
          <cell r="F486">
            <v>13510</v>
          </cell>
          <cell r="Q486">
            <v>1</v>
          </cell>
        </row>
        <row r="487">
          <cell r="F487">
            <v>11490</v>
          </cell>
          <cell r="Q487">
            <v>0.47499999999999998</v>
          </cell>
        </row>
        <row r="488">
          <cell r="F488">
            <v>13600</v>
          </cell>
          <cell r="Q488">
            <v>1</v>
          </cell>
        </row>
        <row r="489">
          <cell r="F489">
            <v>13400</v>
          </cell>
          <cell r="Q489">
            <v>1</v>
          </cell>
        </row>
        <row r="490">
          <cell r="F490">
            <v>79002</v>
          </cell>
          <cell r="Q490">
            <v>1</v>
          </cell>
        </row>
        <row r="491">
          <cell r="F491">
            <v>15100</v>
          </cell>
          <cell r="Q491">
            <v>1</v>
          </cell>
        </row>
        <row r="492">
          <cell r="F492">
            <v>15100</v>
          </cell>
          <cell r="Q492">
            <v>1</v>
          </cell>
        </row>
        <row r="493">
          <cell r="F493">
            <v>14109</v>
          </cell>
          <cell r="Q493">
            <v>1</v>
          </cell>
        </row>
        <row r="494">
          <cell r="F494">
            <v>13600</v>
          </cell>
          <cell r="Q494">
            <v>1</v>
          </cell>
        </row>
        <row r="495">
          <cell r="F495">
            <v>41020</v>
          </cell>
          <cell r="Q495">
            <v>1</v>
          </cell>
        </row>
        <row r="496">
          <cell r="F496">
            <v>41020</v>
          </cell>
          <cell r="Q496">
            <v>1</v>
          </cell>
        </row>
        <row r="497">
          <cell r="F497">
            <v>11100</v>
          </cell>
          <cell r="Q497">
            <v>1</v>
          </cell>
        </row>
        <row r="498">
          <cell r="F498">
            <v>15520</v>
          </cell>
          <cell r="Q498">
            <v>1</v>
          </cell>
        </row>
        <row r="499">
          <cell r="F499">
            <v>42018</v>
          </cell>
          <cell r="Q499">
            <v>1</v>
          </cell>
        </row>
        <row r="500">
          <cell r="F500">
            <v>15100</v>
          </cell>
          <cell r="Q500">
            <v>1</v>
          </cell>
        </row>
        <row r="501">
          <cell r="F501">
            <v>41020</v>
          </cell>
          <cell r="Q501">
            <v>0.47499999999999998</v>
          </cell>
        </row>
        <row r="502">
          <cell r="F502">
            <v>13400</v>
          </cell>
          <cell r="Q502">
            <v>1</v>
          </cell>
        </row>
        <row r="503">
          <cell r="F503">
            <v>13600</v>
          </cell>
          <cell r="Q503">
            <v>1</v>
          </cell>
        </row>
        <row r="504">
          <cell r="F504">
            <v>11100</v>
          </cell>
          <cell r="Q504">
            <v>1</v>
          </cell>
        </row>
        <row r="505">
          <cell r="F505">
            <v>11550</v>
          </cell>
          <cell r="Q505">
            <v>1</v>
          </cell>
        </row>
        <row r="506">
          <cell r="F506">
            <v>15506</v>
          </cell>
          <cell r="Q506">
            <v>1</v>
          </cell>
        </row>
        <row r="507">
          <cell r="F507">
            <v>42016</v>
          </cell>
          <cell r="Q507">
            <v>1</v>
          </cell>
        </row>
        <row r="508">
          <cell r="F508">
            <v>13510</v>
          </cell>
          <cell r="Q508">
            <v>1</v>
          </cell>
        </row>
        <row r="509">
          <cell r="F509">
            <v>32000</v>
          </cell>
          <cell r="Q509">
            <v>1</v>
          </cell>
        </row>
        <row r="510">
          <cell r="F510">
            <v>13510</v>
          </cell>
          <cell r="Q510">
            <v>1</v>
          </cell>
        </row>
        <row r="511">
          <cell r="F511">
            <v>13520</v>
          </cell>
          <cell r="Q511">
            <v>1</v>
          </cell>
        </row>
        <row r="512">
          <cell r="F512">
            <v>15100</v>
          </cell>
          <cell r="Q512">
            <v>1</v>
          </cell>
        </row>
        <row r="513">
          <cell r="F513">
            <v>13100</v>
          </cell>
          <cell r="Q513">
            <v>1</v>
          </cell>
        </row>
        <row r="514">
          <cell r="F514">
            <v>32000</v>
          </cell>
          <cell r="Q514">
            <v>1</v>
          </cell>
        </row>
        <row r="515">
          <cell r="F515">
            <v>79000</v>
          </cell>
          <cell r="Q515">
            <v>1</v>
          </cell>
        </row>
        <row r="516">
          <cell r="F516">
            <v>14100</v>
          </cell>
          <cell r="Q516">
            <v>1</v>
          </cell>
        </row>
        <row r="517">
          <cell r="F517">
            <v>11200</v>
          </cell>
          <cell r="Q517">
            <v>1</v>
          </cell>
        </row>
        <row r="518">
          <cell r="F518">
            <v>16400</v>
          </cell>
          <cell r="Q518">
            <v>1</v>
          </cell>
        </row>
        <row r="519">
          <cell r="F519">
            <v>14100</v>
          </cell>
          <cell r="Q519">
            <v>1</v>
          </cell>
        </row>
        <row r="520">
          <cell r="F520">
            <v>13400</v>
          </cell>
          <cell r="Q520">
            <v>1</v>
          </cell>
        </row>
        <row r="521">
          <cell r="F521">
            <v>79002</v>
          </cell>
          <cell r="Q521">
            <v>1</v>
          </cell>
        </row>
        <row r="522">
          <cell r="F522">
            <v>51010</v>
          </cell>
          <cell r="Q522">
            <v>1</v>
          </cell>
        </row>
        <row r="523">
          <cell r="F523">
            <v>15506</v>
          </cell>
          <cell r="Q523">
            <v>1</v>
          </cell>
        </row>
        <row r="524">
          <cell r="F524">
            <v>15520</v>
          </cell>
          <cell r="Q524">
            <v>1</v>
          </cell>
        </row>
        <row r="525">
          <cell r="F525">
            <v>15506</v>
          </cell>
          <cell r="Q525">
            <v>1</v>
          </cell>
        </row>
        <row r="526">
          <cell r="F526">
            <v>14100</v>
          </cell>
          <cell r="Q526">
            <v>1</v>
          </cell>
        </row>
        <row r="527">
          <cell r="F527">
            <v>41050</v>
          </cell>
          <cell r="Q527">
            <v>1</v>
          </cell>
        </row>
        <row r="528">
          <cell r="F528">
            <v>11100</v>
          </cell>
          <cell r="Q528">
            <v>1</v>
          </cell>
        </row>
        <row r="529">
          <cell r="F529">
            <v>15100</v>
          </cell>
          <cell r="Q529">
            <v>1</v>
          </cell>
        </row>
        <row r="530">
          <cell r="F530">
            <v>15100</v>
          </cell>
          <cell r="Q530">
            <v>1</v>
          </cell>
        </row>
        <row r="531">
          <cell r="F531">
            <v>53010</v>
          </cell>
          <cell r="Q531">
            <v>1</v>
          </cell>
        </row>
        <row r="532">
          <cell r="F532">
            <v>41060</v>
          </cell>
          <cell r="Q532">
            <v>1</v>
          </cell>
        </row>
        <row r="533">
          <cell r="F533">
            <v>13400</v>
          </cell>
          <cell r="Q533">
            <v>1</v>
          </cell>
        </row>
        <row r="534">
          <cell r="F534">
            <v>11515</v>
          </cell>
          <cell r="Q534">
            <v>1</v>
          </cell>
        </row>
        <row r="535">
          <cell r="F535">
            <v>32000</v>
          </cell>
          <cell r="Q535">
            <v>1</v>
          </cell>
        </row>
        <row r="536">
          <cell r="F536">
            <v>16300</v>
          </cell>
          <cell r="Q536">
            <v>1</v>
          </cell>
        </row>
        <row r="537">
          <cell r="F537">
            <v>13520</v>
          </cell>
          <cell r="Q537">
            <v>1</v>
          </cell>
        </row>
        <row r="538">
          <cell r="F538">
            <v>79000</v>
          </cell>
          <cell r="Q538">
            <v>1</v>
          </cell>
        </row>
        <row r="539">
          <cell r="F539">
            <v>13400</v>
          </cell>
          <cell r="Q539">
            <v>1</v>
          </cell>
        </row>
        <row r="540">
          <cell r="F540">
            <v>13510</v>
          </cell>
          <cell r="Q540">
            <v>1</v>
          </cell>
        </row>
        <row r="541">
          <cell r="F541">
            <v>53010</v>
          </cell>
          <cell r="Q541">
            <v>1</v>
          </cell>
        </row>
        <row r="542">
          <cell r="F542">
            <v>13400</v>
          </cell>
          <cell r="Q542">
            <v>1</v>
          </cell>
        </row>
        <row r="543">
          <cell r="F543">
            <v>41020</v>
          </cell>
          <cell r="Q543">
            <v>1</v>
          </cell>
        </row>
        <row r="544">
          <cell r="F544">
            <v>11200</v>
          </cell>
          <cell r="Q544">
            <v>1</v>
          </cell>
        </row>
        <row r="545">
          <cell r="F545">
            <v>15506</v>
          </cell>
          <cell r="Q545">
            <v>1</v>
          </cell>
        </row>
        <row r="546">
          <cell r="F546">
            <v>79002</v>
          </cell>
          <cell r="Q546">
            <v>1</v>
          </cell>
        </row>
        <row r="547">
          <cell r="F547">
            <v>15100</v>
          </cell>
          <cell r="Q547">
            <v>1</v>
          </cell>
        </row>
        <row r="548">
          <cell r="F548">
            <v>15100</v>
          </cell>
          <cell r="Q548">
            <v>1</v>
          </cell>
        </row>
        <row r="549">
          <cell r="F549">
            <v>41020</v>
          </cell>
          <cell r="Q549">
            <v>1</v>
          </cell>
        </row>
        <row r="550">
          <cell r="F550">
            <v>51020</v>
          </cell>
          <cell r="Q550">
            <v>1</v>
          </cell>
        </row>
        <row r="551">
          <cell r="F551">
            <v>14100</v>
          </cell>
          <cell r="Q551">
            <v>1</v>
          </cell>
        </row>
        <row r="552">
          <cell r="F552">
            <v>13510</v>
          </cell>
          <cell r="Q552">
            <v>1</v>
          </cell>
        </row>
        <row r="553">
          <cell r="F553">
            <v>15506</v>
          </cell>
          <cell r="Q553">
            <v>1</v>
          </cell>
        </row>
        <row r="554">
          <cell r="F554">
            <v>15506</v>
          </cell>
          <cell r="Q554">
            <v>1</v>
          </cell>
        </row>
        <row r="555">
          <cell r="F555">
            <v>13510</v>
          </cell>
          <cell r="Q555">
            <v>1</v>
          </cell>
        </row>
        <row r="556">
          <cell r="F556">
            <v>15100</v>
          </cell>
          <cell r="Q556">
            <v>1</v>
          </cell>
        </row>
        <row r="557">
          <cell r="F557">
            <v>13400</v>
          </cell>
          <cell r="Q557">
            <v>1</v>
          </cell>
        </row>
        <row r="558">
          <cell r="F558">
            <v>14100</v>
          </cell>
          <cell r="Q558">
            <v>1</v>
          </cell>
        </row>
        <row r="559">
          <cell r="F559">
            <v>15505</v>
          </cell>
          <cell r="Q559">
            <v>1</v>
          </cell>
        </row>
        <row r="560">
          <cell r="F560">
            <v>41040</v>
          </cell>
          <cell r="Q560">
            <v>1</v>
          </cell>
        </row>
        <row r="561">
          <cell r="F561">
            <v>51050</v>
          </cell>
          <cell r="Q561">
            <v>1</v>
          </cell>
        </row>
        <row r="562">
          <cell r="F562">
            <v>13510</v>
          </cell>
          <cell r="Q562">
            <v>1</v>
          </cell>
        </row>
        <row r="563">
          <cell r="F563">
            <v>13510</v>
          </cell>
          <cell r="Q563">
            <v>1</v>
          </cell>
        </row>
        <row r="564">
          <cell r="F564">
            <v>41040</v>
          </cell>
          <cell r="Q564">
            <v>1</v>
          </cell>
        </row>
        <row r="565">
          <cell r="F565">
            <v>13400</v>
          </cell>
          <cell r="Q565">
            <v>1</v>
          </cell>
        </row>
        <row r="566">
          <cell r="F566">
            <v>41020</v>
          </cell>
          <cell r="Q566">
            <v>1</v>
          </cell>
        </row>
        <row r="567">
          <cell r="F567">
            <v>15509</v>
          </cell>
          <cell r="Q567">
            <v>1</v>
          </cell>
        </row>
        <row r="568">
          <cell r="F568">
            <v>13400</v>
          </cell>
          <cell r="Q568">
            <v>1</v>
          </cell>
        </row>
        <row r="569">
          <cell r="F569">
            <v>51010</v>
          </cell>
          <cell r="Q569">
            <v>1</v>
          </cell>
        </row>
        <row r="570">
          <cell r="F570">
            <v>41050</v>
          </cell>
          <cell r="Q570">
            <v>1</v>
          </cell>
        </row>
        <row r="571">
          <cell r="F571">
            <v>11325</v>
          </cell>
          <cell r="Q571">
            <v>1</v>
          </cell>
        </row>
        <row r="572">
          <cell r="F572">
            <v>11490</v>
          </cell>
          <cell r="Q572">
            <v>0.8</v>
          </cell>
        </row>
        <row r="573">
          <cell r="F573">
            <v>42010</v>
          </cell>
          <cell r="Q573">
            <v>1</v>
          </cell>
        </row>
        <row r="574">
          <cell r="F574">
            <v>16200</v>
          </cell>
          <cell r="Q574">
            <v>1</v>
          </cell>
        </row>
        <row r="575">
          <cell r="F575">
            <v>51020</v>
          </cell>
          <cell r="Q575">
            <v>1</v>
          </cell>
        </row>
        <row r="576">
          <cell r="F576">
            <v>41060</v>
          </cell>
          <cell r="Q576">
            <v>1</v>
          </cell>
        </row>
        <row r="577">
          <cell r="F577">
            <v>13600</v>
          </cell>
          <cell r="Q577">
            <v>1</v>
          </cell>
        </row>
        <row r="578">
          <cell r="F578">
            <v>15100</v>
          </cell>
          <cell r="Q578">
            <v>1</v>
          </cell>
        </row>
        <row r="579">
          <cell r="F579">
            <v>11100</v>
          </cell>
          <cell r="Q579">
            <v>1</v>
          </cell>
        </row>
        <row r="580">
          <cell r="F580">
            <v>15506</v>
          </cell>
          <cell r="Q580">
            <v>1</v>
          </cell>
        </row>
        <row r="581">
          <cell r="F581">
            <v>83024</v>
          </cell>
          <cell r="Q581">
            <v>1</v>
          </cell>
        </row>
        <row r="582">
          <cell r="F582">
            <v>46010</v>
          </cell>
          <cell r="Q582">
            <v>1</v>
          </cell>
        </row>
        <row r="583">
          <cell r="F583">
            <v>11200</v>
          </cell>
          <cell r="Q583">
            <v>1</v>
          </cell>
        </row>
        <row r="584">
          <cell r="F584">
            <v>13510</v>
          </cell>
          <cell r="Q584">
            <v>1</v>
          </cell>
        </row>
        <row r="585">
          <cell r="F585">
            <v>13520</v>
          </cell>
          <cell r="Q585">
            <v>1</v>
          </cell>
        </row>
        <row r="586">
          <cell r="F586">
            <v>11370</v>
          </cell>
          <cell r="Q586">
            <v>1</v>
          </cell>
        </row>
        <row r="587">
          <cell r="F587">
            <v>11550</v>
          </cell>
          <cell r="Q587">
            <v>1</v>
          </cell>
        </row>
        <row r="588">
          <cell r="F588">
            <v>13510</v>
          </cell>
          <cell r="Q588">
            <v>1</v>
          </cell>
        </row>
        <row r="589">
          <cell r="F589">
            <v>49010</v>
          </cell>
          <cell r="Q589">
            <v>1</v>
          </cell>
        </row>
        <row r="590">
          <cell r="F590">
            <v>15100</v>
          </cell>
          <cell r="Q590">
            <v>1</v>
          </cell>
        </row>
        <row r="591">
          <cell r="F591">
            <v>52040</v>
          </cell>
          <cell r="Q591">
            <v>1</v>
          </cell>
        </row>
        <row r="592">
          <cell r="F592">
            <v>12013</v>
          </cell>
          <cell r="Q592">
            <v>1</v>
          </cell>
        </row>
        <row r="593">
          <cell r="F593">
            <v>15506</v>
          </cell>
          <cell r="Q593">
            <v>1</v>
          </cell>
        </row>
        <row r="594">
          <cell r="F594">
            <v>11320</v>
          </cell>
          <cell r="Q594">
            <v>1</v>
          </cell>
        </row>
        <row r="595">
          <cell r="F595">
            <v>13510</v>
          </cell>
          <cell r="Q595">
            <v>1</v>
          </cell>
        </row>
        <row r="596">
          <cell r="F596">
            <v>16200</v>
          </cell>
          <cell r="Q596">
            <v>1</v>
          </cell>
        </row>
        <row r="597">
          <cell r="F597">
            <v>13520</v>
          </cell>
          <cell r="Q597">
            <v>1</v>
          </cell>
        </row>
        <row r="598">
          <cell r="F598">
            <v>13510</v>
          </cell>
          <cell r="Q598">
            <v>1</v>
          </cell>
        </row>
        <row r="599">
          <cell r="F599">
            <v>15506</v>
          </cell>
          <cell r="Q599">
            <v>1</v>
          </cell>
        </row>
        <row r="600">
          <cell r="F600">
            <v>15100</v>
          </cell>
          <cell r="Q600">
            <v>1</v>
          </cell>
        </row>
        <row r="601">
          <cell r="F601">
            <v>13510</v>
          </cell>
          <cell r="Q601">
            <v>1</v>
          </cell>
        </row>
        <row r="602">
          <cell r="F602">
            <v>45010</v>
          </cell>
          <cell r="Q602">
            <v>1</v>
          </cell>
        </row>
        <row r="603">
          <cell r="F603">
            <v>14109</v>
          </cell>
          <cell r="Q603">
            <v>1</v>
          </cell>
        </row>
        <row r="604">
          <cell r="F604">
            <v>41020</v>
          </cell>
          <cell r="Q604">
            <v>1</v>
          </cell>
        </row>
        <row r="605">
          <cell r="F605">
            <v>42018</v>
          </cell>
          <cell r="Q605">
            <v>1</v>
          </cell>
        </row>
        <row r="606">
          <cell r="F606">
            <v>33000</v>
          </cell>
          <cell r="Q606">
            <v>1</v>
          </cell>
        </row>
        <row r="607">
          <cell r="F607">
            <v>15400</v>
          </cell>
          <cell r="Q607">
            <v>1</v>
          </cell>
        </row>
        <row r="608">
          <cell r="F608">
            <v>13510</v>
          </cell>
          <cell r="Q608">
            <v>1</v>
          </cell>
        </row>
        <row r="609">
          <cell r="F609">
            <v>51060</v>
          </cell>
          <cell r="Q609">
            <v>1</v>
          </cell>
        </row>
        <row r="610">
          <cell r="F610">
            <v>13520</v>
          </cell>
          <cell r="Q610">
            <v>1</v>
          </cell>
        </row>
        <row r="611">
          <cell r="F611">
            <v>13510</v>
          </cell>
          <cell r="Q611">
            <v>1</v>
          </cell>
        </row>
        <row r="612">
          <cell r="F612">
            <v>41040</v>
          </cell>
          <cell r="Q612">
            <v>1</v>
          </cell>
        </row>
        <row r="613">
          <cell r="F613">
            <v>13100</v>
          </cell>
          <cell r="Q613">
            <v>1</v>
          </cell>
        </row>
        <row r="614">
          <cell r="F614">
            <v>13510</v>
          </cell>
          <cell r="Q614">
            <v>1</v>
          </cell>
        </row>
        <row r="615">
          <cell r="F615">
            <v>15100</v>
          </cell>
          <cell r="Q615">
            <v>1</v>
          </cell>
        </row>
        <row r="616">
          <cell r="F616">
            <v>13400</v>
          </cell>
          <cell r="Q616">
            <v>1</v>
          </cell>
        </row>
        <row r="617">
          <cell r="F617">
            <v>15506</v>
          </cell>
          <cell r="Q617">
            <v>1</v>
          </cell>
        </row>
        <row r="618">
          <cell r="F618">
            <v>15510</v>
          </cell>
          <cell r="Q618">
            <v>1</v>
          </cell>
        </row>
        <row r="619">
          <cell r="F619">
            <v>14100</v>
          </cell>
          <cell r="Q619">
            <v>1</v>
          </cell>
        </row>
        <row r="620">
          <cell r="F620">
            <v>13510</v>
          </cell>
          <cell r="Q620">
            <v>1</v>
          </cell>
        </row>
        <row r="621">
          <cell r="F621">
            <v>42010</v>
          </cell>
          <cell r="Q621">
            <v>1</v>
          </cell>
        </row>
        <row r="622">
          <cell r="F622">
            <v>13400</v>
          </cell>
          <cell r="Q622">
            <v>1</v>
          </cell>
        </row>
        <row r="623">
          <cell r="F623">
            <v>41020</v>
          </cell>
          <cell r="Q623">
            <v>1</v>
          </cell>
        </row>
        <row r="624">
          <cell r="F624">
            <v>14100</v>
          </cell>
          <cell r="Q624">
            <v>1</v>
          </cell>
        </row>
        <row r="625">
          <cell r="F625">
            <v>13600</v>
          </cell>
          <cell r="Q625">
            <v>1</v>
          </cell>
        </row>
        <row r="626">
          <cell r="F626">
            <v>12013</v>
          </cell>
          <cell r="Q626">
            <v>1</v>
          </cell>
        </row>
        <row r="627">
          <cell r="F627">
            <v>15510</v>
          </cell>
          <cell r="Q627">
            <v>1</v>
          </cell>
        </row>
        <row r="628">
          <cell r="F628">
            <v>13525</v>
          </cell>
          <cell r="Q628">
            <v>1</v>
          </cell>
        </row>
        <row r="629">
          <cell r="F629">
            <v>31100</v>
          </cell>
          <cell r="Q629">
            <v>1</v>
          </cell>
        </row>
        <row r="630">
          <cell r="F630">
            <v>42014</v>
          </cell>
          <cell r="Q630">
            <v>1</v>
          </cell>
        </row>
        <row r="631">
          <cell r="F631">
            <v>13520</v>
          </cell>
          <cell r="Q631">
            <v>1</v>
          </cell>
        </row>
        <row r="632">
          <cell r="F632">
            <v>41030</v>
          </cell>
          <cell r="Q632">
            <v>1</v>
          </cell>
        </row>
        <row r="633">
          <cell r="F633">
            <v>15520</v>
          </cell>
          <cell r="Q633">
            <v>1</v>
          </cell>
        </row>
        <row r="634">
          <cell r="F634">
            <v>41060</v>
          </cell>
          <cell r="Q634">
            <v>1</v>
          </cell>
        </row>
        <row r="635">
          <cell r="F635">
            <v>13520</v>
          </cell>
          <cell r="Q635">
            <v>1</v>
          </cell>
        </row>
        <row r="636">
          <cell r="F636">
            <v>15100</v>
          </cell>
          <cell r="Q636">
            <v>1</v>
          </cell>
        </row>
        <row r="637">
          <cell r="F637">
            <v>13510</v>
          </cell>
          <cell r="Q637">
            <v>1</v>
          </cell>
        </row>
        <row r="638">
          <cell r="F638">
            <v>13510</v>
          </cell>
          <cell r="Q638">
            <v>1</v>
          </cell>
        </row>
        <row r="639">
          <cell r="F639">
            <v>16400</v>
          </cell>
          <cell r="Q639">
            <v>1</v>
          </cell>
        </row>
        <row r="640">
          <cell r="F640">
            <v>13400</v>
          </cell>
          <cell r="Q640">
            <v>1</v>
          </cell>
        </row>
        <row r="641">
          <cell r="F641">
            <v>11100</v>
          </cell>
          <cell r="Q641">
            <v>1</v>
          </cell>
        </row>
        <row r="642">
          <cell r="F642">
            <v>14100</v>
          </cell>
          <cell r="Q642">
            <v>1</v>
          </cell>
        </row>
        <row r="643">
          <cell r="F643">
            <v>12011</v>
          </cell>
          <cell r="Q643">
            <v>1</v>
          </cell>
        </row>
        <row r="644">
          <cell r="F644">
            <v>15100</v>
          </cell>
          <cell r="Q644">
            <v>1</v>
          </cell>
        </row>
        <row r="645">
          <cell r="F645">
            <v>13510</v>
          </cell>
          <cell r="Q645">
            <v>1</v>
          </cell>
        </row>
        <row r="646">
          <cell r="F646">
            <v>11150</v>
          </cell>
          <cell r="Q646">
            <v>1</v>
          </cell>
        </row>
        <row r="647">
          <cell r="F647">
            <v>11100</v>
          </cell>
          <cell r="Q647">
            <v>1</v>
          </cell>
        </row>
        <row r="648">
          <cell r="F648">
            <v>13525</v>
          </cell>
          <cell r="Q648">
            <v>1</v>
          </cell>
        </row>
        <row r="649">
          <cell r="F649">
            <v>11100</v>
          </cell>
          <cell r="Q649">
            <v>1</v>
          </cell>
        </row>
        <row r="650">
          <cell r="F650">
            <v>13400</v>
          </cell>
          <cell r="Q650">
            <v>1</v>
          </cell>
        </row>
        <row r="651">
          <cell r="F651">
            <v>15506</v>
          </cell>
          <cell r="Q651">
            <v>1</v>
          </cell>
        </row>
        <row r="652">
          <cell r="F652">
            <v>14109</v>
          </cell>
          <cell r="Q652">
            <v>1</v>
          </cell>
        </row>
        <row r="653">
          <cell r="F653">
            <v>14100</v>
          </cell>
          <cell r="Q653">
            <v>1</v>
          </cell>
        </row>
        <row r="654">
          <cell r="F654">
            <v>79000</v>
          </cell>
          <cell r="Q654">
            <v>1</v>
          </cell>
        </row>
        <row r="655">
          <cell r="F655">
            <v>14100</v>
          </cell>
          <cell r="Q655">
            <v>1</v>
          </cell>
        </row>
        <row r="656">
          <cell r="F656">
            <v>13510</v>
          </cell>
          <cell r="Q656">
            <v>1</v>
          </cell>
        </row>
        <row r="657">
          <cell r="F657">
            <v>51040</v>
          </cell>
          <cell r="Q657">
            <v>1</v>
          </cell>
        </row>
        <row r="658">
          <cell r="F658">
            <v>15510</v>
          </cell>
          <cell r="Q658">
            <v>1</v>
          </cell>
        </row>
        <row r="659">
          <cell r="F659">
            <v>13510</v>
          </cell>
          <cell r="Q659">
            <v>1</v>
          </cell>
        </row>
        <row r="660">
          <cell r="F660">
            <v>13520</v>
          </cell>
          <cell r="Q660">
            <v>1</v>
          </cell>
        </row>
        <row r="661">
          <cell r="F661">
            <v>13510</v>
          </cell>
          <cell r="Q661">
            <v>1</v>
          </cell>
        </row>
        <row r="662">
          <cell r="F662">
            <v>15510</v>
          </cell>
          <cell r="Q662">
            <v>1</v>
          </cell>
        </row>
        <row r="663">
          <cell r="F663">
            <v>13600</v>
          </cell>
          <cell r="Q663">
            <v>1</v>
          </cell>
        </row>
        <row r="664">
          <cell r="F664">
            <v>13400</v>
          </cell>
          <cell r="Q664">
            <v>1</v>
          </cell>
        </row>
        <row r="665">
          <cell r="F665">
            <v>51020</v>
          </cell>
          <cell r="Q665">
            <v>1</v>
          </cell>
        </row>
        <row r="666">
          <cell r="F666">
            <v>15100</v>
          </cell>
          <cell r="Q666">
            <v>1</v>
          </cell>
        </row>
        <row r="667">
          <cell r="F667">
            <v>13510</v>
          </cell>
          <cell r="Q667">
            <v>1</v>
          </cell>
        </row>
        <row r="668">
          <cell r="F668">
            <v>53010</v>
          </cell>
          <cell r="Q668">
            <v>1</v>
          </cell>
        </row>
        <row r="669">
          <cell r="F669">
            <v>13520</v>
          </cell>
          <cell r="Q669">
            <v>1</v>
          </cell>
        </row>
        <row r="670">
          <cell r="F670">
            <v>13520</v>
          </cell>
          <cell r="Q670">
            <v>1</v>
          </cell>
        </row>
        <row r="671">
          <cell r="F671">
            <v>15506</v>
          </cell>
          <cell r="Q671">
            <v>1</v>
          </cell>
        </row>
        <row r="672">
          <cell r="F672">
            <v>14109</v>
          </cell>
          <cell r="Q672">
            <v>1</v>
          </cell>
        </row>
        <row r="673">
          <cell r="F673">
            <v>11590</v>
          </cell>
          <cell r="Q673">
            <v>1</v>
          </cell>
        </row>
        <row r="674">
          <cell r="F674">
            <v>14100</v>
          </cell>
          <cell r="Q674">
            <v>1</v>
          </cell>
        </row>
        <row r="675">
          <cell r="F675">
            <v>79002</v>
          </cell>
          <cell r="Q675">
            <v>1</v>
          </cell>
        </row>
        <row r="676">
          <cell r="F676">
            <v>13510</v>
          </cell>
          <cell r="Q676">
            <v>1</v>
          </cell>
        </row>
        <row r="677">
          <cell r="F677">
            <v>53010</v>
          </cell>
          <cell r="Q677">
            <v>1</v>
          </cell>
        </row>
        <row r="678">
          <cell r="F678">
            <v>14100</v>
          </cell>
          <cell r="Q678">
            <v>1</v>
          </cell>
        </row>
        <row r="679">
          <cell r="F679">
            <v>11410</v>
          </cell>
          <cell r="Q679">
            <v>1</v>
          </cell>
        </row>
        <row r="680">
          <cell r="F680">
            <v>31100</v>
          </cell>
          <cell r="Q680">
            <v>1</v>
          </cell>
        </row>
        <row r="681">
          <cell r="F681">
            <v>41040</v>
          </cell>
          <cell r="Q681">
            <v>1</v>
          </cell>
        </row>
        <row r="682">
          <cell r="F682">
            <v>13400</v>
          </cell>
          <cell r="Q682">
            <v>1</v>
          </cell>
        </row>
        <row r="683">
          <cell r="F683">
            <v>14100</v>
          </cell>
          <cell r="Q683">
            <v>1</v>
          </cell>
        </row>
        <row r="684">
          <cell r="F684">
            <v>13400</v>
          </cell>
          <cell r="Q684">
            <v>1</v>
          </cell>
        </row>
        <row r="685">
          <cell r="F685">
            <v>13400</v>
          </cell>
          <cell r="Q685">
            <v>1</v>
          </cell>
        </row>
        <row r="686">
          <cell r="F686">
            <v>55010</v>
          </cell>
          <cell r="Q686">
            <v>0.75</v>
          </cell>
        </row>
        <row r="687">
          <cell r="F687">
            <v>15506</v>
          </cell>
          <cell r="Q687">
            <v>1</v>
          </cell>
        </row>
        <row r="688">
          <cell r="F688">
            <v>13510</v>
          </cell>
          <cell r="Q688">
            <v>1</v>
          </cell>
        </row>
        <row r="689">
          <cell r="F689">
            <v>32000</v>
          </cell>
          <cell r="Q689">
            <v>1</v>
          </cell>
        </row>
        <row r="690">
          <cell r="F690">
            <v>13400</v>
          </cell>
          <cell r="Q690">
            <v>1</v>
          </cell>
        </row>
        <row r="691">
          <cell r="F691">
            <v>44010</v>
          </cell>
          <cell r="Q691">
            <v>1</v>
          </cell>
        </row>
        <row r="692">
          <cell r="F692">
            <v>13400</v>
          </cell>
          <cell r="Q692">
            <v>1</v>
          </cell>
        </row>
        <row r="693">
          <cell r="F693">
            <v>13510</v>
          </cell>
          <cell r="Q693">
            <v>1</v>
          </cell>
        </row>
        <row r="694">
          <cell r="F694">
            <v>52040</v>
          </cell>
          <cell r="Q694">
            <v>1</v>
          </cell>
        </row>
        <row r="695">
          <cell r="F695">
            <v>13400</v>
          </cell>
          <cell r="Q695">
            <v>1</v>
          </cell>
        </row>
        <row r="696">
          <cell r="F696">
            <v>13400</v>
          </cell>
          <cell r="Q696">
            <v>1</v>
          </cell>
        </row>
        <row r="697">
          <cell r="F697">
            <v>13400</v>
          </cell>
          <cell r="Q697">
            <v>1</v>
          </cell>
        </row>
        <row r="698">
          <cell r="F698">
            <v>14100</v>
          </cell>
          <cell r="Q698">
            <v>1</v>
          </cell>
        </row>
        <row r="699">
          <cell r="F699">
            <v>11330</v>
          </cell>
          <cell r="Q699">
            <v>1</v>
          </cell>
        </row>
        <row r="700">
          <cell r="F700">
            <v>15506</v>
          </cell>
          <cell r="Q700">
            <v>1</v>
          </cell>
        </row>
        <row r="701">
          <cell r="F701">
            <v>14109</v>
          </cell>
          <cell r="Q701">
            <v>1</v>
          </cell>
        </row>
        <row r="702">
          <cell r="F702">
            <v>34000</v>
          </cell>
          <cell r="Q702">
            <v>1</v>
          </cell>
        </row>
        <row r="703">
          <cell r="F703">
            <v>16100</v>
          </cell>
          <cell r="Q703">
            <v>1</v>
          </cell>
        </row>
        <row r="704">
          <cell r="F704">
            <v>34000</v>
          </cell>
          <cell r="Q704">
            <v>1</v>
          </cell>
        </row>
        <row r="705">
          <cell r="F705">
            <v>41060</v>
          </cell>
          <cell r="Q705">
            <v>1</v>
          </cell>
        </row>
        <row r="706">
          <cell r="F706">
            <v>13510</v>
          </cell>
          <cell r="Q706">
            <v>1</v>
          </cell>
        </row>
        <row r="707">
          <cell r="F707">
            <v>11150</v>
          </cell>
          <cell r="Q707">
            <v>1</v>
          </cell>
        </row>
        <row r="708">
          <cell r="F708">
            <v>14100</v>
          </cell>
          <cell r="Q708">
            <v>1</v>
          </cell>
        </row>
        <row r="709">
          <cell r="F709">
            <v>13510</v>
          </cell>
          <cell r="Q709">
            <v>1</v>
          </cell>
        </row>
        <row r="710">
          <cell r="F710">
            <v>52010</v>
          </cell>
          <cell r="Q710">
            <v>1</v>
          </cell>
        </row>
        <row r="711">
          <cell r="F711">
            <v>13600</v>
          </cell>
          <cell r="Q711">
            <v>1</v>
          </cell>
        </row>
        <row r="712">
          <cell r="F712">
            <v>13510</v>
          </cell>
          <cell r="Q712">
            <v>1</v>
          </cell>
        </row>
        <row r="713">
          <cell r="F713">
            <v>13510</v>
          </cell>
          <cell r="Q713">
            <v>1</v>
          </cell>
        </row>
        <row r="714">
          <cell r="F714">
            <v>42030</v>
          </cell>
          <cell r="Q714">
            <v>1</v>
          </cell>
        </row>
        <row r="715">
          <cell r="F715">
            <v>13400</v>
          </cell>
          <cell r="Q715">
            <v>1</v>
          </cell>
        </row>
        <row r="716">
          <cell r="F716">
            <v>14100</v>
          </cell>
          <cell r="Q716">
            <v>1</v>
          </cell>
        </row>
        <row r="717">
          <cell r="F717">
            <v>11490</v>
          </cell>
          <cell r="Q717">
            <v>0.8</v>
          </cell>
        </row>
        <row r="718">
          <cell r="F718">
            <v>15506</v>
          </cell>
          <cell r="Q718">
            <v>1</v>
          </cell>
        </row>
        <row r="719">
          <cell r="F719">
            <v>12359</v>
          </cell>
          <cell r="Q719">
            <v>1</v>
          </cell>
        </row>
        <row r="720">
          <cell r="F720">
            <v>14109</v>
          </cell>
          <cell r="Q720">
            <v>1</v>
          </cell>
        </row>
        <row r="721">
          <cell r="F721">
            <v>11540</v>
          </cell>
          <cell r="Q721">
            <v>1</v>
          </cell>
        </row>
        <row r="722">
          <cell r="F722">
            <v>11330</v>
          </cell>
          <cell r="Q722">
            <v>1</v>
          </cell>
        </row>
        <row r="723">
          <cell r="F723">
            <v>15100</v>
          </cell>
          <cell r="Q723">
            <v>1</v>
          </cell>
        </row>
        <row r="724">
          <cell r="F724">
            <v>13510</v>
          </cell>
          <cell r="Q724">
            <v>1</v>
          </cell>
        </row>
        <row r="725">
          <cell r="F725">
            <v>11490</v>
          </cell>
          <cell r="Q725">
            <v>1</v>
          </cell>
        </row>
        <row r="726">
          <cell r="F726">
            <v>15100</v>
          </cell>
          <cell r="Q726">
            <v>1</v>
          </cell>
        </row>
        <row r="727">
          <cell r="F727">
            <v>51050</v>
          </cell>
          <cell r="Q727">
            <v>1</v>
          </cell>
        </row>
        <row r="728">
          <cell r="F728">
            <v>41060</v>
          </cell>
          <cell r="Q728">
            <v>1</v>
          </cell>
        </row>
        <row r="729">
          <cell r="F729">
            <v>13510</v>
          </cell>
          <cell r="Q729">
            <v>1</v>
          </cell>
        </row>
        <row r="730">
          <cell r="F730">
            <v>14100</v>
          </cell>
          <cell r="Q730">
            <v>1</v>
          </cell>
        </row>
        <row r="731">
          <cell r="F731">
            <v>15520</v>
          </cell>
          <cell r="Q731">
            <v>1</v>
          </cell>
        </row>
        <row r="732">
          <cell r="F732">
            <v>13400</v>
          </cell>
          <cell r="Q732">
            <v>1</v>
          </cell>
        </row>
        <row r="733">
          <cell r="F733">
            <v>13400</v>
          </cell>
          <cell r="Q733">
            <v>1</v>
          </cell>
        </row>
        <row r="734">
          <cell r="F734">
            <v>15506</v>
          </cell>
          <cell r="Q734">
            <v>1</v>
          </cell>
        </row>
        <row r="735">
          <cell r="F735">
            <v>15100</v>
          </cell>
          <cell r="Q735">
            <v>1</v>
          </cell>
        </row>
        <row r="736">
          <cell r="F736">
            <v>15510</v>
          </cell>
          <cell r="Q736">
            <v>1</v>
          </cell>
        </row>
        <row r="737">
          <cell r="F737">
            <v>15510</v>
          </cell>
          <cell r="Q737">
            <v>1</v>
          </cell>
        </row>
        <row r="738">
          <cell r="F738">
            <v>41020</v>
          </cell>
          <cell r="Q738">
            <v>1</v>
          </cell>
        </row>
        <row r="739">
          <cell r="F739">
            <v>12012</v>
          </cell>
          <cell r="Q739">
            <v>1</v>
          </cell>
        </row>
        <row r="740">
          <cell r="F740">
            <v>14100</v>
          </cell>
          <cell r="Q740">
            <v>1</v>
          </cell>
        </row>
        <row r="741">
          <cell r="F741">
            <v>13400</v>
          </cell>
          <cell r="Q741">
            <v>1</v>
          </cell>
        </row>
        <row r="742">
          <cell r="F742">
            <v>12011</v>
          </cell>
          <cell r="Q742">
            <v>1</v>
          </cell>
        </row>
        <row r="743">
          <cell r="F743">
            <v>13510</v>
          </cell>
          <cell r="Q743">
            <v>1</v>
          </cell>
        </row>
        <row r="744">
          <cell r="F744">
            <v>14100</v>
          </cell>
          <cell r="Q744">
            <v>1</v>
          </cell>
        </row>
        <row r="745">
          <cell r="F745">
            <v>14109</v>
          </cell>
          <cell r="Q745">
            <v>1</v>
          </cell>
        </row>
        <row r="746">
          <cell r="F746">
            <v>13520</v>
          </cell>
          <cell r="Q746">
            <v>1</v>
          </cell>
        </row>
        <row r="747">
          <cell r="F747">
            <v>14100</v>
          </cell>
          <cell r="Q747">
            <v>1</v>
          </cell>
        </row>
        <row r="748">
          <cell r="F748">
            <v>41020</v>
          </cell>
          <cell r="Q748">
            <v>1</v>
          </cell>
        </row>
        <row r="749">
          <cell r="F749">
            <v>14100</v>
          </cell>
          <cell r="Q749">
            <v>1</v>
          </cell>
        </row>
        <row r="750">
          <cell r="F750">
            <v>13400</v>
          </cell>
          <cell r="Q750">
            <v>1</v>
          </cell>
        </row>
        <row r="751">
          <cell r="F751">
            <v>13400</v>
          </cell>
          <cell r="Q751">
            <v>0.5</v>
          </cell>
        </row>
        <row r="752">
          <cell r="F752">
            <v>41060</v>
          </cell>
          <cell r="Q752">
            <v>1</v>
          </cell>
        </row>
        <row r="753">
          <cell r="F753">
            <v>32000</v>
          </cell>
          <cell r="Q753">
            <v>1</v>
          </cell>
        </row>
        <row r="754">
          <cell r="F754">
            <v>45010</v>
          </cell>
          <cell r="Q754">
            <v>1</v>
          </cell>
        </row>
        <row r="755">
          <cell r="F755">
            <v>15520</v>
          </cell>
          <cell r="Q755">
            <v>1</v>
          </cell>
        </row>
        <row r="756">
          <cell r="F756">
            <v>15520</v>
          </cell>
          <cell r="Q756">
            <v>1</v>
          </cell>
        </row>
        <row r="757">
          <cell r="F757">
            <v>15400</v>
          </cell>
          <cell r="Q757">
            <v>1</v>
          </cell>
        </row>
        <row r="758">
          <cell r="F758">
            <v>13520</v>
          </cell>
          <cell r="Q758">
            <v>1</v>
          </cell>
        </row>
        <row r="759">
          <cell r="F759">
            <v>15505</v>
          </cell>
          <cell r="Q759">
            <v>1</v>
          </cell>
        </row>
        <row r="760">
          <cell r="F760">
            <v>15100</v>
          </cell>
          <cell r="Q760">
            <v>1</v>
          </cell>
        </row>
        <row r="761">
          <cell r="F761">
            <v>13400</v>
          </cell>
          <cell r="Q761">
            <v>1</v>
          </cell>
        </row>
        <row r="762">
          <cell r="F762">
            <v>13510</v>
          </cell>
          <cell r="Q762">
            <v>1</v>
          </cell>
        </row>
        <row r="763">
          <cell r="F763">
            <v>11200</v>
          </cell>
          <cell r="Q763">
            <v>1</v>
          </cell>
        </row>
        <row r="764">
          <cell r="F764">
            <v>11320</v>
          </cell>
          <cell r="Q764">
            <v>1</v>
          </cell>
        </row>
        <row r="765">
          <cell r="F765">
            <v>15100</v>
          </cell>
          <cell r="Q765">
            <v>1</v>
          </cell>
        </row>
        <row r="766">
          <cell r="F766">
            <v>14100</v>
          </cell>
          <cell r="Q766">
            <v>1</v>
          </cell>
        </row>
        <row r="767">
          <cell r="F767">
            <v>14100</v>
          </cell>
          <cell r="Q767">
            <v>1</v>
          </cell>
        </row>
        <row r="768">
          <cell r="F768">
            <v>14100</v>
          </cell>
          <cell r="Q768">
            <v>1</v>
          </cell>
        </row>
        <row r="769">
          <cell r="F769">
            <v>15100</v>
          </cell>
          <cell r="Q769">
            <v>1</v>
          </cell>
        </row>
        <row r="770">
          <cell r="F770">
            <v>11100</v>
          </cell>
          <cell r="Q770">
            <v>1</v>
          </cell>
        </row>
        <row r="771">
          <cell r="F771">
            <v>15506</v>
          </cell>
          <cell r="Q771">
            <v>1</v>
          </cell>
        </row>
        <row r="772">
          <cell r="F772">
            <v>11200</v>
          </cell>
          <cell r="Q772">
            <v>1</v>
          </cell>
        </row>
        <row r="773">
          <cell r="F773">
            <v>11420</v>
          </cell>
          <cell r="Q773">
            <v>1</v>
          </cell>
        </row>
        <row r="774">
          <cell r="F774">
            <v>15510</v>
          </cell>
          <cell r="Q774">
            <v>1</v>
          </cell>
        </row>
        <row r="775">
          <cell r="F775">
            <v>13510</v>
          </cell>
          <cell r="Q775">
            <v>1</v>
          </cell>
        </row>
        <row r="776">
          <cell r="F776">
            <v>15506</v>
          </cell>
          <cell r="Q776">
            <v>1</v>
          </cell>
        </row>
        <row r="777">
          <cell r="F777">
            <v>15505</v>
          </cell>
          <cell r="Q777">
            <v>1</v>
          </cell>
        </row>
        <row r="778">
          <cell r="F778">
            <v>13400</v>
          </cell>
          <cell r="Q778">
            <v>1</v>
          </cell>
        </row>
        <row r="779">
          <cell r="F779">
            <v>13400</v>
          </cell>
          <cell r="Q779">
            <v>1</v>
          </cell>
        </row>
        <row r="780">
          <cell r="F780">
            <v>13510</v>
          </cell>
          <cell r="Q780">
            <v>1</v>
          </cell>
        </row>
        <row r="781">
          <cell r="F781">
            <v>11100</v>
          </cell>
          <cell r="Q781">
            <v>1</v>
          </cell>
        </row>
        <row r="782">
          <cell r="F782">
            <v>41020</v>
          </cell>
          <cell r="Q782">
            <v>1</v>
          </cell>
        </row>
        <row r="783">
          <cell r="F783">
            <v>13400</v>
          </cell>
          <cell r="Q783">
            <v>1</v>
          </cell>
        </row>
        <row r="784">
          <cell r="F784">
            <v>13510</v>
          </cell>
          <cell r="Q784">
            <v>1</v>
          </cell>
        </row>
        <row r="785">
          <cell r="F785">
            <v>15100</v>
          </cell>
          <cell r="Q785">
            <v>1</v>
          </cell>
        </row>
        <row r="786">
          <cell r="F786">
            <v>13400</v>
          </cell>
          <cell r="Q786">
            <v>1</v>
          </cell>
        </row>
        <row r="787">
          <cell r="F787">
            <v>13400</v>
          </cell>
          <cell r="Q787">
            <v>1</v>
          </cell>
        </row>
        <row r="788">
          <cell r="F788">
            <v>15506</v>
          </cell>
          <cell r="Q788">
            <v>1</v>
          </cell>
        </row>
        <row r="789">
          <cell r="F789">
            <v>11200</v>
          </cell>
          <cell r="Q789">
            <v>1</v>
          </cell>
        </row>
        <row r="790">
          <cell r="F790">
            <v>14100</v>
          </cell>
          <cell r="Q790">
            <v>1</v>
          </cell>
        </row>
        <row r="791">
          <cell r="F791">
            <v>13510</v>
          </cell>
          <cell r="Q791">
            <v>1</v>
          </cell>
        </row>
        <row r="792">
          <cell r="F792">
            <v>13525</v>
          </cell>
          <cell r="Q792">
            <v>1</v>
          </cell>
        </row>
        <row r="793">
          <cell r="F793">
            <v>15100</v>
          </cell>
          <cell r="Q793">
            <v>1</v>
          </cell>
        </row>
        <row r="794">
          <cell r="F794">
            <v>15506</v>
          </cell>
          <cell r="Q794">
            <v>1</v>
          </cell>
        </row>
        <row r="795">
          <cell r="F795">
            <v>51060</v>
          </cell>
          <cell r="Q795">
            <v>1</v>
          </cell>
        </row>
        <row r="796">
          <cell r="F796">
            <v>15100</v>
          </cell>
          <cell r="Q796">
            <v>1</v>
          </cell>
        </row>
        <row r="797">
          <cell r="F797">
            <v>14100</v>
          </cell>
          <cell r="Q797">
            <v>1</v>
          </cell>
        </row>
        <row r="798">
          <cell r="F798">
            <v>13510</v>
          </cell>
          <cell r="Q798">
            <v>1</v>
          </cell>
        </row>
        <row r="799">
          <cell r="F799">
            <v>14100</v>
          </cell>
          <cell r="Q799">
            <v>1</v>
          </cell>
        </row>
        <row r="800">
          <cell r="F800">
            <v>13400</v>
          </cell>
          <cell r="Q800">
            <v>1</v>
          </cell>
        </row>
        <row r="801">
          <cell r="F801">
            <v>13510</v>
          </cell>
          <cell r="Q801">
            <v>1</v>
          </cell>
        </row>
        <row r="802">
          <cell r="F802">
            <v>13510</v>
          </cell>
          <cell r="Q802">
            <v>1</v>
          </cell>
        </row>
        <row r="803">
          <cell r="F803">
            <v>51020</v>
          </cell>
          <cell r="Q803">
            <v>1</v>
          </cell>
        </row>
        <row r="804">
          <cell r="F804">
            <v>16300</v>
          </cell>
          <cell r="Q804">
            <v>1</v>
          </cell>
        </row>
        <row r="805">
          <cell r="F805">
            <v>11200</v>
          </cell>
          <cell r="Q805">
            <v>1</v>
          </cell>
        </row>
        <row r="806">
          <cell r="F806">
            <v>16100</v>
          </cell>
          <cell r="Q806">
            <v>1</v>
          </cell>
        </row>
        <row r="807">
          <cell r="F807">
            <v>11100</v>
          </cell>
          <cell r="Q807">
            <v>1</v>
          </cell>
        </row>
        <row r="808">
          <cell r="F808">
            <v>15510</v>
          </cell>
          <cell r="Q808">
            <v>1</v>
          </cell>
        </row>
        <row r="809">
          <cell r="F809">
            <v>13510</v>
          </cell>
          <cell r="Q809">
            <v>1</v>
          </cell>
        </row>
        <row r="810">
          <cell r="F810">
            <v>51020</v>
          </cell>
          <cell r="Q810">
            <v>1</v>
          </cell>
        </row>
        <row r="811">
          <cell r="F811">
            <v>13520</v>
          </cell>
          <cell r="Q811">
            <v>1</v>
          </cell>
        </row>
        <row r="812">
          <cell r="F812">
            <v>44010</v>
          </cell>
          <cell r="Q812">
            <v>1</v>
          </cell>
        </row>
        <row r="813">
          <cell r="F813">
            <v>14109</v>
          </cell>
          <cell r="Q813">
            <v>1</v>
          </cell>
        </row>
        <row r="814">
          <cell r="F814">
            <v>15510</v>
          </cell>
          <cell r="Q814">
            <v>1</v>
          </cell>
        </row>
        <row r="815">
          <cell r="F815">
            <v>41050</v>
          </cell>
          <cell r="Q815">
            <v>1</v>
          </cell>
        </row>
        <row r="816">
          <cell r="F816">
            <v>15520</v>
          </cell>
          <cell r="Q816">
            <v>1</v>
          </cell>
        </row>
        <row r="817">
          <cell r="F817">
            <v>12012</v>
          </cell>
          <cell r="Q817">
            <v>1</v>
          </cell>
        </row>
        <row r="818">
          <cell r="F818">
            <v>15506</v>
          </cell>
          <cell r="Q818">
            <v>1</v>
          </cell>
        </row>
        <row r="819">
          <cell r="F819">
            <v>11348</v>
          </cell>
          <cell r="Q819">
            <v>1</v>
          </cell>
        </row>
        <row r="820">
          <cell r="F820">
            <v>11490</v>
          </cell>
          <cell r="Q820">
            <v>0.8</v>
          </cell>
        </row>
        <row r="821">
          <cell r="F821">
            <v>11100</v>
          </cell>
          <cell r="Q821">
            <v>1</v>
          </cell>
        </row>
        <row r="822">
          <cell r="F822">
            <v>13400</v>
          </cell>
          <cell r="Q822">
            <v>1</v>
          </cell>
        </row>
        <row r="823">
          <cell r="F823">
            <v>14100</v>
          </cell>
          <cell r="Q823">
            <v>1</v>
          </cell>
        </row>
        <row r="824">
          <cell r="F824">
            <v>13510</v>
          </cell>
          <cell r="Q824">
            <v>1</v>
          </cell>
        </row>
        <row r="825">
          <cell r="F825">
            <v>15100</v>
          </cell>
          <cell r="Q825">
            <v>1</v>
          </cell>
        </row>
        <row r="826">
          <cell r="F826">
            <v>13400</v>
          </cell>
          <cell r="Q826">
            <v>1</v>
          </cell>
        </row>
        <row r="827">
          <cell r="F827">
            <v>11430</v>
          </cell>
          <cell r="Q827">
            <v>1</v>
          </cell>
        </row>
        <row r="828">
          <cell r="F828">
            <v>13510</v>
          </cell>
          <cell r="Q828">
            <v>1</v>
          </cell>
        </row>
        <row r="829">
          <cell r="F829">
            <v>15506</v>
          </cell>
          <cell r="Q829">
            <v>1</v>
          </cell>
        </row>
        <row r="830">
          <cell r="F830">
            <v>15506</v>
          </cell>
          <cell r="Q830">
            <v>1</v>
          </cell>
        </row>
        <row r="831">
          <cell r="F831">
            <v>14100</v>
          </cell>
          <cell r="Q831">
            <v>1</v>
          </cell>
        </row>
        <row r="832">
          <cell r="F832">
            <v>13400</v>
          </cell>
          <cell r="Q832">
            <v>1</v>
          </cell>
        </row>
        <row r="833">
          <cell r="F833">
            <v>54010</v>
          </cell>
          <cell r="Q833">
            <v>1</v>
          </cell>
        </row>
        <row r="834">
          <cell r="F834">
            <v>15100</v>
          </cell>
          <cell r="Q834">
            <v>1</v>
          </cell>
        </row>
        <row r="835">
          <cell r="F835">
            <v>13510</v>
          </cell>
          <cell r="Q835">
            <v>1</v>
          </cell>
        </row>
        <row r="836">
          <cell r="F836">
            <v>13510</v>
          </cell>
          <cell r="Q836">
            <v>1</v>
          </cell>
        </row>
        <row r="837">
          <cell r="F837">
            <v>14100</v>
          </cell>
          <cell r="Q837">
            <v>1</v>
          </cell>
        </row>
        <row r="838">
          <cell r="F838">
            <v>13600</v>
          </cell>
          <cell r="Q838">
            <v>1</v>
          </cell>
        </row>
        <row r="839">
          <cell r="F839">
            <v>15492</v>
          </cell>
          <cell r="Q839">
            <v>1</v>
          </cell>
        </row>
        <row r="840">
          <cell r="F840">
            <v>79002</v>
          </cell>
          <cell r="Q840">
            <v>1</v>
          </cell>
        </row>
        <row r="841">
          <cell r="F841">
            <v>11430</v>
          </cell>
          <cell r="Q841">
            <v>1</v>
          </cell>
        </row>
        <row r="842">
          <cell r="F842">
            <v>72500</v>
          </cell>
          <cell r="Q842">
            <v>1</v>
          </cell>
        </row>
        <row r="843">
          <cell r="F843">
            <v>15100</v>
          </cell>
          <cell r="Q843">
            <v>1</v>
          </cell>
        </row>
        <row r="844">
          <cell r="F844">
            <v>14100</v>
          </cell>
          <cell r="Q844">
            <v>1</v>
          </cell>
        </row>
        <row r="845">
          <cell r="F845">
            <v>11410</v>
          </cell>
          <cell r="Q845">
            <v>1</v>
          </cell>
        </row>
        <row r="846">
          <cell r="F846">
            <v>13510</v>
          </cell>
          <cell r="Q846">
            <v>1</v>
          </cell>
        </row>
        <row r="847">
          <cell r="F847">
            <v>34000</v>
          </cell>
          <cell r="Q847">
            <v>1</v>
          </cell>
        </row>
        <row r="848">
          <cell r="F848">
            <v>13510</v>
          </cell>
          <cell r="Q848">
            <v>1</v>
          </cell>
        </row>
        <row r="849">
          <cell r="F849">
            <v>13510</v>
          </cell>
          <cell r="Q849">
            <v>1</v>
          </cell>
        </row>
        <row r="850">
          <cell r="F850">
            <v>13400</v>
          </cell>
          <cell r="Q850">
            <v>1</v>
          </cell>
        </row>
        <row r="851">
          <cell r="F851">
            <v>14100</v>
          </cell>
          <cell r="Q851">
            <v>1</v>
          </cell>
        </row>
        <row r="852">
          <cell r="F852">
            <v>15506</v>
          </cell>
          <cell r="Q852">
            <v>1</v>
          </cell>
        </row>
        <row r="853">
          <cell r="F853">
            <v>13510</v>
          </cell>
          <cell r="Q853">
            <v>1</v>
          </cell>
        </row>
        <row r="854">
          <cell r="F854">
            <v>13510</v>
          </cell>
          <cell r="Q854">
            <v>1</v>
          </cell>
        </row>
        <row r="855">
          <cell r="F855">
            <v>15510</v>
          </cell>
          <cell r="Q855">
            <v>1</v>
          </cell>
        </row>
        <row r="856">
          <cell r="F856">
            <v>11200</v>
          </cell>
          <cell r="Q856">
            <v>1</v>
          </cell>
        </row>
        <row r="857">
          <cell r="F857">
            <v>13400</v>
          </cell>
          <cell r="Q857">
            <v>1</v>
          </cell>
        </row>
        <row r="858">
          <cell r="F858">
            <v>13510</v>
          </cell>
          <cell r="Q858">
            <v>1</v>
          </cell>
        </row>
        <row r="859">
          <cell r="F859">
            <v>42012</v>
          </cell>
          <cell r="Q859">
            <v>1</v>
          </cell>
        </row>
        <row r="860">
          <cell r="F860">
            <v>15510</v>
          </cell>
          <cell r="Q860">
            <v>1</v>
          </cell>
        </row>
        <row r="861">
          <cell r="F861">
            <v>13510</v>
          </cell>
          <cell r="Q861">
            <v>1</v>
          </cell>
        </row>
        <row r="862">
          <cell r="F862">
            <v>13510</v>
          </cell>
          <cell r="Q862">
            <v>1</v>
          </cell>
        </row>
        <row r="863">
          <cell r="F863">
            <v>52040</v>
          </cell>
          <cell r="Q863">
            <v>1</v>
          </cell>
        </row>
        <row r="864">
          <cell r="F864">
            <v>13100</v>
          </cell>
          <cell r="Q864">
            <v>1</v>
          </cell>
        </row>
        <row r="865">
          <cell r="F865">
            <v>41040</v>
          </cell>
          <cell r="Q865">
            <v>1</v>
          </cell>
        </row>
        <row r="866">
          <cell r="F866">
            <v>15506</v>
          </cell>
          <cell r="Q866">
            <v>1</v>
          </cell>
        </row>
        <row r="867">
          <cell r="F867">
            <v>15400</v>
          </cell>
          <cell r="Q867">
            <v>1</v>
          </cell>
        </row>
        <row r="868">
          <cell r="F868">
            <v>41060</v>
          </cell>
          <cell r="Q868">
            <v>1</v>
          </cell>
        </row>
        <row r="869">
          <cell r="F869">
            <v>13400</v>
          </cell>
          <cell r="Q869">
            <v>1</v>
          </cell>
        </row>
        <row r="870">
          <cell r="F870">
            <v>13510</v>
          </cell>
          <cell r="Q870">
            <v>1</v>
          </cell>
        </row>
        <row r="871">
          <cell r="F871">
            <v>51010</v>
          </cell>
          <cell r="Q871">
            <v>1</v>
          </cell>
        </row>
        <row r="872">
          <cell r="F872">
            <v>12013</v>
          </cell>
          <cell r="Q872">
            <v>1</v>
          </cell>
        </row>
        <row r="873">
          <cell r="F873">
            <v>11410</v>
          </cell>
          <cell r="Q873">
            <v>1</v>
          </cell>
        </row>
        <row r="874">
          <cell r="F874">
            <v>13520</v>
          </cell>
          <cell r="Q874">
            <v>1</v>
          </cell>
        </row>
        <row r="875">
          <cell r="F875">
            <v>15400</v>
          </cell>
          <cell r="Q875">
            <v>1</v>
          </cell>
        </row>
        <row r="876">
          <cell r="F876">
            <v>12013</v>
          </cell>
          <cell r="Q876">
            <v>1</v>
          </cell>
        </row>
        <row r="877">
          <cell r="F877">
            <v>13400</v>
          </cell>
          <cell r="Q877">
            <v>1</v>
          </cell>
        </row>
        <row r="878">
          <cell r="F878">
            <v>32000</v>
          </cell>
          <cell r="Q878">
            <v>1</v>
          </cell>
        </row>
        <row r="879">
          <cell r="F879">
            <v>14100</v>
          </cell>
          <cell r="Q879">
            <v>1</v>
          </cell>
        </row>
        <row r="880">
          <cell r="F880">
            <v>13400</v>
          </cell>
          <cell r="Q880">
            <v>1</v>
          </cell>
        </row>
        <row r="881">
          <cell r="F881">
            <v>41020</v>
          </cell>
          <cell r="Q881">
            <v>1</v>
          </cell>
        </row>
        <row r="882">
          <cell r="F882">
            <v>13525</v>
          </cell>
          <cell r="Q882">
            <v>1</v>
          </cell>
        </row>
        <row r="883">
          <cell r="F883">
            <v>13400</v>
          </cell>
          <cell r="Q883">
            <v>1</v>
          </cell>
        </row>
        <row r="884">
          <cell r="F884">
            <v>13400</v>
          </cell>
          <cell r="Q884">
            <v>0.5</v>
          </cell>
        </row>
        <row r="885">
          <cell r="F885">
            <v>15506</v>
          </cell>
          <cell r="Q885">
            <v>1</v>
          </cell>
        </row>
        <row r="886">
          <cell r="F886">
            <v>13510</v>
          </cell>
          <cell r="Q886">
            <v>1</v>
          </cell>
        </row>
        <row r="887">
          <cell r="F887">
            <v>15100</v>
          </cell>
          <cell r="Q887">
            <v>1</v>
          </cell>
        </row>
        <row r="888">
          <cell r="F888">
            <v>13520</v>
          </cell>
          <cell r="Q888">
            <v>1</v>
          </cell>
        </row>
        <row r="889">
          <cell r="F889">
            <v>13510</v>
          </cell>
          <cell r="Q889">
            <v>1</v>
          </cell>
        </row>
        <row r="890">
          <cell r="F890">
            <v>13400</v>
          </cell>
          <cell r="Q890">
            <v>1</v>
          </cell>
        </row>
        <row r="891">
          <cell r="F891">
            <v>15509</v>
          </cell>
          <cell r="Q891">
            <v>1</v>
          </cell>
        </row>
        <row r="892">
          <cell r="F892">
            <v>13600</v>
          </cell>
          <cell r="Q892">
            <v>1</v>
          </cell>
        </row>
        <row r="893">
          <cell r="F893">
            <v>11325</v>
          </cell>
          <cell r="Q893">
            <v>1</v>
          </cell>
        </row>
        <row r="894">
          <cell r="F894">
            <v>41040</v>
          </cell>
          <cell r="Q894">
            <v>1</v>
          </cell>
        </row>
        <row r="895">
          <cell r="F895">
            <v>13400</v>
          </cell>
          <cell r="Q895">
            <v>1</v>
          </cell>
        </row>
        <row r="896">
          <cell r="F896">
            <v>14100</v>
          </cell>
          <cell r="Q896">
            <v>1</v>
          </cell>
        </row>
        <row r="897">
          <cell r="F897">
            <v>16300</v>
          </cell>
          <cell r="Q897">
            <v>1</v>
          </cell>
        </row>
        <row r="898">
          <cell r="F898">
            <v>14100</v>
          </cell>
          <cell r="Q898">
            <v>1</v>
          </cell>
        </row>
        <row r="899">
          <cell r="F899">
            <v>12013</v>
          </cell>
          <cell r="Q899">
            <v>1</v>
          </cell>
        </row>
        <row r="900">
          <cell r="F900">
            <v>13400</v>
          </cell>
          <cell r="Q900">
            <v>1</v>
          </cell>
        </row>
        <row r="901">
          <cell r="F901">
            <v>15100</v>
          </cell>
          <cell r="Q901">
            <v>1</v>
          </cell>
        </row>
        <row r="902">
          <cell r="F902">
            <v>15100</v>
          </cell>
          <cell r="Q902">
            <v>1</v>
          </cell>
        </row>
        <row r="903">
          <cell r="F903">
            <v>13510</v>
          </cell>
          <cell r="Q903">
            <v>1</v>
          </cell>
        </row>
        <row r="904">
          <cell r="F904">
            <v>13400</v>
          </cell>
          <cell r="Q904">
            <v>1</v>
          </cell>
        </row>
        <row r="905">
          <cell r="F905">
            <v>15509</v>
          </cell>
          <cell r="Q905">
            <v>1</v>
          </cell>
        </row>
        <row r="906">
          <cell r="F906">
            <v>41020</v>
          </cell>
          <cell r="Q906">
            <v>1</v>
          </cell>
        </row>
        <row r="907">
          <cell r="F907">
            <v>13510</v>
          </cell>
          <cell r="Q907">
            <v>1</v>
          </cell>
        </row>
        <row r="908">
          <cell r="F908">
            <v>15508</v>
          </cell>
          <cell r="Q908">
            <v>1</v>
          </cell>
        </row>
        <row r="909">
          <cell r="F909">
            <v>12013</v>
          </cell>
          <cell r="Q909">
            <v>1</v>
          </cell>
        </row>
        <row r="910">
          <cell r="F910">
            <v>12013</v>
          </cell>
          <cell r="Q910">
            <v>1</v>
          </cell>
        </row>
        <row r="911">
          <cell r="F911">
            <v>42014</v>
          </cell>
          <cell r="Q911">
            <v>1</v>
          </cell>
        </row>
        <row r="912">
          <cell r="F912">
            <v>11550</v>
          </cell>
          <cell r="Q912">
            <v>1</v>
          </cell>
        </row>
        <row r="913">
          <cell r="F913">
            <v>15520</v>
          </cell>
          <cell r="Q913">
            <v>1</v>
          </cell>
        </row>
        <row r="914">
          <cell r="F914">
            <v>11420</v>
          </cell>
          <cell r="Q914">
            <v>1</v>
          </cell>
        </row>
        <row r="915">
          <cell r="F915">
            <v>13400</v>
          </cell>
          <cell r="Q915">
            <v>1</v>
          </cell>
        </row>
        <row r="916">
          <cell r="F916">
            <v>13400</v>
          </cell>
          <cell r="Q916">
            <v>1</v>
          </cell>
        </row>
        <row r="917">
          <cell r="F917">
            <v>42040</v>
          </cell>
          <cell r="Q917">
            <v>1</v>
          </cell>
        </row>
        <row r="918">
          <cell r="F918">
            <v>15100</v>
          </cell>
          <cell r="Q918">
            <v>1</v>
          </cell>
        </row>
        <row r="919">
          <cell r="F919">
            <v>41060</v>
          </cell>
          <cell r="Q919">
            <v>1</v>
          </cell>
        </row>
        <row r="920">
          <cell r="F920">
            <v>42016</v>
          </cell>
          <cell r="Q920">
            <v>1</v>
          </cell>
        </row>
        <row r="921">
          <cell r="F921">
            <v>15520</v>
          </cell>
          <cell r="Q921">
            <v>1</v>
          </cell>
        </row>
        <row r="922">
          <cell r="F922">
            <v>15506</v>
          </cell>
          <cell r="Q922">
            <v>1</v>
          </cell>
        </row>
        <row r="923">
          <cell r="F923">
            <v>15100</v>
          </cell>
          <cell r="Q923">
            <v>1</v>
          </cell>
        </row>
        <row r="924">
          <cell r="F924">
            <v>13510</v>
          </cell>
          <cell r="Q924">
            <v>1</v>
          </cell>
        </row>
        <row r="925">
          <cell r="F925">
            <v>15520</v>
          </cell>
          <cell r="Q925">
            <v>1</v>
          </cell>
        </row>
        <row r="926">
          <cell r="F926">
            <v>13400</v>
          </cell>
          <cell r="Q926">
            <v>1</v>
          </cell>
        </row>
        <row r="927">
          <cell r="F927">
            <v>11200</v>
          </cell>
          <cell r="Q927">
            <v>1</v>
          </cell>
        </row>
        <row r="928">
          <cell r="F928">
            <v>14100</v>
          </cell>
          <cell r="Q928">
            <v>1</v>
          </cell>
        </row>
        <row r="929">
          <cell r="F929">
            <v>41050</v>
          </cell>
          <cell r="Q929">
            <v>1</v>
          </cell>
        </row>
        <row r="930">
          <cell r="F930">
            <v>13510</v>
          </cell>
          <cell r="Q930">
            <v>1</v>
          </cell>
        </row>
        <row r="931">
          <cell r="F931">
            <v>11370</v>
          </cell>
          <cell r="Q931">
            <v>1</v>
          </cell>
        </row>
        <row r="932">
          <cell r="F932">
            <v>12012</v>
          </cell>
          <cell r="Q932">
            <v>1</v>
          </cell>
        </row>
        <row r="933">
          <cell r="F933">
            <v>15506</v>
          </cell>
          <cell r="Q933">
            <v>1</v>
          </cell>
        </row>
        <row r="934">
          <cell r="F934">
            <v>13400</v>
          </cell>
          <cell r="Q934">
            <v>1</v>
          </cell>
        </row>
        <row r="935">
          <cell r="F935">
            <v>13510</v>
          </cell>
          <cell r="Q935">
            <v>1</v>
          </cell>
        </row>
        <row r="936">
          <cell r="F936">
            <v>11100</v>
          </cell>
          <cell r="Q936">
            <v>1</v>
          </cell>
        </row>
        <row r="937">
          <cell r="F937">
            <v>41020</v>
          </cell>
          <cell r="Q937">
            <v>1</v>
          </cell>
        </row>
        <row r="938">
          <cell r="F938">
            <v>43010</v>
          </cell>
          <cell r="Q938">
            <v>1</v>
          </cell>
        </row>
        <row r="939">
          <cell r="F939">
            <v>14100</v>
          </cell>
          <cell r="Q939">
            <v>1</v>
          </cell>
        </row>
        <row r="940">
          <cell r="F940">
            <v>52020</v>
          </cell>
          <cell r="Q940">
            <v>1</v>
          </cell>
        </row>
        <row r="941">
          <cell r="F941">
            <v>13510</v>
          </cell>
          <cell r="Q941">
            <v>1</v>
          </cell>
        </row>
        <row r="942">
          <cell r="F942">
            <v>15520</v>
          </cell>
          <cell r="Q942">
            <v>1</v>
          </cell>
        </row>
        <row r="943">
          <cell r="F943">
            <v>11490</v>
          </cell>
          <cell r="Q943">
            <v>1</v>
          </cell>
        </row>
        <row r="944">
          <cell r="F944">
            <v>14100</v>
          </cell>
          <cell r="Q944">
            <v>1</v>
          </cell>
        </row>
        <row r="945">
          <cell r="F945">
            <v>11100</v>
          </cell>
          <cell r="Q945">
            <v>1</v>
          </cell>
        </row>
        <row r="946">
          <cell r="F946">
            <v>12013</v>
          </cell>
          <cell r="Q946">
            <v>1</v>
          </cell>
        </row>
        <row r="947">
          <cell r="F947">
            <v>13510</v>
          </cell>
          <cell r="Q947">
            <v>1</v>
          </cell>
        </row>
        <row r="948">
          <cell r="F948">
            <v>15506</v>
          </cell>
          <cell r="Q948">
            <v>1</v>
          </cell>
        </row>
        <row r="949">
          <cell r="F949">
            <v>15100</v>
          </cell>
          <cell r="Q949">
            <v>1</v>
          </cell>
        </row>
        <row r="950">
          <cell r="F950">
            <v>41040</v>
          </cell>
          <cell r="Q950">
            <v>1</v>
          </cell>
        </row>
        <row r="951">
          <cell r="F951">
            <v>12013</v>
          </cell>
          <cell r="Q951">
            <v>1</v>
          </cell>
        </row>
        <row r="952">
          <cell r="F952">
            <v>72500</v>
          </cell>
          <cell r="Q952">
            <v>1</v>
          </cell>
        </row>
        <row r="953">
          <cell r="F953">
            <v>15506</v>
          </cell>
          <cell r="Q953">
            <v>1</v>
          </cell>
        </row>
        <row r="954">
          <cell r="F954">
            <v>13510</v>
          </cell>
          <cell r="Q954">
            <v>1</v>
          </cell>
        </row>
        <row r="955">
          <cell r="F955">
            <v>42010</v>
          </cell>
          <cell r="Q955">
            <v>1</v>
          </cell>
        </row>
        <row r="956">
          <cell r="F956">
            <v>15506</v>
          </cell>
          <cell r="Q956">
            <v>1</v>
          </cell>
        </row>
        <row r="957">
          <cell r="F957">
            <v>15506</v>
          </cell>
          <cell r="Q957">
            <v>1</v>
          </cell>
        </row>
        <row r="958">
          <cell r="F958">
            <v>41050</v>
          </cell>
          <cell r="Q958">
            <v>1</v>
          </cell>
        </row>
        <row r="959">
          <cell r="F959">
            <v>12013</v>
          </cell>
          <cell r="Q959">
            <v>1</v>
          </cell>
        </row>
        <row r="960">
          <cell r="F960">
            <v>53010</v>
          </cell>
          <cell r="Q960">
            <v>1</v>
          </cell>
        </row>
        <row r="961">
          <cell r="F961">
            <v>15506</v>
          </cell>
          <cell r="Q961">
            <v>1</v>
          </cell>
        </row>
        <row r="962">
          <cell r="F962">
            <v>13400</v>
          </cell>
          <cell r="Q962">
            <v>1</v>
          </cell>
        </row>
        <row r="963">
          <cell r="F963">
            <v>33000</v>
          </cell>
          <cell r="Q963">
            <v>1</v>
          </cell>
        </row>
        <row r="964">
          <cell r="F964">
            <v>11200</v>
          </cell>
          <cell r="Q964">
            <v>1</v>
          </cell>
        </row>
        <row r="965">
          <cell r="F965">
            <v>11320</v>
          </cell>
          <cell r="Q965">
            <v>1</v>
          </cell>
        </row>
        <row r="966">
          <cell r="F966">
            <v>11200</v>
          </cell>
          <cell r="Q966">
            <v>1</v>
          </cell>
        </row>
        <row r="967">
          <cell r="F967">
            <v>11200</v>
          </cell>
          <cell r="Q967">
            <v>1</v>
          </cell>
        </row>
        <row r="968">
          <cell r="F968">
            <v>13510</v>
          </cell>
          <cell r="Q968">
            <v>1</v>
          </cell>
        </row>
        <row r="969">
          <cell r="F969">
            <v>13510</v>
          </cell>
          <cell r="Q969">
            <v>1</v>
          </cell>
        </row>
        <row r="970">
          <cell r="F970">
            <v>51010</v>
          </cell>
          <cell r="Q970">
            <v>1</v>
          </cell>
        </row>
        <row r="971">
          <cell r="F971">
            <v>13400</v>
          </cell>
          <cell r="Q971">
            <v>1</v>
          </cell>
        </row>
        <row r="972">
          <cell r="F972">
            <v>13400</v>
          </cell>
          <cell r="Q972">
            <v>1</v>
          </cell>
        </row>
        <row r="973">
          <cell r="F973">
            <v>41040</v>
          </cell>
          <cell r="Q973">
            <v>1</v>
          </cell>
        </row>
        <row r="974">
          <cell r="F974">
            <v>15100</v>
          </cell>
          <cell r="Q974">
            <v>1</v>
          </cell>
        </row>
        <row r="975">
          <cell r="F975">
            <v>13520</v>
          </cell>
          <cell r="Q975">
            <v>1</v>
          </cell>
        </row>
        <row r="976">
          <cell r="F976">
            <v>15509</v>
          </cell>
          <cell r="Q976">
            <v>1</v>
          </cell>
        </row>
        <row r="977">
          <cell r="F977">
            <v>15505</v>
          </cell>
          <cell r="Q977">
            <v>1</v>
          </cell>
        </row>
        <row r="978">
          <cell r="F978">
            <v>13400</v>
          </cell>
          <cell r="Q978">
            <v>1</v>
          </cell>
        </row>
        <row r="979">
          <cell r="F979">
            <v>15100</v>
          </cell>
          <cell r="Q979">
            <v>1</v>
          </cell>
        </row>
        <row r="980">
          <cell r="F980">
            <v>15520</v>
          </cell>
          <cell r="Q980">
            <v>1</v>
          </cell>
        </row>
        <row r="981">
          <cell r="F981">
            <v>41030</v>
          </cell>
          <cell r="Q981">
            <v>1</v>
          </cell>
        </row>
        <row r="982">
          <cell r="F982">
            <v>42018</v>
          </cell>
          <cell r="Q982">
            <v>1</v>
          </cell>
        </row>
        <row r="983">
          <cell r="F983">
            <v>13400</v>
          </cell>
          <cell r="Q983">
            <v>1</v>
          </cell>
        </row>
        <row r="984">
          <cell r="F984">
            <v>13400</v>
          </cell>
          <cell r="Q984">
            <v>1</v>
          </cell>
        </row>
        <row r="985">
          <cell r="F985">
            <v>16100</v>
          </cell>
          <cell r="Q985">
            <v>1</v>
          </cell>
        </row>
        <row r="986">
          <cell r="F986">
            <v>41060</v>
          </cell>
          <cell r="Q986">
            <v>1</v>
          </cell>
        </row>
        <row r="987">
          <cell r="F987">
            <v>14100</v>
          </cell>
          <cell r="Q987">
            <v>1</v>
          </cell>
        </row>
        <row r="988">
          <cell r="F988">
            <v>13100</v>
          </cell>
          <cell r="Q988">
            <v>1</v>
          </cell>
        </row>
        <row r="989">
          <cell r="F989">
            <v>15100</v>
          </cell>
          <cell r="Q989">
            <v>1</v>
          </cell>
        </row>
        <row r="990">
          <cell r="F990">
            <v>11200</v>
          </cell>
          <cell r="Q990">
            <v>1</v>
          </cell>
        </row>
        <row r="991">
          <cell r="F991">
            <v>11490</v>
          </cell>
          <cell r="Q991">
            <v>0.8</v>
          </cell>
        </row>
        <row r="992">
          <cell r="F992">
            <v>13400</v>
          </cell>
          <cell r="Q992">
            <v>1</v>
          </cell>
        </row>
        <row r="993">
          <cell r="F993">
            <v>13510</v>
          </cell>
          <cell r="Q993">
            <v>1</v>
          </cell>
        </row>
        <row r="994">
          <cell r="F994">
            <v>11200</v>
          </cell>
          <cell r="Q994">
            <v>1</v>
          </cell>
        </row>
        <row r="995">
          <cell r="F995">
            <v>14100</v>
          </cell>
          <cell r="Q995">
            <v>1</v>
          </cell>
        </row>
        <row r="996">
          <cell r="F996">
            <v>12013</v>
          </cell>
          <cell r="Q996">
            <v>1</v>
          </cell>
        </row>
        <row r="997">
          <cell r="F997">
            <v>15100</v>
          </cell>
          <cell r="Q997">
            <v>1</v>
          </cell>
        </row>
        <row r="998">
          <cell r="F998">
            <v>15505</v>
          </cell>
          <cell r="Q998">
            <v>1</v>
          </cell>
        </row>
        <row r="999">
          <cell r="F999">
            <v>41040</v>
          </cell>
          <cell r="Q999">
            <v>1</v>
          </cell>
        </row>
        <row r="1000">
          <cell r="F1000">
            <v>13400</v>
          </cell>
          <cell r="Q1000">
            <v>1</v>
          </cell>
        </row>
        <row r="1001">
          <cell r="F1001">
            <v>15508</v>
          </cell>
          <cell r="Q1001">
            <v>1</v>
          </cell>
        </row>
        <row r="1002">
          <cell r="F1002">
            <v>15520</v>
          </cell>
          <cell r="Q1002">
            <v>1</v>
          </cell>
        </row>
        <row r="1003">
          <cell r="F1003">
            <v>15506</v>
          </cell>
          <cell r="Q1003">
            <v>1</v>
          </cell>
        </row>
        <row r="1004">
          <cell r="F1004">
            <v>13510</v>
          </cell>
          <cell r="Q1004">
            <v>1</v>
          </cell>
        </row>
        <row r="1005">
          <cell r="F1005">
            <v>13510</v>
          </cell>
          <cell r="Q1005">
            <v>1</v>
          </cell>
        </row>
        <row r="1006">
          <cell r="F1006">
            <v>79000</v>
          </cell>
          <cell r="Q1006">
            <v>1</v>
          </cell>
        </row>
        <row r="1007">
          <cell r="F1007">
            <v>15506</v>
          </cell>
          <cell r="Q1007">
            <v>1</v>
          </cell>
        </row>
        <row r="1008">
          <cell r="F1008">
            <v>79003</v>
          </cell>
          <cell r="Q1008">
            <v>1</v>
          </cell>
        </row>
        <row r="1009">
          <cell r="F1009">
            <v>15100</v>
          </cell>
          <cell r="Q1009">
            <v>1</v>
          </cell>
        </row>
        <row r="1010">
          <cell r="F1010">
            <v>15508</v>
          </cell>
          <cell r="Q1010">
            <v>1</v>
          </cell>
        </row>
        <row r="1011">
          <cell r="F1011">
            <v>13510</v>
          </cell>
          <cell r="Q1011">
            <v>1</v>
          </cell>
        </row>
        <row r="1012">
          <cell r="F1012">
            <v>14100</v>
          </cell>
          <cell r="Q1012">
            <v>1</v>
          </cell>
        </row>
        <row r="1013">
          <cell r="F1013">
            <v>13400</v>
          </cell>
          <cell r="Q1013">
            <v>1</v>
          </cell>
        </row>
        <row r="1014">
          <cell r="F1014">
            <v>14100</v>
          </cell>
          <cell r="Q1014">
            <v>1</v>
          </cell>
        </row>
        <row r="1015">
          <cell r="F1015">
            <v>14100</v>
          </cell>
          <cell r="Q1015">
            <v>1</v>
          </cell>
        </row>
        <row r="1016">
          <cell r="F1016">
            <v>16200</v>
          </cell>
          <cell r="Q1016">
            <v>1</v>
          </cell>
        </row>
        <row r="1017">
          <cell r="F1017">
            <v>51010</v>
          </cell>
          <cell r="Q1017">
            <v>1</v>
          </cell>
        </row>
        <row r="1018">
          <cell r="F1018">
            <v>14100</v>
          </cell>
          <cell r="Q1018">
            <v>1</v>
          </cell>
        </row>
        <row r="1019">
          <cell r="F1019">
            <v>11200</v>
          </cell>
          <cell r="Q1019">
            <v>1</v>
          </cell>
        </row>
        <row r="1020">
          <cell r="F1020">
            <v>51020</v>
          </cell>
          <cell r="Q1020">
            <v>1</v>
          </cell>
        </row>
        <row r="1021">
          <cell r="F1021">
            <v>13510</v>
          </cell>
          <cell r="Q1021">
            <v>1</v>
          </cell>
        </row>
        <row r="1022">
          <cell r="F1022">
            <v>51020</v>
          </cell>
          <cell r="Q1022">
            <v>1</v>
          </cell>
        </row>
        <row r="1023">
          <cell r="F1023">
            <v>14100</v>
          </cell>
          <cell r="Q1023">
            <v>1</v>
          </cell>
        </row>
        <row r="1024">
          <cell r="F1024">
            <v>13600</v>
          </cell>
          <cell r="Q1024">
            <v>1</v>
          </cell>
        </row>
        <row r="1025">
          <cell r="F1025">
            <v>15506</v>
          </cell>
          <cell r="Q1025">
            <v>1</v>
          </cell>
        </row>
        <row r="1026">
          <cell r="F1026">
            <v>13400</v>
          </cell>
          <cell r="Q1026">
            <v>1</v>
          </cell>
        </row>
        <row r="1027">
          <cell r="F1027">
            <v>13400</v>
          </cell>
          <cell r="Q1027">
            <v>1</v>
          </cell>
        </row>
        <row r="1028">
          <cell r="F1028">
            <v>13400</v>
          </cell>
          <cell r="Q1028">
            <v>1</v>
          </cell>
        </row>
        <row r="1029">
          <cell r="F1029">
            <v>14100</v>
          </cell>
          <cell r="Q1029">
            <v>1</v>
          </cell>
        </row>
        <row r="1030">
          <cell r="F1030">
            <v>13510</v>
          </cell>
          <cell r="Q1030">
            <v>1</v>
          </cell>
        </row>
        <row r="1031">
          <cell r="F1031">
            <v>13520</v>
          </cell>
          <cell r="Q1031">
            <v>1</v>
          </cell>
        </row>
        <row r="1032">
          <cell r="F1032">
            <v>16400</v>
          </cell>
          <cell r="Q1032">
            <v>1</v>
          </cell>
        </row>
        <row r="1033">
          <cell r="F1033">
            <v>79003</v>
          </cell>
          <cell r="Q1033">
            <v>1</v>
          </cell>
        </row>
        <row r="1034">
          <cell r="F1034">
            <v>13400</v>
          </cell>
          <cell r="Q1034">
            <v>1</v>
          </cell>
        </row>
        <row r="1035">
          <cell r="F1035">
            <v>14100</v>
          </cell>
          <cell r="Q1035">
            <v>1</v>
          </cell>
        </row>
        <row r="1036">
          <cell r="F1036">
            <v>14100</v>
          </cell>
          <cell r="Q1036">
            <v>1</v>
          </cell>
        </row>
        <row r="1037">
          <cell r="F1037">
            <v>15520</v>
          </cell>
          <cell r="Q1037">
            <v>1</v>
          </cell>
        </row>
        <row r="1038">
          <cell r="F1038">
            <v>15505</v>
          </cell>
          <cell r="Q1038">
            <v>1</v>
          </cell>
        </row>
        <row r="1039">
          <cell r="F1039">
            <v>15506</v>
          </cell>
          <cell r="Q1039">
            <v>1</v>
          </cell>
        </row>
        <row r="1040">
          <cell r="F1040">
            <v>41020</v>
          </cell>
          <cell r="Q1040">
            <v>1</v>
          </cell>
        </row>
        <row r="1041">
          <cell r="F1041">
            <v>13520</v>
          </cell>
          <cell r="Q1041">
            <v>1</v>
          </cell>
        </row>
        <row r="1042">
          <cell r="F1042">
            <v>14109</v>
          </cell>
          <cell r="Q1042">
            <v>1</v>
          </cell>
        </row>
        <row r="1043">
          <cell r="F1043">
            <v>79002</v>
          </cell>
          <cell r="Q1043">
            <v>1</v>
          </cell>
        </row>
        <row r="1044">
          <cell r="F1044">
            <v>52040</v>
          </cell>
          <cell r="Q1044">
            <v>1</v>
          </cell>
        </row>
        <row r="1045">
          <cell r="F1045">
            <v>15506</v>
          </cell>
          <cell r="Q1045">
            <v>1</v>
          </cell>
        </row>
        <row r="1046">
          <cell r="F1046">
            <v>31100</v>
          </cell>
          <cell r="Q1046">
            <v>1</v>
          </cell>
        </row>
        <row r="1047">
          <cell r="F1047">
            <v>13510</v>
          </cell>
          <cell r="Q1047">
            <v>1</v>
          </cell>
        </row>
        <row r="1048">
          <cell r="F1048">
            <v>15506</v>
          </cell>
          <cell r="Q1048">
            <v>1</v>
          </cell>
        </row>
        <row r="1049">
          <cell r="F1049">
            <v>15100</v>
          </cell>
          <cell r="Q1049">
            <v>1</v>
          </cell>
        </row>
        <row r="1050">
          <cell r="F1050">
            <v>15505</v>
          </cell>
          <cell r="Q1050">
            <v>1</v>
          </cell>
        </row>
        <row r="1051">
          <cell r="F1051">
            <v>11200</v>
          </cell>
          <cell r="Q1051">
            <v>1</v>
          </cell>
        </row>
        <row r="1052">
          <cell r="F1052">
            <v>79002</v>
          </cell>
          <cell r="Q1052">
            <v>1</v>
          </cell>
        </row>
        <row r="1053">
          <cell r="F1053">
            <v>15506</v>
          </cell>
          <cell r="Q1053">
            <v>1</v>
          </cell>
        </row>
        <row r="1054">
          <cell r="F1054">
            <v>15506</v>
          </cell>
          <cell r="Q1054">
            <v>1</v>
          </cell>
        </row>
        <row r="1055">
          <cell r="F1055">
            <v>11200</v>
          </cell>
          <cell r="Q1055">
            <v>1</v>
          </cell>
        </row>
        <row r="1056">
          <cell r="F1056">
            <v>11490</v>
          </cell>
          <cell r="Q1056">
            <v>0.5</v>
          </cell>
        </row>
        <row r="1057">
          <cell r="F1057">
            <v>13510</v>
          </cell>
          <cell r="Q1057">
            <v>1</v>
          </cell>
        </row>
        <row r="1058">
          <cell r="F1058">
            <v>16400</v>
          </cell>
          <cell r="Q1058">
            <v>1</v>
          </cell>
        </row>
        <row r="1059">
          <cell r="F1059">
            <v>12013</v>
          </cell>
          <cell r="Q1059">
            <v>1</v>
          </cell>
        </row>
        <row r="1060">
          <cell r="F1060">
            <v>13520</v>
          </cell>
          <cell r="Q1060">
            <v>1</v>
          </cell>
        </row>
        <row r="1061">
          <cell r="F1061">
            <v>16400</v>
          </cell>
          <cell r="Q1061">
            <v>1</v>
          </cell>
        </row>
        <row r="1062">
          <cell r="F1062">
            <v>79002</v>
          </cell>
          <cell r="Q1062">
            <v>1</v>
          </cell>
        </row>
        <row r="1063">
          <cell r="F1063">
            <v>51060</v>
          </cell>
          <cell r="Q1063">
            <v>1</v>
          </cell>
        </row>
        <row r="1064">
          <cell r="F1064">
            <v>51045</v>
          </cell>
          <cell r="Q1064">
            <v>1</v>
          </cell>
        </row>
        <row r="1065">
          <cell r="F1065">
            <v>41020</v>
          </cell>
          <cell r="Q1065">
            <v>1</v>
          </cell>
        </row>
        <row r="1066">
          <cell r="F1066">
            <v>13510</v>
          </cell>
          <cell r="Q1066">
            <v>1</v>
          </cell>
        </row>
        <row r="1067">
          <cell r="F1067">
            <v>12013</v>
          </cell>
          <cell r="Q1067">
            <v>1</v>
          </cell>
        </row>
        <row r="1068">
          <cell r="F1068">
            <v>41020</v>
          </cell>
          <cell r="Q1068">
            <v>1</v>
          </cell>
        </row>
        <row r="1069">
          <cell r="F1069">
            <v>15100</v>
          </cell>
          <cell r="Q1069">
            <v>1</v>
          </cell>
        </row>
        <row r="1070">
          <cell r="F1070">
            <v>15100</v>
          </cell>
          <cell r="Q1070">
            <v>1</v>
          </cell>
        </row>
        <row r="1071">
          <cell r="F1071">
            <v>72500</v>
          </cell>
          <cell r="Q1071">
            <v>1</v>
          </cell>
        </row>
        <row r="1072">
          <cell r="F1072">
            <v>15510</v>
          </cell>
          <cell r="Q1072">
            <v>1</v>
          </cell>
        </row>
        <row r="1073">
          <cell r="F1073">
            <v>42010</v>
          </cell>
          <cell r="Q1073">
            <v>1</v>
          </cell>
        </row>
        <row r="1074">
          <cell r="F1074">
            <v>14100</v>
          </cell>
          <cell r="Q1074">
            <v>1</v>
          </cell>
        </row>
        <row r="1075">
          <cell r="F1075">
            <v>15100</v>
          </cell>
          <cell r="Q1075">
            <v>1</v>
          </cell>
        </row>
        <row r="1076">
          <cell r="F1076">
            <v>11150</v>
          </cell>
          <cell r="Q1076">
            <v>1</v>
          </cell>
        </row>
        <row r="1077">
          <cell r="F1077">
            <v>15506</v>
          </cell>
          <cell r="Q1077">
            <v>1</v>
          </cell>
        </row>
        <row r="1078">
          <cell r="F1078">
            <v>51040</v>
          </cell>
          <cell r="Q1078">
            <v>1</v>
          </cell>
        </row>
        <row r="1079">
          <cell r="F1079">
            <v>15520</v>
          </cell>
          <cell r="Q1079">
            <v>1</v>
          </cell>
        </row>
        <row r="1080">
          <cell r="F1080">
            <v>15510</v>
          </cell>
          <cell r="Q1080">
            <v>1</v>
          </cell>
        </row>
        <row r="1081">
          <cell r="F1081">
            <v>41060</v>
          </cell>
          <cell r="Q1081">
            <v>1</v>
          </cell>
        </row>
        <row r="1082">
          <cell r="F1082">
            <v>79002</v>
          </cell>
          <cell r="Q1082">
            <v>1</v>
          </cell>
        </row>
        <row r="1083">
          <cell r="F1083">
            <v>13510</v>
          </cell>
          <cell r="Q1083">
            <v>1</v>
          </cell>
        </row>
        <row r="1084">
          <cell r="F1084">
            <v>14100</v>
          </cell>
          <cell r="Q1084">
            <v>1</v>
          </cell>
        </row>
        <row r="1085">
          <cell r="F1085">
            <v>13510</v>
          </cell>
          <cell r="Q1085">
            <v>1</v>
          </cell>
        </row>
        <row r="1086">
          <cell r="F1086">
            <v>15100</v>
          </cell>
          <cell r="Q1086">
            <v>1</v>
          </cell>
        </row>
        <row r="1087">
          <cell r="F1087">
            <v>13510</v>
          </cell>
          <cell r="Q1087">
            <v>1</v>
          </cell>
        </row>
        <row r="1088">
          <cell r="F1088">
            <v>15506</v>
          </cell>
          <cell r="Q1088">
            <v>1</v>
          </cell>
        </row>
        <row r="1089">
          <cell r="F1089">
            <v>11490</v>
          </cell>
          <cell r="Q1089">
            <v>0.5</v>
          </cell>
        </row>
        <row r="1090">
          <cell r="F1090">
            <v>15100</v>
          </cell>
          <cell r="Q1090">
            <v>1</v>
          </cell>
        </row>
        <row r="1091">
          <cell r="F1091">
            <v>13510</v>
          </cell>
          <cell r="Q1091">
            <v>1</v>
          </cell>
        </row>
        <row r="1092">
          <cell r="F1092">
            <v>51060</v>
          </cell>
          <cell r="Q1092">
            <v>1</v>
          </cell>
        </row>
      </sheetData>
      <sheetData sheetId="23">
        <row r="2">
          <cell r="F2">
            <v>99023</v>
          </cell>
          <cell r="O2">
            <v>1</v>
          </cell>
        </row>
        <row r="3">
          <cell r="F3">
            <v>99023</v>
          </cell>
          <cell r="O3">
            <v>1</v>
          </cell>
        </row>
        <row r="4">
          <cell r="F4">
            <v>99023</v>
          </cell>
          <cell r="O4">
            <v>1</v>
          </cell>
        </row>
        <row r="5">
          <cell r="F5">
            <v>99023</v>
          </cell>
          <cell r="O5">
            <v>1</v>
          </cell>
        </row>
        <row r="6">
          <cell r="F6">
            <v>99018</v>
          </cell>
          <cell r="O6">
            <v>1</v>
          </cell>
        </row>
        <row r="7">
          <cell r="F7">
            <v>99009</v>
          </cell>
          <cell r="O7">
            <v>1</v>
          </cell>
        </row>
        <row r="8">
          <cell r="F8">
            <v>99023</v>
          </cell>
          <cell r="O8">
            <v>1</v>
          </cell>
        </row>
        <row r="9">
          <cell r="F9">
            <v>99023</v>
          </cell>
          <cell r="O9">
            <v>1</v>
          </cell>
        </row>
        <row r="10">
          <cell r="F10">
            <v>99023</v>
          </cell>
          <cell r="O10">
            <v>1</v>
          </cell>
        </row>
        <row r="11">
          <cell r="F11">
            <v>99007</v>
          </cell>
          <cell r="O11">
            <v>1</v>
          </cell>
        </row>
        <row r="12">
          <cell r="F12">
            <v>99018</v>
          </cell>
          <cell r="O12">
            <v>1</v>
          </cell>
        </row>
        <row r="13">
          <cell r="F13">
            <v>99017</v>
          </cell>
          <cell r="O13">
            <v>1</v>
          </cell>
        </row>
        <row r="14">
          <cell r="F14">
            <v>99023</v>
          </cell>
          <cell r="O14">
            <v>1</v>
          </cell>
        </row>
        <row r="15">
          <cell r="F15">
            <v>99023</v>
          </cell>
          <cell r="O15">
            <v>1</v>
          </cell>
        </row>
        <row r="16">
          <cell r="F16">
            <v>99007</v>
          </cell>
          <cell r="O16">
            <v>1</v>
          </cell>
        </row>
        <row r="17">
          <cell r="F17">
            <v>99018</v>
          </cell>
          <cell r="O17">
            <v>1</v>
          </cell>
        </row>
        <row r="18">
          <cell r="F18">
            <v>99024</v>
          </cell>
          <cell r="O18">
            <v>1</v>
          </cell>
        </row>
        <row r="19">
          <cell r="F19">
            <v>99023</v>
          </cell>
          <cell r="O19">
            <v>1</v>
          </cell>
        </row>
        <row r="20">
          <cell r="F20">
            <v>99013</v>
          </cell>
          <cell r="O20">
            <v>1</v>
          </cell>
        </row>
      </sheetData>
      <sheetData sheetId="24">
        <row r="2">
          <cell r="F2">
            <v>13400</v>
          </cell>
          <cell r="Q2">
            <v>1</v>
          </cell>
        </row>
        <row r="3">
          <cell r="F3">
            <v>41030</v>
          </cell>
          <cell r="Q3">
            <v>1</v>
          </cell>
        </row>
        <row r="4">
          <cell r="F4">
            <v>13510</v>
          </cell>
          <cell r="Q4">
            <v>0</v>
          </cell>
        </row>
        <row r="5">
          <cell r="F5">
            <v>11330</v>
          </cell>
          <cell r="Q5">
            <v>1</v>
          </cell>
        </row>
        <row r="6">
          <cell r="F6">
            <v>13510</v>
          </cell>
          <cell r="Q6">
            <v>1</v>
          </cell>
        </row>
        <row r="7">
          <cell r="F7">
            <v>13400</v>
          </cell>
          <cell r="Q7">
            <v>1</v>
          </cell>
        </row>
        <row r="8">
          <cell r="F8">
            <v>43010</v>
          </cell>
          <cell r="Q8">
            <v>1</v>
          </cell>
        </row>
        <row r="9">
          <cell r="F9">
            <v>13520</v>
          </cell>
          <cell r="Q9">
            <v>1</v>
          </cell>
        </row>
        <row r="10">
          <cell r="F10">
            <v>13510</v>
          </cell>
          <cell r="Q10">
            <v>1</v>
          </cell>
        </row>
        <row r="11">
          <cell r="F11">
            <v>13510</v>
          </cell>
          <cell r="Q11">
            <v>1</v>
          </cell>
        </row>
        <row r="12">
          <cell r="F12">
            <v>42030</v>
          </cell>
          <cell r="Q12">
            <v>1</v>
          </cell>
        </row>
        <row r="13">
          <cell r="F13">
            <v>41030</v>
          </cell>
          <cell r="Q13">
            <v>1</v>
          </cell>
        </row>
        <row r="14">
          <cell r="F14">
            <v>16400</v>
          </cell>
          <cell r="Q14">
            <v>1</v>
          </cell>
        </row>
        <row r="15">
          <cell r="F15">
            <v>15100</v>
          </cell>
          <cell r="Q15">
            <v>1</v>
          </cell>
        </row>
        <row r="16">
          <cell r="F16">
            <v>13400</v>
          </cell>
          <cell r="Q16">
            <v>1</v>
          </cell>
        </row>
        <row r="17">
          <cell r="F17">
            <v>42016</v>
          </cell>
          <cell r="Q17">
            <v>1</v>
          </cell>
        </row>
        <row r="18">
          <cell r="F18">
            <v>52010</v>
          </cell>
          <cell r="Q18">
            <v>1</v>
          </cell>
        </row>
        <row r="19">
          <cell r="F19">
            <v>13510</v>
          </cell>
          <cell r="Q19">
            <v>1</v>
          </cell>
        </row>
        <row r="20">
          <cell r="F20">
            <v>79002</v>
          </cell>
          <cell r="Q20">
            <v>1</v>
          </cell>
        </row>
        <row r="21">
          <cell r="F21">
            <v>13510</v>
          </cell>
          <cell r="Q21">
            <v>1</v>
          </cell>
        </row>
        <row r="22">
          <cell r="F22">
            <v>14109</v>
          </cell>
          <cell r="Q22">
            <v>1</v>
          </cell>
        </row>
        <row r="23">
          <cell r="F23">
            <v>14109</v>
          </cell>
          <cell r="Q23">
            <v>1</v>
          </cell>
        </row>
        <row r="24">
          <cell r="F24">
            <v>13510</v>
          </cell>
          <cell r="Q24">
            <v>1</v>
          </cell>
        </row>
        <row r="25">
          <cell r="F25">
            <v>14100</v>
          </cell>
          <cell r="Q25">
            <v>1</v>
          </cell>
        </row>
        <row r="26">
          <cell r="F26">
            <v>13510</v>
          </cell>
          <cell r="Q26">
            <v>1</v>
          </cell>
        </row>
        <row r="27">
          <cell r="F27">
            <v>13520</v>
          </cell>
          <cell r="Q27">
            <v>1</v>
          </cell>
        </row>
        <row r="28">
          <cell r="F28">
            <v>13520</v>
          </cell>
          <cell r="Q28">
            <v>1</v>
          </cell>
        </row>
        <row r="29">
          <cell r="F29">
            <v>11200</v>
          </cell>
          <cell r="Q29">
            <v>1</v>
          </cell>
        </row>
        <row r="30">
          <cell r="F30">
            <v>13510</v>
          </cell>
          <cell r="Q30">
            <v>1</v>
          </cell>
        </row>
        <row r="31">
          <cell r="F31">
            <v>14100</v>
          </cell>
          <cell r="Q31">
            <v>1</v>
          </cell>
        </row>
        <row r="32">
          <cell r="F32">
            <v>15510</v>
          </cell>
          <cell r="Q32">
            <v>1</v>
          </cell>
        </row>
        <row r="33">
          <cell r="F33">
            <v>13510</v>
          </cell>
          <cell r="Q33">
            <v>1</v>
          </cell>
        </row>
        <row r="34">
          <cell r="F34">
            <v>13510</v>
          </cell>
          <cell r="Q34">
            <v>1</v>
          </cell>
        </row>
        <row r="35">
          <cell r="F35">
            <v>13510</v>
          </cell>
          <cell r="Q35">
            <v>1</v>
          </cell>
        </row>
        <row r="36">
          <cell r="F36">
            <v>54010</v>
          </cell>
          <cell r="Q36">
            <v>1</v>
          </cell>
        </row>
        <row r="37">
          <cell r="F37">
            <v>13510</v>
          </cell>
          <cell r="Q37">
            <v>1</v>
          </cell>
        </row>
        <row r="38">
          <cell r="F38">
            <v>42010</v>
          </cell>
          <cell r="Q38">
            <v>1</v>
          </cell>
        </row>
        <row r="39">
          <cell r="F39">
            <v>13100</v>
          </cell>
          <cell r="Q39">
            <v>1</v>
          </cell>
        </row>
        <row r="40">
          <cell r="F40">
            <v>79000</v>
          </cell>
          <cell r="Q40">
            <v>1</v>
          </cell>
        </row>
        <row r="41">
          <cell r="F41">
            <v>14109</v>
          </cell>
          <cell r="Q41">
            <v>1</v>
          </cell>
        </row>
        <row r="42">
          <cell r="F42">
            <v>13510</v>
          </cell>
          <cell r="Q42">
            <v>1</v>
          </cell>
        </row>
        <row r="43">
          <cell r="F43">
            <v>13400</v>
          </cell>
          <cell r="Q43">
            <v>1</v>
          </cell>
        </row>
        <row r="44">
          <cell r="F44">
            <v>52010</v>
          </cell>
          <cell r="Q44">
            <v>1</v>
          </cell>
        </row>
        <row r="45">
          <cell r="F45">
            <v>11330</v>
          </cell>
          <cell r="Q45">
            <v>1</v>
          </cell>
        </row>
        <row r="46">
          <cell r="F46">
            <v>13510</v>
          </cell>
          <cell r="Q46">
            <v>1</v>
          </cell>
        </row>
        <row r="47">
          <cell r="F47">
            <v>14100</v>
          </cell>
          <cell r="Q47">
            <v>1</v>
          </cell>
        </row>
        <row r="48">
          <cell r="F48">
            <v>14100</v>
          </cell>
          <cell r="Q48">
            <v>1</v>
          </cell>
        </row>
        <row r="49">
          <cell r="F49">
            <v>15100</v>
          </cell>
          <cell r="Q49">
            <v>1</v>
          </cell>
        </row>
        <row r="50">
          <cell r="F50">
            <v>15506</v>
          </cell>
          <cell r="Q50">
            <v>1</v>
          </cell>
        </row>
        <row r="51">
          <cell r="F51">
            <v>72500</v>
          </cell>
          <cell r="Q51">
            <v>1</v>
          </cell>
        </row>
        <row r="52">
          <cell r="F52">
            <v>14100</v>
          </cell>
          <cell r="Q52">
            <v>1</v>
          </cell>
        </row>
        <row r="53">
          <cell r="F53">
            <v>13510</v>
          </cell>
          <cell r="Q53">
            <v>1</v>
          </cell>
        </row>
        <row r="54">
          <cell r="F54">
            <v>16400</v>
          </cell>
          <cell r="Q54">
            <v>1</v>
          </cell>
        </row>
        <row r="55">
          <cell r="F55">
            <v>13510</v>
          </cell>
          <cell r="Q55">
            <v>1</v>
          </cell>
        </row>
        <row r="56">
          <cell r="F56">
            <v>51040</v>
          </cell>
          <cell r="Q56">
            <v>1</v>
          </cell>
        </row>
        <row r="57">
          <cell r="F57">
            <v>52010</v>
          </cell>
          <cell r="Q57">
            <v>1</v>
          </cell>
        </row>
        <row r="58">
          <cell r="F58">
            <v>14100</v>
          </cell>
          <cell r="Q58">
            <v>1</v>
          </cell>
        </row>
        <row r="59">
          <cell r="F59">
            <v>15505</v>
          </cell>
          <cell r="Q59">
            <v>1</v>
          </cell>
        </row>
        <row r="60">
          <cell r="F60">
            <v>51020</v>
          </cell>
          <cell r="Q60">
            <v>1</v>
          </cell>
        </row>
        <row r="61">
          <cell r="F61">
            <v>15506</v>
          </cell>
          <cell r="Q61">
            <v>1</v>
          </cell>
        </row>
        <row r="62">
          <cell r="F62">
            <v>13520</v>
          </cell>
          <cell r="Q62">
            <v>1</v>
          </cell>
        </row>
        <row r="63">
          <cell r="F63">
            <v>11550</v>
          </cell>
          <cell r="Q63">
            <v>1</v>
          </cell>
        </row>
        <row r="64">
          <cell r="F64">
            <v>16400</v>
          </cell>
          <cell r="Q64">
            <v>0.5</v>
          </cell>
        </row>
        <row r="65">
          <cell r="F65">
            <v>13510</v>
          </cell>
          <cell r="Q65">
            <v>1</v>
          </cell>
        </row>
        <row r="66">
          <cell r="F66">
            <v>13400</v>
          </cell>
          <cell r="Q66">
            <v>1</v>
          </cell>
        </row>
        <row r="67">
          <cell r="F67">
            <v>13510</v>
          </cell>
          <cell r="Q67">
            <v>1</v>
          </cell>
        </row>
        <row r="68">
          <cell r="F68">
            <v>15506</v>
          </cell>
          <cell r="Q68">
            <v>1</v>
          </cell>
        </row>
        <row r="69">
          <cell r="F69">
            <v>14100</v>
          </cell>
          <cell r="Q69">
            <v>1</v>
          </cell>
        </row>
        <row r="70">
          <cell r="F70">
            <v>15100</v>
          </cell>
          <cell r="Q70">
            <v>1</v>
          </cell>
        </row>
        <row r="71">
          <cell r="F71">
            <v>15506</v>
          </cell>
          <cell r="Q71">
            <v>1</v>
          </cell>
        </row>
        <row r="72">
          <cell r="F72">
            <v>15506</v>
          </cell>
          <cell r="Q72">
            <v>1</v>
          </cell>
        </row>
        <row r="73">
          <cell r="F73">
            <v>11515</v>
          </cell>
          <cell r="Q73">
            <v>1</v>
          </cell>
        </row>
        <row r="74">
          <cell r="F74">
            <v>16200</v>
          </cell>
          <cell r="Q74">
            <v>1</v>
          </cell>
        </row>
        <row r="75">
          <cell r="F75">
            <v>13600</v>
          </cell>
          <cell r="Q75">
            <v>1</v>
          </cell>
        </row>
        <row r="76">
          <cell r="F76">
            <v>14100</v>
          </cell>
          <cell r="Q76">
            <v>1</v>
          </cell>
        </row>
        <row r="77">
          <cell r="F77">
            <v>31300</v>
          </cell>
          <cell r="Q77">
            <v>1</v>
          </cell>
        </row>
        <row r="78">
          <cell r="F78">
            <v>11410</v>
          </cell>
          <cell r="Q78">
            <v>1</v>
          </cell>
        </row>
        <row r="79">
          <cell r="F79">
            <v>13510</v>
          </cell>
          <cell r="Q79">
            <v>1</v>
          </cell>
        </row>
        <row r="80">
          <cell r="F80">
            <v>13400</v>
          </cell>
          <cell r="Q80">
            <v>0.5</v>
          </cell>
        </row>
        <row r="81">
          <cell r="F81">
            <v>41020</v>
          </cell>
          <cell r="Q81">
            <v>1</v>
          </cell>
        </row>
        <row r="82">
          <cell r="F82">
            <v>15506</v>
          </cell>
          <cell r="Q82">
            <v>1</v>
          </cell>
        </row>
        <row r="83">
          <cell r="F83">
            <v>15100</v>
          </cell>
          <cell r="Q83">
            <v>1</v>
          </cell>
        </row>
        <row r="84">
          <cell r="F84">
            <v>14100</v>
          </cell>
          <cell r="Q84">
            <v>1</v>
          </cell>
        </row>
        <row r="85">
          <cell r="F85">
            <v>13400</v>
          </cell>
          <cell r="Q85">
            <v>1</v>
          </cell>
        </row>
        <row r="86">
          <cell r="F86">
            <v>11348</v>
          </cell>
          <cell r="Q86">
            <v>1</v>
          </cell>
        </row>
        <row r="87">
          <cell r="F87">
            <v>13510</v>
          </cell>
          <cell r="Q87">
            <v>1</v>
          </cell>
        </row>
        <row r="88">
          <cell r="F88">
            <v>14109</v>
          </cell>
          <cell r="Q88">
            <v>1</v>
          </cell>
        </row>
        <row r="89">
          <cell r="F89">
            <v>13400</v>
          </cell>
          <cell r="Q89">
            <v>1</v>
          </cell>
        </row>
        <row r="90">
          <cell r="F90">
            <v>14100</v>
          </cell>
          <cell r="Q90">
            <v>1</v>
          </cell>
        </row>
        <row r="91">
          <cell r="F91">
            <v>41040</v>
          </cell>
          <cell r="Q91">
            <v>1</v>
          </cell>
        </row>
        <row r="92">
          <cell r="F92">
            <v>16300</v>
          </cell>
          <cell r="Q92">
            <v>1</v>
          </cell>
        </row>
        <row r="93">
          <cell r="F93">
            <v>13510</v>
          </cell>
          <cell r="Q93">
            <v>1</v>
          </cell>
        </row>
        <row r="94">
          <cell r="F94">
            <v>13510</v>
          </cell>
          <cell r="Q94">
            <v>1</v>
          </cell>
        </row>
        <row r="95">
          <cell r="F95">
            <v>13400</v>
          </cell>
          <cell r="Q95">
            <v>1</v>
          </cell>
        </row>
        <row r="96">
          <cell r="F96">
            <v>13510</v>
          </cell>
          <cell r="Q96">
            <v>1</v>
          </cell>
        </row>
        <row r="97">
          <cell r="F97">
            <v>54010</v>
          </cell>
          <cell r="Q97">
            <v>1</v>
          </cell>
        </row>
        <row r="98">
          <cell r="F98">
            <v>11100</v>
          </cell>
          <cell r="Q98">
            <v>1</v>
          </cell>
        </row>
        <row r="99">
          <cell r="F99">
            <v>15506</v>
          </cell>
          <cell r="Q99">
            <v>1</v>
          </cell>
        </row>
        <row r="100">
          <cell r="F100">
            <v>13520</v>
          </cell>
          <cell r="Q100">
            <v>1</v>
          </cell>
        </row>
        <row r="101">
          <cell r="F101">
            <v>13525</v>
          </cell>
          <cell r="Q101">
            <v>1</v>
          </cell>
        </row>
        <row r="102">
          <cell r="F102">
            <v>12011</v>
          </cell>
          <cell r="Q102">
            <v>1</v>
          </cell>
        </row>
        <row r="103">
          <cell r="F103">
            <v>14100</v>
          </cell>
          <cell r="Q103">
            <v>1</v>
          </cell>
        </row>
        <row r="104">
          <cell r="F104">
            <v>12359</v>
          </cell>
          <cell r="Q104">
            <v>1</v>
          </cell>
        </row>
        <row r="105">
          <cell r="F105">
            <v>13510</v>
          </cell>
          <cell r="Q105">
            <v>1</v>
          </cell>
        </row>
        <row r="106">
          <cell r="F106">
            <v>14100</v>
          </cell>
          <cell r="Q106">
            <v>1</v>
          </cell>
        </row>
        <row r="107">
          <cell r="F107">
            <v>51060</v>
          </cell>
          <cell r="Q107">
            <v>1</v>
          </cell>
        </row>
        <row r="108">
          <cell r="F108">
            <v>16400</v>
          </cell>
          <cell r="Q108">
            <v>1</v>
          </cell>
        </row>
        <row r="109">
          <cell r="F109">
            <v>14100</v>
          </cell>
          <cell r="Q109">
            <v>1</v>
          </cell>
        </row>
        <row r="110">
          <cell r="F110">
            <v>13520</v>
          </cell>
          <cell r="Q110">
            <v>1</v>
          </cell>
        </row>
        <row r="111">
          <cell r="F111">
            <v>15100</v>
          </cell>
          <cell r="Q111">
            <v>1</v>
          </cell>
        </row>
        <row r="112">
          <cell r="F112">
            <v>42016</v>
          </cell>
          <cell r="Q112">
            <v>1</v>
          </cell>
        </row>
        <row r="113">
          <cell r="F113">
            <v>13510</v>
          </cell>
          <cell r="Q113">
            <v>1</v>
          </cell>
        </row>
        <row r="114">
          <cell r="F114">
            <v>11410</v>
          </cell>
          <cell r="Q114">
            <v>1</v>
          </cell>
        </row>
        <row r="115">
          <cell r="F115">
            <v>13510</v>
          </cell>
          <cell r="Q115">
            <v>1</v>
          </cell>
        </row>
        <row r="116">
          <cell r="F116">
            <v>15506</v>
          </cell>
          <cell r="Q116">
            <v>1</v>
          </cell>
        </row>
        <row r="117">
          <cell r="F117">
            <v>13510</v>
          </cell>
          <cell r="Q117">
            <v>1</v>
          </cell>
        </row>
        <row r="118">
          <cell r="F118">
            <v>15100</v>
          </cell>
          <cell r="Q118">
            <v>1</v>
          </cell>
        </row>
        <row r="119">
          <cell r="F119">
            <v>14100</v>
          </cell>
          <cell r="Q119">
            <v>1</v>
          </cell>
        </row>
        <row r="120">
          <cell r="F120">
            <v>13510</v>
          </cell>
          <cell r="Q120">
            <v>1</v>
          </cell>
        </row>
        <row r="121">
          <cell r="F121">
            <v>13400</v>
          </cell>
          <cell r="Q121">
            <v>1</v>
          </cell>
        </row>
        <row r="122">
          <cell r="F122">
            <v>52010</v>
          </cell>
          <cell r="Q122">
            <v>1</v>
          </cell>
        </row>
        <row r="123">
          <cell r="F123">
            <v>41020</v>
          </cell>
          <cell r="Q123">
            <v>1</v>
          </cell>
        </row>
        <row r="124">
          <cell r="F124">
            <v>11515</v>
          </cell>
          <cell r="Q124">
            <v>1</v>
          </cell>
        </row>
        <row r="125">
          <cell r="F125">
            <v>13510</v>
          </cell>
          <cell r="Q125">
            <v>1</v>
          </cell>
        </row>
        <row r="126">
          <cell r="F126">
            <v>13510</v>
          </cell>
          <cell r="Q126">
            <v>1</v>
          </cell>
        </row>
        <row r="127">
          <cell r="F127">
            <v>15100</v>
          </cell>
          <cell r="Q127">
            <v>1</v>
          </cell>
        </row>
        <row r="128">
          <cell r="F128">
            <v>13400</v>
          </cell>
          <cell r="Q128">
            <v>1</v>
          </cell>
        </row>
        <row r="129">
          <cell r="F129">
            <v>13510</v>
          </cell>
          <cell r="Q129">
            <v>1</v>
          </cell>
        </row>
        <row r="130">
          <cell r="F130">
            <v>13100</v>
          </cell>
          <cell r="Q130">
            <v>1</v>
          </cell>
        </row>
        <row r="131">
          <cell r="F131">
            <v>11100</v>
          </cell>
          <cell r="Q131">
            <v>1</v>
          </cell>
        </row>
        <row r="132">
          <cell r="F132">
            <v>11200</v>
          </cell>
          <cell r="Q132">
            <v>1</v>
          </cell>
        </row>
        <row r="133">
          <cell r="F133">
            <v>13520</v>
          </cell>
          <cell r="Q133">
            <v>1</v>
          </cell>
        </row>
        <row r="134">
          <cell r="F134">
            <v>15506</v>
          </cell>
          <cell r="Q134">
            <v>1</v>
          </cell>
        </row>
        <row r="135">
          <cell r="F135">
            <v>43010</v>
          </cell>
          <cell r="Q135">
            <v>1</v>
          </cell>
        </row>
        <row r="136">
          <cell r="F136">
            <v>14100</v>
          </cell>
          <cell r="Q136">
            <v>1</v>
          </cell>
        </row>
        <row r="137">
          <cell r="F137">
            <v>15400</v>
          </cell>
          <cell r="Q137">
            <v>1</v>
          </cell>
        </row>
        <row r="138">
          <cell r="F138">
            <v>14100</v>
          </cell>
          <cell r="Q138">
            <v>1</v>
          </cell>
        </row>
        <row r="139">
          <cell r="F139">
            <v>13400</v>
          </cell>
          <cell r="Q139">
            <v>1</v>
          </cell>
        </row>
        <row r="140">
          <cell r="F140">
            <v>12013</v>
          </cell>
          <cell r="Q140">
            <v>1</v>
          </cell>
        </row>
        <row r="141">
          <cell r="F141">
            <v>11100</v>
          </cell>
          <cell r="Q141">
            <v>1</v>
          </cell>
        </row>
        <row r="142">
          <cell r="F142">
            <v>15510</v>
          </cell>
          <cell r="Q142">
            <v>1</v>
          </cell>
        </row>
        <row r="143">
          <cell r="F143">
            <v>44010</v>
          </cell>
          <cell r="Q143">
            <v>1</v>
          </cell>
        </row>
        <row r="144">
          <cell r="F144">
            <v>11420</v>
          </cell>
          <cell r="Q144">
            <v>1</v>
          </cell>
        </row>
        <row r="145">
          <cell r="F145">
            <v>13510</v>
          </cell>
          <cell r="Q145">
            <v>1</v>
          </cell>
        </row>
        <row r="146">
          <cell r="F146">
            <v>15506</v>
          </cell>
          <cell r="Q146">
            <v>1</v>
          </cell>
        </row>
        <row r="147">
          <cell r="F147">
            <v>15506</v>
          </cell>
          <cell r="Q147">
            <v>1</v>
          </cell>
        </row>
        <row r="148">
          <cell r="F148">
            <v>15509</v>
          </cell>
          <cell r="Q148">
            <v>1</v>
          </cell>
        </row>
        <row r="149">
          <cell r="F149">
            <v>13520</v>
          </cell>
          <cell r="Q149">
            <v>1</v>
          </cell>
        </row>
        <row r="150">
          <cell r="F150">
            <v>11430</v>
          </cell>
          <cell r="Q150">
            <v>1</v>
          </cell>
        </row>
        <row r="151">
          <cell r="F151">
            <v>15506</v>
          </cell>
          <cell r="Q151">
            <v>1</v>
          </cell>
        </row>
        <row r="152">
          <cell r="F152">
            <v>11320</v>
          </cell>
          <cell r="Q152">
            <v>1</v>
          </cell>
        </row>
        <row r="153">
          <cell r="F153">
            <v>13510</v>
          </cell>
          <cell r="Q153">
            <v>1</v>
          </cell>
        </row>
        <row r="154">
          <cell r="F154">
            <v>13510</v>
          </cell>
          <cell r="Q154">
            <v>1</v>
          </cell>
        </row>
        <row r="155">
          <cell r="F155">
            <v>13510</v>
          </cell>
          <cell r="Q155">
            <v>1</v>
          </cell>
        </row>
        <row r="156">
          <cell r="F156">
            <v>42010</v>
          </cell>
          <cell r="Q156">
            <v>1</v>
          </cell>
        </row>
        <row r="157">
          <cell r="F157">
            <v>13510</v>
          </cell>
          <cell r="Q157">
            <v>1</v>
          </cell>
        </row>
        <row r="158">
          <cell r="F158">
            <v>15100</v>
          </cell>
          <cell r="Q158">
            <v>1</v>
          </cell>
        </row>
        <row r="159">
          <cell r="F159">
            <v>13510</v>
          </cell>
          <cell r="Q159">
            <v>1</v>
          </cell>
        </row>
        <row r="160">
          <cell r="F160">
            <v>41060</v>
          </cell>
          <cell r="Q160">
            <v>1</v>
          </cell>
        </row>
        <row r="161">
          <cell r="F161">
            <v>15506</v>
          </cell>
          <cell r="Q161">
            <v>1</v>
          </cell>
        </row>
        <row r="162">
          <cell r="F162">
            <v>13520</v>
          </cell>
          <cell r="Q162">
            <v>1</v>
          </cell>
        </row>
        <row r="163">
          <cell r="F163">
            <v>15506</v>
          </cell>
          <cell r="Q163">
            <v>1</v>
          </cell>
        </row>
        <row r="164">
          <cell r="F164">
            <v>13400</v>
          </cell>
          <cell r="Q164">
            <v>1</v>
          </cell>
        </row>
        <row r="165">
          <cell r="F165">
            <v>14100</v>
          </cell>
          <cell r="Q165">
            <v>1</v>
          </cell>
        </row>
        <row r="166">
          <cell r="F166">
            <v>15505</v>
          </cell>
          <cell r="Q166">
            <v>1</v>
          </cell>
        </row>
        <row r="167">
          <cell r="F167">
            <v>12013</v>
          </cell>
          <cell r="Q167">
            <v>1</v>
          </cell>
        </row>
        <row r="168">
          <cell r="F168">
            <v>12011</v>
          </cell>
          <cell r="Q168">
            <v>1</v>
          </cell>
        </row>
        <row r="169">
          <cell r="F169">
            <v>12012</v>
          </cell>
          <cell r="Q169">
            <v>1</v>
          </cell>
        </row>
        <row r="170">
          <cell r="F170">
            <v>54010</v>
          </cell>
          <cell r="Q170">
            <v>1</v>
          </cell>
        </row>
        <row r="171">
          <cell r="F171">
            <v>13510</v>
          </cell>
          <cell r="Q171">
            <v>1</v>
          </cell>
        </row>
        <row r="172">
          <cell r="F172">
            <v>13510</v>
          </cell>
          <cell r="Q172">
            <v>1</v>
          </cell>
        </row>
        <row r="173">
          <cell r="F173">
            <v>11325</v>
          </cell>
          <cell r="Q173">
            <v>1</v>
          </cell>
        </row>
        <row r="174">
          <cell r="F174">
            <v>14100</v>
          </cell>
          <cell r="Q174">
            <v>1</v>
          </cell>
        </row>
        <row r="175">
          <cell r="F175">
            <v>13510</v>
          </cell>
          <cell r="Q175">
            <v>1</v>
          </cell>
        </row>
        <row r="176">
          <cell r="F176">
            <v>13510</v>
          </cell>
          <cell r="Q176">
            <v>1</v>
          </cell>
        </row>
        <row r="177">
          <cell r="F177">
            <v>15100</v>
          </cell>
          <cell r="Q177">
            <v>1</v>
          </cell>
        </row>
        <row r="178">
          <cell r="F178">
            <v>15100</v>
          </cell>
          <cell r="Q178">
            <v>1</v>
          </cell>
        </row>
        <row r="179">
          <cell r="F179">
            <v>13525</v>
          </cell>
          <cell r="Q179">
            <v>1</v>
          </cell>
        </row>
        <row r="180">
          <cell r="F180">
            <v>15506</v>
          </cell>
          <cell r="Q180">
            <v>1</v>
          </cell>
        </row>
        <row r="181">
          <cell r="F181">
            <v>13400</v>
          </cell>
          <cell r="Q181">
            <v>1</v>
          </cell>
        </row>
        <row r="182">
          <cell r="F182">
            <v>16200</v>
          </cell>
          <cell r="Q182">
            <v>1</v>
          </cell>
        </row>
        <row r="183">
          <cell r="F183">
            <v>13400</v>
          </cell>
          <cell r="Q183">
            <v>1</v>
          </cell>
        </row>
        <row r="184">
          <cell r="F184">
            <v>11200</v>
          </cell>
          <cell r="Q184">
            <v>1</v>
          </cell>
        </row>
        <row r="185">
          <cell r="F185">
            <v>13525</v>
          </cell>
          <cell r="Q185">
            <v>1</v>
          </cell>
        </row>
        <row r="186">
          <cell r="F186">
            <v>13520</v>
          </cell>
          <cell r="Q186">
            <v>1</v>
          </cell>
        </row>
        <row r="187">
          <cell r="F187">
            <v>15520</v>
          </cell>
          <cell r="Q187">
            <v>1</v>
          </cell>
        </row>
        <row r="188">
          <cell r="F188">
            <v>12359</v>
          </cell>
          <cell r="Q188">
            <v>1</v>
          </cell>
        </row>
        <row r="189">
          <cell r="F189">
            <v>11490</v>
          </cell>
          <cell r="Q189">
            <v>0.8</v>
          </cell>
        </row>
        <row r="190">
          <cell r="F190">
            <v>14100</v>
          </cell>
          <cell r="Q190">
            <v>1</v>
          </cell>
        </row>
        <row r="191">
          <cell r="F191">
            <v>11100</v>
          </cell>
          <cell r="Q191">
            <v>1</v>
          </cell>
        </row>
        <row r="192">
          <cell r="F192">
            <v>16200</v>
          </cell>
          <cell r="Q192">
            <v>1</v>
          </cell>
        </row>
        <row r="193">
          <cell r="F193">
            <v>15100</v>
          </cell>
          <cell r="Q193">
            <v>1</v>
          </cell>
        </row>
        <row r="194">
          <cell r="F194">
            <v>13510</v>
          </cell>
          <cell r="Q194">
            <v>1</v>
          </cell>
        </row>
        <row r="195">
          <cell r="F195">
            <v>12013</v>
          </cell>
          <cell r="Q195">
            <v>1</v>
          </cell>
        </row>
        <row r="196">
          <cell r="F196">
            <v>11200</v>
          </cell>
          <cell r="Q196">
            <v>1</v>
          </cell>
        </row>
        <row r="197">
          <cell r="F197">
            <v>11200</v>
          </cell>
          <cell r="Q197">
            <v>0.5</v>
          </cell>
        </row>
        <row r="198">
          <cell r="F198">
            <v>13510</v>
          </cell>
          <cell r="Q198">
            <v>1</v>
          </cell>
        </row>
        <row r="199">
          <cell r="F199">
            <v>83024</v>
          </cell>
          <cell r="Q199">
            <v>1</v>
          </cell>
        </row>
        <row r="200">
          <cell r="F200">
            <v>12013</v>
          </cell>
          <cell r="Q200">
            <v>1</v>
          </cell>
        </row>
        <row r="201">
          <cell r="F201">
            <v>11200</v>
          </cell>
          <cell r="Q201">
            <v>1</v>
          </cell>
        </row>
        <row r="202">
          <cell r="F202">
            <v>13510</v>
          </cell>
          <cell r="Q202">
            <v>0</v>
          </cell>
        </row>
        <row r="203">
          <cell r="F203">
            <v>13600</v>
          </cell>
          <cell r="Q203">
            <v>1</v>
          </cell>
        </row>
        <row r="204">
          <cell r="F204">
            <v>15510</v>
          </cell>
          <cell r="Q204">
            <v>1</v>
          </cell>
        </row>
        <row r="205">
          <cell r="F205">
            <v>14109</v>
          </cell>
          <cell r="Q205">
            <v>1</v>
          </cell>
        </row>
        <row r="206">
          <cell r="F206">
            <v>11100</v>
          </cell>
          <cell r="Q206">
            <v>1</v>
          </cell>
        </row>
        <row r="207">
          <cell r="F207">
            <v>14100</v>
          </cell>
          <cell r="Q207">
            <v>1</v>
          </cell>
        </row>
        <row r="208">
          <cell r="F208">
            <v>13525</v>
          </cell>
          <cell r="Q208">
            <v>1</v>
          </cell>
        </row>
        <row r="209">
          <cell r="F209">
            <v>13510</v>
          </cell>
          <cell r="Q209">
            <v>1</v>
          </cell>
        </row>
        <row r="210">
          <cell r="F210">
            <v>15506</v>
          </cell>
          <cell r="Q210">
            <v>1</v>
          </cell>
        </row>
        <row r="211">
          <cell r="F211">
            <v>13400</v>
          </cell>
          <cell r="Q211">
            <v>1</v>
          </cell>
        </row>
        <row r="212">
          <cell r="F212">
            <v>13510</v>
          </cell>
          <cell r="Q212">
            <v>1</v>
          </cell>
        </row>
        <row r="213">
          <cell r="F213">
            <v>11100</v>
          </cell>
          <cell r="Q213">
            <v>1</v>
          </cell>
        </row>
        <row r="214">
          <cell r="F214">
            <v>13400</v>
          </cell>
          <cell r="Q214">
            <v>1</v>
          </cell>
        </row>
        <row r="215">
          <cell r="F215">
            <v>14100</v>
          </cell>
          <cell r="Q215">
            <v>1</v>
          </cell>
        </row>
        <row r="216">
          <cell r="F216">
            <v>16400</v>
          </cell>
          <cell r="Q216">
            <v>1</v>
          </cell>
        </row>
        <row r="217">
          <cell r="F217">
            <v>15506</v>
          </cell>
          <cell r="Q217">
            <v>1</v>
          </cell>
        </row>
        <row r="218">
          <cell r="F218">
            <v>11200</v>
          </cell>
          <cell r="Q218">
            <v>1</v>
          </cell>
        </row>
        <row r="219">
          <cell r="F219">
            <v>15509</v>
          </cell>
          <cell r="Q219">
            <v>1</v>
          </cell>
        </row>
        <row r="220">
          <cell r="F220">
            <v>13510</v>
          </cell>
          <cell r="Q220">
            <v>0</v>
          </cell>
        </row>
        <row r="221">
          <cell r="F221">
            <v>42010</v>
          </cell>
          <cell r="Q221">
            <v>1</v>
          </cell>
        </row>
        <row r="222">
          <cell r="F222">
            <v>15100</v>
          </cell>
          <cell r="Q222">
            <v>1</v>
          </cell>
        </row>
        <row r="223">
          <cell r="F223">
            <v>14100</v>
          </cell>
          <cell r="Q223">
            <v>1</v>
          </cell>
        </row>
        <row r="224">
          <cell r="F224">
            <v>14100</v>
          </cell>
          <cell r="Q224">
            <v>1</v>
          </cell>
        </row>
        <row r="225">
          <cell r="F225">
            <v>13510</v>
          </cell>
          <cell r="Q225">
            <v>1</v>
          </cell>
        </row>
        <row r="226">
          <cell r="F226">
            <v>13400</v>
          </cell>
          <cell r="Q226">
            <v>0.8</v>
          </cell>
        </row>
        <row r="227">
          <cell r="F227">
            <v>13510</v>
          </cell>
          <cell r="Q227">
            <v>1</v>
          </cell>
        </row>
        <row r="228">
          <cell r="F228">
            <v>79000</v>
          </cell>
          <cell r="Q228">
            <v>1</v>
          </cell>
        </row>
        <row r="229">
          <cell r="F229">
            <v>11200</v>
          </cell>
          <cell r="Q229">
            <v>1</v>
          </cell>
        </row>
        <row r="230">
          <cell r="F230">
            <v>11100</v>
          </cell>
          <cell r="Q230">
            <v>1</v>
          </cell>
        </row>
        <row r="231">
          <cell r="F231">
            <v>14100</v>
          </cell>
          <cell r="Q231">
            <v>1</v>
          </cell>
        </row>
        <row r="232">
          <cell r="F232">
            <v>44010</v>
          </cell>
          <cell r="Q232">
            <v>1</v>
          </cell>
        </row>
        <row r="233">
          <cell r="F233">
            <v>13400</v>
          </cell>
          <cell r="Q233">
            <v>1</v>
          </cell>
        </row>
        <row r="234">
          <cell r="F234">
            <v>16300</v>
          </cell>
          <cell r="Q234">
            <v>1</v>
          </cell>
        </row>
        <row r="235">
          <cell r="F235">
            <v>14100</v>
          </cell>
          <cell r="Q235">
            <v>1</v>
          </cell>
        </row>
        <row r="236">
          <cell r="F236">
            <v>14100</v>
          </cell>
          <cell r="Q236">
            <v>1</v>
          </cell>
        </row>
        <row r="237">
          <cell r="F237">
            <v>41020</v>
          </cell>
          <cell r="Q237">
            <v>1</v>
          </cell>
        </row>
        <row r="238">
          <cell r="F238">
            <v>14100</v>
          </cell>
          <cell r="Q238">
            <v>1</v>
          </cell>
        </row>
        <row r="239">
          <cell r="F239">
            <v>13400</v>
          </cell>
          <cell r="Q239">
            <v>1</v>
          </cell>
        </row>
        <row r="240">
          <cell r="F240">
            <v>13510</v>
          </cell>
          <cell r="Q240">
            <v>1</v>
          </cell>
        </row>
        <row r="241">
          <cell r="F241">
            <v>13100</v>
          </cell>
          <cell r="Q241">
            <v>1</v>
          </cell>
        </row>
        <row r="242">
          <cell r="F242">
            <v>44010</v>
          </cell>
          <cell r="Q242">
            <v>1</v>
          </cell>
        </row>
        <row r="243">
          <cell r="F243">
            <v>13520</v>
          </cell>
          <cell r="Q243">
            <v>1</v>
          </cell>
        </row>
        <row r="244">
          <cell r="F244">
            <v>15510</v>
          </cell>
          <cell r="Q244">
            <v>1</v>
          </cell>
        </row>
        <row r="245">
          <cell r="F245">
            <v>41060</v>
          </cell>
          <cell r="Q245">
            <v>1</v>
          </cell>
        </row>
        <row r="246">
          <cell r="F246">
            <v>13400</v>
          </cell>
          <cell r="Q246">
            <v>1</v>
          </cell>
        </row>
        <row r="247">
          <cell r="F247">
            <v>11200</v>
          </cell>
          <cell r="Q247">
            <v>1</v>
          </cell>
        </row>
        <row r="248">
          <cell r="F248">
            <v>13520</v>
          </cell>
          <cell r="Q248">
            <v>1</v>
          </cell>
        </row>
        <row r="249">
          <cell r="F249">
            <v>11490</v>
          </cell>
          <cell r="Q249">
            <v>1</v>
          </cell>
        </row>
        <row r="250">
          <cell r="F250">
            <v>33000</v>
          </cell>
          <cell r="Q250">
            <v>1</v>
          </cell>
        </row>
        <row r="251">
          <cell r="F251">
            <v>16100</v>
          </cell>
          <cell r="Q251">
            <v>1</v>
          </cell>
        </row>
        <row r="252">
          <cell r="F252">
            <v>13510</v>
          </cell>
          <cell r="Q252">
            <v>1</v>
          </cell>
        </row>
        <row r="253">
          <cell r="F253">
            <v>14100</v>
          </cell>
          <cell r="Q253">
            <v>1</v>
          </cell>
        </row>
        <row r="254">
          <cell r="F254">
            <v>13510</v>
          </cell>
          <cell r="Q254">
            <v>1</v>
          </cell>
        </row>
        <row r="255">
          <cell r="F255">
            <v>11330</v>
          </cell>
          <cell r="Q255">
            <v>1</v>
          </cell>
        </row>
        <row r="256">
          <cell r="F256">
            <v>15100</v>
          </cell>
          <cell r="Q256">
            <v>1</v>
          </cell>
        </row>
        <row r="257">
          <cell r="F257">
            <v>16100</v>
          </cell>
          <cell r="Q257">
            <v>1</v>
          </cell>
        </row>
        <row r="258">
          <cell r="F258">
            <v>15520</v>
          </cell>
          <cell r="Q258">
            <v>1</v>
          </cell>
        </row>
        <row r="259">
          <cell r="F259">
            <v>13525</v>
          </cell>
          <cell r="Q259">
            <v>1</v>
          </cell>
        </row>
        <row r="260">
          <cell r="F260">
            <v>11540</v>
          </cell>
          <cell r="Q260">
            <v>1</v>
          </cell>
        </row>
        <row r="261">
          <cell r="F261">
            <v>41060</v>
          </cell>
          <cell r="Q261">
            <v>1</v>
          </cell>
        </row>
        <row r="262">
          <cell r="F262">
            <v>79002</v>
          </cell>
          <cell r="Q262">
            <v>1</v>
          </cell>
        </row>
        <row r="263">
          <cell r="F263">
            <v>11430</v>
          </cell>
          <cell r="Q263">
            <v>1</v>
          </cell>
        </row>
        <row r="264">
          <cell r="F264">
            <v>15506</v>
          </cell>
          <cell r="Q264">
            <v>1</v>
          </cell>
        </row>
        <row r="265">
          <cell r="F265">
            <v>13400</v>
          </cell>
          <cell r="Q265">
            <v>1</v>
          </cell>
        </row>
        <row r="266">
          <cell r="F266">
            <v>13520</v>
          </cell>
          <cell r="Q266">
            <v>1</v>
          </cell>
        </row>
        <row r="267">
          <cell r="F267">
            <v>11410</v>
          </cell>
          <cell r="Q267">
            <v>1</v>
          </cell>
        </row>
        <row r="268">
          <cell r="F268">
            <v>13400</v>
          </cell>
          <cell r="Q268">
            <v>1</v>
          </cell>
        </row>
        <row r="269">
          <cell r="F269">
            <v>32000</v>
          </cell>
          <cell r="Q269">
            <v>1</v>
          </cell>
        </row>
        <row r="270">
          <cell r="F270">
            <v>11100</v>
          </cell>
          <cell r="Q270">
            <v>1</v>
          </cell>
        </row>
        <row r="271">
          <cell r="F271">
            <v>15506</v>
          </cell>
          <cell r="Q271">
            <v>1</v>
          </cell>
        </row>
        <row r="272">
          <cell r="F272">
            <v>13510</v>
          </cell>
          <cell r="Q272">
            <v>1</v>
          </cell>
        </row>
        <row r="273">
          <cell r="F273">
            <v>15400</v>
          </cell>
          <cell r="Q273">
            <v>1</v>
          </cell>
        </row>
        <row r="274">
          <cell r="F274">
            <v>72500</v>
          </cell>
          <cell r="Q274">
            <v>1</v>
          </cell>
        </row>
        <row r="275">
          <cell r="F275">
            <v>15510</v>
          </cell>
          <cell r="Q275">
            <v>1</v>
          </cell>
        </row>
        <row r="276">
          <cell r="F276">
            <v>51020</v>
          </cell>
          <cell r="Q276">
            <v>1</v>
          </cell>
        </row>
        <row r="277">
          <cell r="F277">
            <v>11200</v>
          </cell>
          <cell r="Q277">
            <v>1</v>
          </cell>
        </row>
        <row r="278">
          <cell r="F278">
            <v>11420</v>
          </cell>
          <cell r="Q278">
            <v>1</v>
          </cell>
        </row>
        <row r="279">
          <cell r="F279">
            <v>13100</v>
          </cell>
          <cell r="Q279">
            <v>1</v>
          </cell>
        </row>
        <row r="280">
          <cell r="F280">
            <v>13400</v>
          </cell>
          <cell r="Q280">
            <v>1</v>
          </cell>
        </row>
        <row r="281">
          <cell r="F281">
            <v>13510</v>
          </cell>
          <cell r="Q281">
            <v>0</v>
          </cell>
        </row>
        <row r="282">
          <cell r="F282">
            <v>12011</v>
          </cell>
          <cell r="Q282">
            <v>1</v>
          </cell>
        </row>
        <row r="283">
          <cell r="F283">
            <v>13520</v>
          </cell>
          <cell r="Q283">
            <v>1</v>
          </cell>
        </row>
        <row r="284">
          <cell r="F284">
            <v>31300</v>
          </cell>
          <cell r="Q284">
            <v>1</v>
          </cell>
        </row>
        <row r="285">
          <cell r="F285">
            <v>11490</v>
          </cell>
          <cell r="Q285">
            <v>0.5</v>
          </cell>
        </row>
        <row r="286">
          <cell r="F286">
            <v>55010</v>
          </cell>
          <cell r="Q286">
            <v>1</v>
          </cell>
        </row>
        <row r="287">
          <cell r="F287">
            <v>11100</v>
          </cell>
          <cell r="Q287">
            <v>1</v>
          </cell>
        </row>
        <row r="288">
          <cell r="F288">
            <v>32000</v>
          </cell>
          <cell r="Q288">
            <v>1</v>
          </cell>
        </row>
        <row r="289">
          <cell r="F289">
            <v>14100</v>
          </cell>
          <cell r="Q289">
            <v>1</v>
          </cell>
        </row>
        <row r="290">
          <cell r="F290">
            <v>11430</v>
          </cell>
          <cell r="Q290">
            <v>1</v>
          </cell>
        </row>
        <row r="291">
          <cell r="F291">
            <v>15506</v>
          </cell>
          <cell r="Q291">
            <v>1</v>
          </cell>
        </row>
        <row r="292">
          <cell r="F292">
            <v>15100</v>
          </cell>
          <cell r="Q292">
            <v>1</v>
          </cell>
        </row>
        <row r="293">
          <cell r="F293">
            <v>14100</v>
          </cell>
          <cell r="Q293">
            <v>1</v>
          </cell>
        </row>
        <row r="294">
          <cell r="F294">
            <v>13400</v>
          </cell>
          <cell r="Q294">
            <v>1</v>
          </cell>
        </row>
        <row r="295">
          <cell r="F295">
            <v>72500</v>
          </cell>
          <cell r="Q295">
            <v>0.8</v>
          </cell>
        </row>
        <row r="296">
          <cell r="F296">
            <v>15520</v>
          </cell>
          <cell r="Q296">
            <v>1</v>
          </cell>
        </row>
        <row r="297">
          <cell r="F297">
            <v>13520</v>
          </cell>
          <cell r="Q297">
            <v>1</v>
          </cell>
        </row>
        <row r="298">
          <cell r="F298">
            <v>41060</v>
          </cell>
          <cell r="Q298">
            <v>1</v>
          </cell>
        </row>
        <row r="299">
          <cell r="F299">
            <v>51010</v>
          </cell>
          <cell r="Q299">
            <v>1</v>
          </cell>
        </row>
        <row r="300">
          <cell r="F300">
            <v>15100</v>
          </cell>
          <cell r="Q300">
            <v>1</v>
          </cell>
        </row>
        <row r="301">
          <cell r="F301">
            <v>13600</v>
          </cell>
          <cell r="Q301">
            <v>1</v>
          </cell>
        </row>
        <row r="302">
          <cell r="F302">
            <v>42030</v>
          </cell>
          <cell r="Q302">
            <v>1</v>
          </cell>
        </row>
        <row r="303">
          <cell r="F303">
            <v>11100</v>
          </cell>
          <cell r="Q303">
            <v>1</v>
          </cell>
        </row>
        <row r="304">
          <cell r="F304">
            <v>13400</v>
          </cell>
          <cell r="Q304">
            <v>1</v>
          </cell>
        </row>
        <row r="305">
          <cell r="F305">
            <v>15510</v>
          </cell>
          <cell r="Q305">
            <v>1</v>
          </cell>
        </row>
        <row r="306">
          <cell r="F306">
            <v>15100</v>
          </cell>
          <cell r="Q306">
            <v>1</v>
          </cell>
        </row>
        <row r="307">
          <cell r="F307">
            <v>12012</v>
          </cell>
          <cell r="Q307">
            <v>1</v>
          </cell>
        </row>
        <row r="308">
          <cell r="F308">
            <v>14100</v>
          </cell>
          <cell r="Q308">
            <v>1</v>
          </cell>
        </row>
        <row r="309">
          <cell r="F309">
            <v>12011</v>
          </cell>
          <cell r="Q309">
            <v>1</v>
          </cell>
        </row>
        <row r="310">
          <cell r="F310">
            <v>13600</v>
          </cell>
          <cell r="Q310">
            <v>1</v>
          </cell>
        </row>
        <row r="311">
          <cell r="F311">
            <v>12013</v>
          </cell>
          <cell r="Q311">
            <v>1</v>
          </cell>
        </row>
        <row r="312">
          <cell r="F312">
            <v>13510</v>
          </cell>
          <cell r="Q312">
            <v>1</v>
          </cell>
        </row>
        <row r="313">
          <cell r="F313">
            <v>13400</v>
          </cell>
          <cell r="Q313">
            <v>1</v>
          </cell>
        </row>
        <row r="314">
          <cell r="F314">
            <v>15510</v>
          </cell>
          <cell r="Q314">
            <v>1</v>
          </cell>
        </row>
        <row r="315">
          <cell r="F315">
            <v>13510</v>
          </cell>
          <cell r="Q315">
            <v>1</v>
          </cell>
        </row>
        <row r="316">
          <cell r="F316">
            <v>13510</v>
          </cell>
          <cell r="Q316">
            <v>1</v>
          </cell>
        </row>
        <row r="317">
          <cell r="F317">
            <v>15509</v>
          </cell>
          <cell r="Q317">
            <v>1</v>
          </cell>
        </row>
        <row r="318">
          <cell r="F318">
            <v>15510</v>
          </cell>
          <cell r="Q318">
            <v>1</v>
          </cell>
        </row>
        <row r="319">
          <cell r="F319">
            <v>41040</v>
          </cell>
          <cell r="Q319">
            <v>1</v>
          </cell>
        </row>
        <row r="320">
          <cell r="F320">
            <v>14100</v>
          </cell>
          <cell r="Q320">
            <v>1</v>
          </cell>
        </row>
        <row r="321">
          <cell r="F321">
            <v>11515</v>
          </cell>
          <cell r="Q321">
            <v>1</v>
          </cell>
        </row>
        <row r="322">
          <cell r="F322">
            <v>13100</v>
          </cell>
          <cell r="Q322">
            <v>1</v>
          </cell>
        </row>
        <row r="323">
          <cell r="F323">
            <v>42012</v>
          </cell>
          <cell r="Q323">
            <v>1</v>
          </cell>
        </row>
        <row r="324">
          <cell r="F324">
            <v>79002</v>
          </cell>
          <cell r="Q324">
            <v>1</v>
          </cell>
        </row>
        <row r="325">
          <cell r="F325">
            <v>42018</v>
          </cell>
          <cell r="Q325">
            <v>0.5</v>
          </cell>
        </row>
        <row r="326">
          <cell r="F326">
            <v>79000</v>
          </cell>
          <cell r="Q326">
            <v>1</v>
          </cell>
        </row>
        <row r="327">
          <cell r="F327">
            <v>46010</v>
          </cell>
          <cell r="Q327">
            <v>1</v>
          </cell>
        </row>
        <row r="328">
          <cell r="F328">
            <v>41020</v>
          </cell>
          <cell r="Q328">
            <v>1</v>
          </cell>
        </row>
        <row r="329">
          <cell r="F329">
            <v>41020</v>
          </cell>
          <cell r="Q329">
            <v>1</v>
          </cell>
        </row>
        <row r="330">
          <cell r="F330">
            <v>15100</v>
          </cell>
          <cell r="Q330">
            <v>1</v>
          </cell>
        </row>
        <row r="331">
          <cell r="F331">
            <v>14100</v>
          </cell>
          <cell r="Q331">
            <v>1</v>
          </cell>
        </row>
        <row r="332">
          <cell r="F332">
            <v>15510</v>
          </cell>
          <cell r="Q332">
            <v>1</v>
          </cell>
        </row>
        <row r="333">
          <cell r="F333">
            <v>13510</v>
          </cell>
          <cell r="Q333">
            <v>1</v>
          </cell>
        </row>
        <row r="334">
          <cell r="F334">
            <v>49010</v>
          </cell>
          <cell r="Q334">
            <v>1</v>
          </cell>
        </row>
        <row r="335">
          <cell r="F335">
            <v>15506</v>
          </cell>
          <cell r="Q335">
            <v>1</v>
          </cell>
        </row>
        <row r="336">
          <cell r="F336">
            <v>11320</v>
          </cell>
          <cell r="Q336">
            <v>1</v>
          </cell>
        </row>
        <row r="337">
          <cell r="F337">
            <v>15100</v>
          </cell>
          <cell r="Q337">
            <v>1</v>
          </cell>
        </row>
        <row r="338">
          <cell r="F338">
            <v>14100</v>
          </cell>
          <cell r="Q338">
            <v>1</v>
          </cell>
        </row>
        <row r="339">
          <cell r="F339">
            <v>15100</v>
          </cell>
          <cell r="Q339">
            <v>1</v>
          </cell>
        </row>
        <row r="340">
          <cell r="F340">
            <v>33000</v>
          </cell>
          <cell r="Q340">
            <v>1</v>
          </cell>
        </row>
        <row r="341">
          <cell r="F341">
            <v>15100</v>
          </cell>
          <cell r="Q341">
            <v>1</v>
          </cell>
        </row>
        <row r="342">
          <cell r="F342">
            <v>13400</v>
          </cell>
          <cell r="Q342">
            <v>1</v>
          </cell>
        </row>
        <row r="343">
          <cell r="F343">
            <v>11515</v>
          </cell>
          <cell r="Q343">
            <v>1</v>
          </cell>
        </row>
        <row r="344">
          <cell r="F344">
            <v>32000</v>
          </cell>
          <cell r="Q344">
            <v>0.9</v>
          </cell>
        </row>
        <row r="345">
          <cell r="F345">
            <v>11150</v>
          </cell>
          <cell r="Q345">
            <v>1</v>
          </cell>
        </row>
        <row r="346">
          <cell r="F346">
            <v>14100</v>
          </cell>
          <cell r="Q346">
            <v>1</v>
          </cell>
        </row>
        <row r="347">
          <cell r="F347">
            <v>11100</v>
          </cell>
          <cell r="Q347">
            <v>1</v>
          </cell>
        </row>
        <row r="348">
          <cell r="F348">
            <v>13600</v>
          </cell>
          <cell r="Q348">
            <v>1</v>
          </cell>
        </row>
        <row r="349">
          <cell r="F349">
            <v>11100</v>
          </cell>
          <cell r="Q349">
            <v>1</v>
          </cell>
        </row>
        <row r="350">
          <cell r="F350">
            <v>15100</v>
          </cell>
          <cell r="Q350">
            <v>1</v>
          </cell>
        </row>
        <row r="351">
          <cell r="F351">
            <v>42040</v>
          </cell>
          <cell r="Q351">
            <v>1</v>
          </cell>
        </row>
        <row r="352">
          <cell r="F352">
            <v>13400</v>
          </cell>
          <cell r="Q352">
            <v>1</v>
          </cell>
        </row>
        <row r="353">
          <cell r="F353">
            <v>41020</v>
          </cell>
          <cell r="Q353">
            <v>1</v>
          </cell>
        </row>
        <row r="354">
          <cell r="F354">
            <v>16300</v>
          </cell>
          <cell r="Q354">
            <v>1</v>
          </cell>
        </row>
        <row r="355">
          <cell r="F355">
            <v>16300</v>
          </cell>
          <cell r="Q355">
            <v>1</v>
          </cell>
        </row>
        <row r="356">
          <cell r="F356">
            <v>43010</v>
          </cell>
          <cell r="Q356">
            <v>1</v>
          </cell>
        </row>
        <row r="357">
          <cell r="F357">
            <v>15505</v>
          </cell>
          <cell r="Q357">
            <v>1</v>
          </cell>
        </row>
        <row r="358">
          <cell r="F358">
            <v>13510</v>
          </cell>
          <cell r="Q358">
            <v>0</v>
          </cell>
        </row>
        <row r="359">
          <cell r="F359">
            <v>11513</v>
          </cell>
          <cell r="Q359">
            <v>1</v>
          </cell>
        </row>
        <row r="360">
          <cell r="F360">
            <v>15520</v>
          </cell>
          <cell r="Q360">
            <v>1</v>
          </cell>
        </row>
        <row r="361">
          <cell r="F361">
            <v>15520</v>
          </cell>
          <cell r="Q361">
            <v>1</v>
          </cell>
        </row>
        <row r="362">
          <cell r="F362">
            <v>11150</v>
          </cell>
          <cell r="Q362">
            <v>1</v>
          </cell>
        </row>
        <row r="363">
          <cell r="F363">
            <v>13510</v>
          </cell>
          <cell r="Q363">
            <v>1</v>
          </cell>
        </row>
        <row r="364">
          <cell r="F364">
            <v>14100</v>
          </cell>
          <cell r="Q364">
            <v>1</v>
          </cell>
        </row>
        <row r="365">
          <cell r="F365">
            <v>11100</v>
          </cell>
          <cell r="Q365">
            <v>1</v>
          </cell>
        </row>
        <row r="366">
          <cell r="F366">
            <v>14100</v>
          </cell>
          <cell r="Q366">
            <v>1</v>
          </cell>
        </row>
        <row r="367">
          <cell r="F367">
            <v>14100</v>
          </cell>
          <cell r="Q367">
            <v>1</v>
          </cell>
        </row>
        <row r="368">
          <cell r="F368">
            <v>54010</v>
          </cell>
          <cell r="Q368">
            <v>1</v>
          </cell>
        </row>
        <row r="369">
          <cell r="F369">
            <v>11370</v>
          </cell>
          <cell r="Q369">
            <v>0.6</v>
          </cell>
        </row>
        <row r="370">
          <cell r="F370">
            <v>15506</v>
          </cell>
          <cell r="Q370">
            <v>1</v>
          </cell>
        </row>
        <row r="371">
          <cell r="F371">
            <v>15506</v>
          </cell>
          <cell r="Q371">
            <v>1</v>
          </cell>
        </row>
        <row r="372">
          <cell r="F372">
            <v>42016</v>
          </cell>
          <cell r="Q372">
            <v>1</v>
          </cell>
        </row>
        <row r="373">
          <cell r="F373">
            <v>15505</v>
          </cell>
          <cell r="Q373">
            <v>1</v>
          </cell>
        </row>
        <row r="374">
          <cell r="F374">
            <v>15520</v>
          </cell>
          <cell r="Q374">
            <v>1</v>
          </cell>
        </row>
        <row r="375">
          <cell r="F375">
            <v>41030</v>
          </cell>
          <cell r="Q375">
            <v>1</v>
          </cell>
        </row>
        <row r="376">
          <cell r="F376">
            <v>16200</v>
          </cell>
          <cell r="Q376">
            <v>1</v>
          </cell>
        </row>
        <row r="377">
          <cell r="F377">
            <v>13510</v>
          </cell>
          <cell r="Q377">
            <v>1</v>
          </cell>
        </row>
        <row r="378">
          <cell r="F378">
            <v>13510</v>
          </cell>
          <cell r="Q378">
            <v>1</v>
          </cell>
        </row>
        <row r="379">
          <cell r="F379">
            <v>13510</v>
          </cell>
          <cell r="Q379">
            <v>1</v>
          </cell>
        </row>
        <row r="380">
          <cell r="F380">
            <v>15520</v>
          </cell>
          <cell r="Q380">
            <v>1</v>
          </cell>
        </row>
        <row r="381">
          <cell r="F381">
            <v>15506</v>
          </cell>
          <cell r="Q381">
            <v>1</v>
          </cell>
        </row>
        <row r="382">
          <cell r="F382">
            <v>41040</v>
          </cell>
          <cell r="Q382">
            <v>1</v>
          </cell>
        </row>
        <row r="383">
          <cell r="F383">
            <v>15508</v>
          </cell>
          <cell r="Q383">
            <v>1</v>
          </cell>
        </row>
        <row r="384">
          <cell r="F384">
            <v>13400</v>
          </cell>
          <cell r="Q384">
            <v>1</v>
          </cell>
        </row>
        <row r="385">
          <cell r="F385">
            <v>31100</v>
          </cell>
          <cell r="Q385">
            <v>1</v>
          </cell>
        </row>
        <row r="386">
          <cell r="F386">
            <v>15100</v>
          </cell>
          <cell r="Q386">
            <v>1</v>
          </cell>
        </row>
        <row r="387">
          <cell r="F387">
            <v>41020</v>
          </cell>
          <cell r="Q387">
            <v>1</v>
          </cell>
        </row>
        <row r="388">
          <cell r="F388">
            <v>14109</v>
          </cell>
          <cell r="Q388">
            <v>1</v>
          </cell>
        </row>
        <row r="389">
          <cell r="F389">
            <v>11330</v>
          </cell>
          <cell r="Q389">
            <v>1</v>
          </cell>
        </row>
        <row r="390">
          <cell r="F390">
            <v>11540</v>
          </cell>
          <cell r="Q390">
            <v>1</v>
          </cell>
        </row>
        <row r="391">
          <cell r="F391">
            <v>14100</v>
          </cell>
          <cell r="Q391">
            <v>1</v>
          </cell>
        </row>
        <row r="392">
          <cell r="F392">
            <v>13400</v>
          </cell>
          <cell r="Q392">
            <v>1</v>
          </cell>
        </row>
        <row r="393">
          <cell r="F393">
            <v>11540</v>
          </cell>
          <cell r="Q393">
            <v>1</v>
          </cell>
        </row>
        <row r="394">
          <cell r="F394">
            <v>12013</v>
          </cell>
          <cell r="Q394">
            <v>1</v>
          </cell>
        </row>
        <row r="395">
          <cell r="F395">
            <v>11348</v>
          </cell>
          <cell r="Q395">
            <v>1</v>
          </cell>
        </row>
        <row r="396">
          <cell r="F396">
            <v>15510</v>
          </cell>
          <cell r="Q396">
            <v>1</v>
          </cell>
        </row>
        <row r="397">
          <cell r="F397">
            <v>11430</v>
          </cell>
          <cell r="Q397">
            <v>1</v>
          </cell>
        </row>
        <row r="398">
          <cell r="F398">
            <v>11430</v>
          </cell>
          <cell r="Q398">
            <v>1</v>
          </cell>
        </row>
        <row r="399">
          <cell r="F399">
            <v>34000</v>
          </cell>
          <cell r="Q399">
            <v>1</v>
          </cell>
        </row>
        <row r="400">
          <cell r="F400">
            <v>15520</v>
          </cell>
          <cell r="Q400">
            <v>1</v>
          </cell>
        </row>
        <row r="401">
          <cell r="F401">
            <v>11325</v>
          </cell>
          <cell r="Q401">
            <v>1</v>
          </cell>
        </row>
        <row r="402">
          <cell r="F402">
            <v>14100</v>
          </cell>
          <cell r="Q402">
            <v>1</v>
          </cell>
        </row>
        <row r="403">
          <cell r="F403">
            <v>16200</v>
          </cell>
          <cell r="Q403">
            <v>1</v>
          </cell>
        </row>
        <row r="404">
          <cell r="F404">
            <v>15506</v>
          </cell>
          <cell r="Q404">
            <v>1</v>
          </cell>
        </row>
        <row r="405">
          <cell r="F405">
            <v>53010</v>
          </cell>
          <cell r="Q405">
            <v>1</v>
          </cell>
        </row>
        <row r="406">
          <cell r="F406">
            <v>51020</v>
          </cell>
          <cell r="Q406">
            <v>1</v>
          </cell>
        </row>
        <row r="407">
          <cell r="F407">
            <v>15506</v>
          </cell>
          <cell r="Q407">
            <v>1</v>
          </cell>
        </row>
        <row r="408">
          <cell r="F408">
            <v>15506</v>
          </cell>
          <cell r="Q408">
            <v>1</v>
          </cell>
        </row>
        <row r="409">
          <cell r="F409">
            <v>42018</v>
          </cell>
          <cell r="Q409">
            <v>1</v>
          </cell>
        </row>
        <row r="410">
          <cell r="F410">
            <v>13400</v>
          </cell>
          <cell r="Q410">
            <v>1</v>
          </cell>
        </row>
        <row r="411">
          <cell r="F411">
            <v>13400</v>
          </cell>
          <cell r="Q411">
            <v>1</v>
          </cell>
        </row>
        <row r="412">
          <cell r="F412">
            <v>11348</v>
          </cell>
          <cell r="Q412">
            <v>1</v>
          </cell>
        </row>
        <row r="413">
          <cell r="F413">
            <v>16400</v>
          </cell>
          <cell r="Q413">
            <v>1</v>
          </cell>
        </row>
        <row r="414">
          <cell r="F414">
            <v>11200</v>
          </cell>
          <cell r="Q414">
            <v>1</v>
          </cell>
        </row>
        <row r="415">
          <cell r="F415">
            <v>13400</v>
          </cell>
          <cell r="Q415">
            <v>1</v>
          </cell>
        </row>
        <row r="416">
          <cell r="F416">
            <v>15100</v>
          </cell>
          <cell r="Q416">
            <v>1</v>
          </cell>
        </row>
        <row r="417">
          <cell r="F417">
            <v>13520</v>
          </cell>
          <cell r="Q417">
            <v>1</v>
          </cell>
        </row>
        <row r="418">
          <cell r="F418">
            <v>11200</v>
          </cell>
          <cell r="Q418">
            <v>1</v>
          </cell>
        </row>
        <row r="419">
          <cell r="F419">
            <v>13400</v>
          </cell>
          <cell r="Q419">
            <v>0.5</v>
          </cell>
        </row>
        <row r="420">
          <cell r="F420">
            <v>41040</v>
          </cell>
          <cell r="Q420">
            <v>1</v>
          </cell>
        </row>
        <row r="421">
          <cell r="F421">
            <v>35000</v>
          </cell>
          <cell r="Q421">
            <v>1</v>
          </cell>
        </row>
        <row r="422">
          <cell r="F422">
            <v>13510</v>
          </cell>
          <cell r="Q422">
            <v>1</v>
          </cell>
        </row>
        <row r="423">
          <cell r="F423">
            <v>42010</v>
          </cell>
          <cell r="Q423">
            <v>1</v>
          </cell>
        </row>
        <row r="424">
          <cell r="F424">
            <v>13510</v>
          </cell>
          <cell r="Q424">
            <v>1</v>
          </cell>
        </row>
        <row r="425">
          <cell r="F425">
            <v>41060</v>
          </cell>
          <cell r="Q425">
            <v>1</v>
          </cell>
        </row>
        <row r="426">
          <cell r="F426">
            <v>41040</v>
          </cell>
          <cell r="Q426">
            <v>1</v>
          </cell>
        </row>
        <row r="427">
          <cell r="F427">
            <v>11100</v>
          </cell>
          <cell r="Q427">
            <v>1</v>
          </cell>
        </row>
        <row r="428">
          <cell r="F428">
            <v>14100</v>
          </cell>
          <cell r="Q428">
            <v>1</v>
          </cell>
        </row>
        <row r="429">
          <cell r="F429">
            <v>16200</v>
          </cell>
          <cell r="Q429">
            <v>1</v>
          </cell>
        </row>
        <row r="430">
          <cell r="F430">
            <v>13400</v>
          </cell>
          <cell r="Q430">
            <v>1</v>
          </cell>
        </row>
        <row r="431">
          <cell r="F431">
            <v>11595</v>
          </cell>
          <cell r="Q431">
            <v>1</v>
          </cell>
        </row>
        <row r="432">
          <cell r="F432">
            <v>15506</v>
          </cell>
          <cell r="Q432">
            <v>1</v>
          </cell>
        </row>
        <row r="433">
          <cell r="F433">
            <v>15506</v>
          </cell>
          <cell r="Q433">
            <v>1</v>
          </cell>
        </row>
        <row r="434">
          <cell r="F434">
            <v>14100</v>
          </cell>
          <cell r="Q434">
            <v>1</v>
          </cell>
        </row>
        <row r="435">
          <cell r="F435">
            <v>44010</v>
          </cell>
          <cell r="Q435">
            <v>1</v>
          </cell>
        </row>
        <row r="436">
          <cell r="F436">
            <v>11515</v>
          </cell>
          <cell r="Q436">
            <v>1</v>
          </cell>
        </row>
        <row r="437">
          <cell r="F437">
            <v>11430</v>
          </cell>
          <cell r="Q437">
            <v>1</v>
          </cell>
        </row>
        <row r="438">
          <cell r="F438">
            <v>13510</v>
          </cell>
          <cell r="Q438">
            <v>1</v>
          </cell>
        </row>
        <row r="439">
          <cell r="F439">
            <v>15100</v>
          </cell>
          <cell r="Q439">
            <v>1</v>
          </cell>
        </row>
        <row r="440">
          <cell r="F440">
            <v>14100</v>
          </cell>
          <cell r="Q440">
            <v>1</v>
          </cell>
        </row>
        <row r="441">
          <cell r="F441">
            <v>15506</v>
          </cell>
          <cell r="Q441">
            <v>1</v>
          </cell>
        </row>
        <row r="442">
          <cell r="F442">
            <v>15506</v>
          </cell>
          <cell r="Q442">
            <v>1</v>
          </cell>
        </row>
        <row r="443">
          <cell r="F443">
            <v>51040</v>
          </cell>
          <cell r="Q443">
            <v>1</v>
          </cell>
        </row>
        <row r="444">
          <cell r="F444">
            <v>42020</v>
          </cell>
          <cell r="Q444">
            <v>1</v>
          </cell>
        </row>
        <row r="445">
          <cell r="F445">
            <v>15100</v>
          </cell>
          <cell r="Q445">
            <v>1</v>
          </cell>
        </row>
        <row r="446">
          <cell r="F446">
            <v>13510</v>
          </cell>
          <cell r="Q446">
            <v>1</v>
          </cell>
        </row>
        <row r="447">
          <cell r="F447">
            <v>11200</v>
          </cell>
          <cell r="Q447">
            <v>1</v>
          </cell>
        </row>
        <row r="448">
          <cell r="F448">
            <v>11515</v>
          </cell>
          <cell r="Q448">
            <v>1</v>
          </cell>
        </row>
        <row r="449">
          <cell r="F449">
            <v>13510</v>
          </cell>
          <cell r="Q449">
            <v>1</v>
          </cell>
        </row>
        <row r="450">
          <cell r="F450">
            <v>79003</v>
          </cell>
          <cell r="Q450">
            <v>1</v>
          </cell>
        </row>
        <row r="451">
          <cell r="F451">
            <v>16400</v>
          </cell>
          <cell r="Q451">
            <v>1</v>
          </cell>
        </row>
        <row r="452">
          <cell r="F452">
            <v>15506</v>
          </cell>
          <cell r="Q452">
            <v>1</v>
          </cell>
        </row>
        <row r="453">
          <cell r="F453">
            <v>15506</v>
          </cell>
          <cell r="Q453">
            <v>1</v>
          </cell>
        </row>
        <row r="454">
          <cell r="F454">
            <v>13510</v>
          </cell>
          <cell r="Q454">
            <v>1</v>
          </cell>
        </row>
        <row r="455">
          <cell r="F455">
            <v>15491</v>
          </cell>
          <cell r="Q455">
            <v>1</v>
          </cell>
        </row>
        <row r="456">
          <cell r="F456">
            <v>11420</v>
          </cell>
          <cell r="Q456">
            <v>1</v>
          </cell>
        </row>
        <row r="457">
          <cell r="F457">
            <v>13400</v>
          </cell>
          <cell r="Q457">
            <v>1</v>
          </cell>
        </row>
        <row r="458">
          <cell r="F458">
            <v>15506</v>
          </cell>
          <cell r="Q458">
            <v>1</v>
          </cell>
        </row>
        <row r="459">
          <cell r="F459">
            <v>14100</v>
          </cell>
          <cell r="Q459">
            <v>1</v>
          </cell>
        </row>
        <row r="460">
          <cell r="F460">
            <v>41060</v>
          </cell>
          <cell r="Q460">
            <v>1</v>
          </cell>
        </row>
        <row r="461">
          <cell r="F461">
            <v>48010</v>
          </cell>
          <cell r="Q461">
            <v>1</v>
          </cell>
        </row>
        <row r="462">
          <cell r="F462">
            <v>13400</v>
          </cell>
          <cell r="Q462">
            <v>1</v>
          </cell>
        </row>
        <row r="463">
          <cell r="F463">
            <v>41040</v>
          </cell>
          <cell r="Q463">
            <v>1</v>
          </cell>
        </row>
        <row r="464">
          <cell r="F464">
            <v>15508</v>
          </cell>
          <cell r="Q464">
            <v>1</v>
          </cell>
        </row>
        <row r="465">
          <cell r="F465">
            <v>15506</v>
          </cell>
          <cell r="Q465">
            <v>1</v>
          </cell>
        </row>
        <row r="466">
          <cell r="F466">
            <v>13510</v>
          </cell>
          <cell r="Q466">
            <v>1</v>
          </cell>
        </row>
        <row r="467">
          <cell r="F467">
            <v>15506</v>
          </cell>
          <cell r="Q467">
            <v>1</v>
          </cell>
        </row>
        <row r="468">
          <cell r="F468">
            <v>41020</v>
          </cell>
          <cell r="Q468">
            <v>1</v>
          </cell>
        </row>
        <row r="469">
          <cell r="F469">
            <v>41020</v>
          </cell>
          <cell r="Q469">
            <v>1</v>
          </cell>
        </row>
        <row r="470">
          <cell r="F470">
            <v>14100</v>
          </cell>
          <cell r="Q470">
            <v>1</v>
          </cell>
        </row>
        <row r="471">
          <cell r="F471">
            <v>42018</v>
          </cell>
          <cell r="Q471">
            <v>1</v>
          </cell>
        </row>
        <row r="472">
          <cell r="F472">
            <v>13510</v>
          </cell>
          <cell r="Q472">
            <v>1</v>
          </cell>
        </row>
        <row r="473">
          <cell r="F473">
            <v>11200</v>
          </cell>
          <cell r="Q473">
            <v>1</v>
          </cell>
        </row>
        <row r="474">
          <cell r="F474">
            <v>14100</v>
          </cell>
          <cell r="Q474">
            <v>1</v>
          </cell>
        </row>
        <row r="475">
          <cell r="F475">
            <v>13400</v>
          </cell>
          <cell r="Q475">
            <v>1</v>
          </cell>
        </row>
        <row r="476">
          <cell r="F476">
            <v>13520</v>
          </cell>
          <cell r="Q476">
            <v>1</v>
          </cell>
        </row>
        <row r="477">
          <cell r="F477">
            <v>15506</v>
          </cell>
          <cell r="Q477">
            <v>1</v>
          </cell>
        </row>
        <row r="478">
          <cell r="F478">
            <v>13510</v>
          </cell>
          <cell r="Q478">
            <v>0</v>
          </cell>
        </row>
        <row r="479">
          <cell r="F479">
            <v>15501</v>
          </cell>
          <cell r="Q479">
            <v>1</v>
          </cell>
        </row>
        <row r="480">
          <cell r="F480">
            <v>41040</v>
          </cell>
          <cell r="Q480">
            <v>1</v>
          </cell>
        </row>
        <row r="481">
          <cell r="F481">
            <v>15506</v>
          </cell>
          <cell r="Q481">
            <v>1</v>
          </cell>
        </row>
        <row r="482">
          <cell r="F482">
            <v>13520</v>
          </cell>
          <cell r="Q482">
            <v>1</v>
          </cell>
        </row>
        <row r="483">
          <cell r="F483">
            <v>15100</v>
          </cell>
          <cell r="Q483">
            <v>1</v>
          </cell>
        </row>
        <row r="484">
          <cell r="F484">
            <v>13510</v>
          </cell>
          <cell r="Q484">
            <v>1</v>
          </cell>
        </row>
        <row r="485">
          <cell r="F485">
            <v>11490</v>
          </cell>
          <cell r="Q485">
            <v>0.47499999999999998</v>
          </cell>
        </row>
        <row r="486">
          <cell r="F486">
            <v>13600</v>
          </cell>
          <cell r="Q486">
            <v>1</v>
          </cell>
        </row>
        <row r="487">
          <cell r="F487">
            <v>13400</v>
          </cell>
          <cell r="Q487">
            <v>1</v>
          </cell>
        </row>
        <row r="488">
          <cell r="F488">
            <v>15100</v>
          </cell>
          <cell r="Q488">
            <v>1</v>
          </cell>
        </row>
        <row r="489">
          <cell r="F489">
            <v>15100</v>
          </cell>
          <cell r="Q489">
            <v>1</v>
          </cell>
        </row>
        <row r="490">
          <cell r="F490">
            <v>14109</v>
          </cell>
          <cell r="Q490">
            <v>1</v>
          </cell>
        </row>
        <row r="491">
          <cell r="F491">
            <v>13600</v>
          </cell>
          <cell r="Q491">
            <v>1</v>
          </cell>
        </row>
        <row r="492">
          <cell r="F492">
            <v>41020</v>
          </cell>
          <cell r="Q492">
            <v>1</v>
          </cell>
        </row>
        <row r="493">
          <cell r="F493">
            <v>41020</v>
          </cell>
          <cell r="Q493">
            <v>1</v>
          </cell>
        </row>
        <row r="494">
          <cell r="F494">
            <v>11100</v>
          </cell>
          <cell r="Q494">
            <v>1</v>
          </cell>
        </row>
        <row r="495">
          <cell r="F495">
            <v>15520</v>
          </cell>
          <cell r="Q495">
            <v>1</v>
          </cell>
        </row>
        <row r="496">
          <cell r="F496">
            <v>42018</v>
          </cell>
          <cell r="Q496">
            <v>1</v>
          </cell>
        </row>
        <row r="497">
          <cell r="F497">
            <v>11200</v>
          </cell>
          <cell r="Q497">
            <v>1</v>
          </cell>
        </row>
        <row r="498">
          <cell r="F498">
            <v>15100</v>
          </cell>
          <cell r="Q498">
            <v>1</v>
          </cell>
        </row>
        <row r="499">
          <cell r="F499">
            <v>41020</v>
          </cell>
          <cell r="Q499">
            <v>0.47499999999999998</v>
          </cell>
        </row>
        <row r="500">
          <cell r="F500">
            <v>13400</v>
          </cell>
          <cell r="Q500">
            <v>1</v>
          </cell>
        </row>
        <row r="501">
          <cell r="F501">
            <v>13600</v>
          </cell>
          <cell r="Q501">
            <v>1</v>
          </cell>
        </row>
        <row r="502">
          <cell r="F502">
            <v>11100</v>
          </cell>
          <cell r="Q502">
            <v>1</v>
          </cell>
        </row>
        <row r="503">
          <cell r="F503">
            <v>11550</v>
          </cell>
          <cell r="Q503">
            <v>1</v>
          </cell>
        </row>
        <row r="504">
          <cell r="F504">
            <v>15506</v>
          </cell>
          <cell r="Q504">
            <v>1</v>
          </cell>
        </row>
        <row r="505">
          <cell r="F505">
            <v>42016</v>
          </cell>
          <cell r="Q505">
            <v>1</v>
          </cell>
        </row>
        <row r="506">
          <cell r="F506">
            <v>13510</v>
          </cell>
          <cell r="Q506">
            <v>1</v>
          </cell>
        </row>
        <row r="507">
          <cell r="F507">
            <v>32000</v>
          </cell>
          <cell r="Q507">
            <v>1</v>
          </cell>
        </row>
        <row r="508">
          <cell r="F508">
            <v>13510</v>
          </cell>
          <cell r="Q508">
            <v>1</v>
          </cell>
        </row>
        <row r="509">
          <cell r="F509">
            <v>13520</v>
          </cell>
          <cell r="Q509">
            <v>1</v>
          </cell>
        </row>
        <row r="510">
          <cell r="F510">
            <v>15100</v>
          </cell>
          <cell r="Q510">
            <v>1</v>
          </cell>
        </row>
        <row r="511">
          <cell r="F511">
            <v>13100</v>
          </cell>
          <cell r="Q511">
            <v>1</v>
          </cell>
        </row>
        <row r="512">
          <cell r="F512">
            <v>32000</v>
          </cell>
          <cell r="Q512">
            <v>1</v>
          </cell>
        </row>
        <row r="513">
          <cell r="F513">
            <v>79000</v>
          </cell>
          <cell r="Q513">
            <v>1</v>
          </cell>
        </row>
        <row r="514">
          <cell r="F514">
            <v>14100</v>
          </cell>
          <cell r="Q514">
            <v>1</v>
          </cell>
        </row>
        <row r="515">
          <cell r="F515">
            <v>11200</v>
          </cell>
          <cell r="Q515">
            <v>1</v>
          </cell>
        </row>
        <row r="516">
          <cell r="F516">
            <v>16400</v>
          </cell>
          <cell r="Q516">
            <v>1</v>
          </cell>
        </row>
        <row r="517">
          <cell r="F517">
            <v>14100</v>
          </cell>
          <cell r="Q517">
            <v>1</v>
          </cell>
        </row>
        <row r="518">
          <cell r="F518">
            <v>13400</v>
          </cell>
          <cell r="Q518">
            <v>1</v>
          </cell>
        </row>
        <row r="519">
          <cell r="F519">
            <v>79002</v>
          </cell>
          <cell r="Q519">
            <v>1</v>
          </cell>
        </row>
        <row r="520">
          <cell r="F520">
            <v>51010</v>
          </cell>
          <cell r="Q520">
            <v>1</v>
          </cell>
        </row>
        <row r="521">
          <cell r="F521">
            <v>15506</v>
          </cell>
          <cell r="Q521">
            <v>1</v>
          </cell>
        </row>
        <row r="522">
          <cell r="F522">
            <v>15520</v>
          </cell>
          <cell r="Q522">
            <v>1</v>
          </cell>
        </row>
        <row r="523">
          <cell r="F523">
            <v>15506</v>
          </cell>
          <cell r="Q523">
            <v>1</v>
          </cell>
        </row>
        <row r="524">
          <cell r="F524">
            <v>14100</v>
          </cell>
          <cell r="Q524">
            <v>1</v>
          </cell>
        </row>
        <row r="525">
          <cell r="F525">
            <v>41050</v>
          </cell>
          <cell r="Q525">
            <v>1</v>
          </cell>
        </row>
        <row r="526">
          <cell r="F526">
            <v>11100</v>
          </cell>
          <cell r="Q526">
            <v>1</v>
          </cell>
        </row>
        <row r="527">
          <cell r="F527">
            <v>15100</v>
          </cell>
          <cell r="Q527">
            <v>1</v>
          </cell>
        </row>
        <row r="528">
          <cell r="F528">
            <v>15100</v>
          </cell>
          <cell r="Q528">
            <v>1</v>
          </cell>
        </row>
        <row r="529">
          <cell r="F529">
            <v>53010</v>
          </cell>
          <cell r="Q529">
            <v>1</v>
          </cell>
        </row>
        <row r="530">
          <cell r="F530">
            <v>41060</v>
          </cell>
          <cell r="Q530">
            <v>1</v>
          </cell>
        </row>
        <row r="531">
          <cell r="F531">
            <v>13400</v>
          </cell>
          <cell r="Q531">
            <v>1</v>
          </cell>
        </row>
        <row r="532">
          <cell r="F532">
            <v>11515</v>
          </cell>
          <cell r="Q532">
            <v>1</v>
          </cell>
        </row>
        <row r="533">
          <cell r="F533">
            <v>32000</v>
          </cell>
          <cell r="Q533">
            <v>1</v>
          </cell>
        </row>
        <row r="534">
          <cell r="F534">
            <v>16300</v>
          </cell>
          <cell r="Q534">
            <v>1</v>
          </cell>
        </row>
        <row r="535">
          <cell r="F535">
            <v>13520</v>
          </cell>
          <cell r="Q535">
            <v>1</v>
          </cell>
        </row>
        <row r="536">
          <cell r="F536">
            <v>79000</v>
          </cell>
          <cell r="Q536">
            <v>1</v>
          </cell>
        </row>
        <row r="537">
          <cell r="F537">
            <v>13400</v>
          </cell>
          <cell r="Q537">
            <v>1</v>
          </cell>
        </row>
        <row r="538">
          <cell r="F538">
            <v>13510</v>
          </cell>
          <cell r="Q538">
            <v>1</v>
          </cell>
        </row>
        <row r="539">
          <cell r="F539">
            <v>53010</v>
          </cell>
          <cell r="Q539">
            <v>1</v>
          </cell>
        </row>
        <row r="540">
          <cell r="F540">
            <v>13400</v>
          </cell>
          <cell r="Q540">
            <v>1</v>
          </cell>
        </row>
        <row r="541">
          <cell r="F541">
            <v>41020</v>
          </cell>
          <cell r="Q541">
            <v>1</v>
          </cell>
        </row>
        <row r="542">
          <cell r="F542">
            <v>11200</v>
          </cell>
          <cell r="Q542">
            <v>1</v>
          </cell>
        </row>
        <row r="543">
          <cell r="F543">
            <v>15506</v>
          </cell>
          <cell r="Q543">
            <v>1</v>
          </cell>
        </row>
        <row r="544">
          <cell r="F544">
            <v>79002</v>
          </cell>
          <cell r="Q544">
            <v>1</v>
          </cell>
        </row>
        <row r="545">
          <cell r="F545">
            <v>15100</v>
          </cell>
          <cell r="Q545">
            <v>1</v>
          </cell>
        </row>
        <row r="546">
          <cell r="F546">
            <v>15100</v>
          </cell>
          <cell r="Q546">
            <v>1</v>
          </cell>
        </row>
        <row r="547">
          <cell r="F547">
            <v>41020</v>
          </cell>
          <cell r="Q547">
            <v>1</v>
          </cell>
        </row>
        <row r="548">
          <cell r="F548">
            <v>51020</v>
          </cell>
          <cell r="Q548">
            <v>1</v>
          </cell>
        </row>
        <row r="549">
          <cell r="F549">
            <v>14100</v>
          </cell>
          <cell r="Q549">
            <v>1</v>
          </cell>
        </row>
        <row r="550">
          <cell r="F550">
            <v>13510</v>
          </cell>
          <cell r="Q550">
            <v>1</v>
          </cell>
        </row>
        <row r="551">
          <cell r="F551">
            <v>15506</v>
          </cell>
          <cell r="Q551">
            <v>1</v>
          </cell>
        </row>
        <row r="552">
          <cell r="F552">
            <v>15506</v>
          </cell>
          <cell r="Q552">
            <v>1</v>
          </cell>
        </row>
        <row r="553">
          <cell r="F553">
            <v>13510</v>
          </cell>
          <cell r="Q553">
            <v>1</v>
          </cell>
        </row>
        <row r="554">
          <cell r="F554">
            <v>15100</v>
          </cell>
          <cell r="Q554">
            <v>1</v>
          </cell>
        </row>
        <row r="555">
          <cell r="F555">
            <v>13400</v>
          </cell>
          <cell r="Q555">
            <v>1</v>
          </cell>
        </row>
        <row r="556">
          <cell r="F556">
            <v>14100</v>
          </cell>
          <cell r="Q556">
            <v>1</v>
          </cell>
        </row>
        <row r="557">
          <cell r="F557">
            <v>15505</v>
          </cell>
          <cell r="Q557">
            <v>1</v>
          </cell>
        </row>
        <row r="558">
          <cell r="F558">
            <v>41040</v>
          </cell>
          <cell r="Q558">
            <v>1</v>
          </cell>
        </row>
        <row r="559">
          <cell r="F559">
            <v>51050</v>
          </cell>
          <cell r="Q559">
            <v>1</v>
          </cell>
        </row>
        <row r="560">
          <cell r="F560">
            <v>13510</v>
          </cell>
          <cell r="Q560">
            <v>1</v>
          </cell>
        </row>
        <row r="561">
          <cell r="F561">
            <v>13510</v>
          </cell>
          <cell r="Q561">
            <v>1</v>
          </cell>
        </row>
        <row r="562">
          <cell r="F562">
            <v>41040</v>
          </cell>
          <cell r="Q562">
            <v>1</v>
          </cell>
        </row>
        <row r="563">
          <cell r="F563">
            <v>13400</v>
          </cell>
          <cell r="Q563">
            <v>1</v>
          </cell>
        </row>
        <row r="564">
          <cell r="F564">
            <v>41020</v>
          </cell>
          <cell r="Q564">
            <v>1</v>
          </cell>
        </row>
        <row r="565">
          <cell r="F565">
            <v>15509</v>
          </cell>
          <cell r="Q565">
            <v>1</v>
          </cell>
        </row>
        <row r="566">
          <cell r="F566">
            <v>13400</v>
          </cell>
          <cell r="Q566">
            <v>1</v>
          </cell>
        </row>
        <row r="567">
          <cell r="F567">
            <v>51010</v>
          </cell>
          <cell r="Q567">
            <v>1</v>
          </cell>
        </row>
        <row r="568">
          <cell r="F568">
            <v>41050</v>
          </cell>
          <cell r="Q568">
            <v>1</v>
          </cell>
        </row>
        <row r="569">
          <cell r="F569">
            <v>11325</v>
          </cell>
          <cell r="Q569">
            <v>1</v>
          </cell>
        </row>
        <row r="570">
          <cell r="F570">
            <v>11490</v>
          </cell>
          <cell r="Q570">
            <v>0.8</v>
          </cell>
        </row>
        <row r="571">
          <cell r="F571">
            <v>42010</v>
          </cell>
          <cell r="Q571">
            <v>1</v>
          </cell>
        </row>
        <row r="572">
          <cell r="F572">
            <v>16200</v>
          </cell>
          <cell r="Q572">
            <v>1</v>
          </cell>
        </row>
        <row r="573">
          <cell r="F573">
            <v>51020</v>
          </cell>
          <cell r="Q573">
            <v>1</v>
          </cell>
        </row>
        <row r="574">
          <cell r="F574">
            <v>41060</v>
          </cell>
          <cell r="Q574">
            <v>1</v>
          </cell>
        </row>
        <row r="575">
          <cell r="F575">
            <v>13600</v>
          </cell>
          <cell r="Q575">
            <v>1</v>
          </cell>
        </row>
        <row r="576">
          <cell r="F576">
            <v>15100</v>
          </cell>
          <cell r="Q576">
            <v>1</v>
          </cell>
        </row>
        <row r="577">
          <cell r="F577">
            <v>11100</v>
          </cell>
          <cell r="Q577">
            <v>1</v>
          </cell>
        </row>
        <row r="578">
          <cell r="F578">
            <v>15506</v>
          </cell>
          <cell r="Q578">
            <v>1</v>
          </cell>
        </row>
        <row r="579">
          <cell r="F579">
            <v>83024</v>
          </cell>
          <cell r="Q579">
            <v>1</v>
          </cell>
        </row>
        <row r="580">
          <cell r="F580">
            <v>46010</v>
          </cell>
          <cell r="Q580">
            <v>1</v>
          </cell>
        </row>
        <row r="581">
          <cell r="F581">
            <v>11200</v>
          </cell>
          <cell r="Q581">
            <v>1</v>
          </cell>
        </row>
        <row r="582">
          <cell r="F582">
            <v>13510</v>
          </cell>
          <cell r="Q582">
            <v>1</v>
          </cell>
        </row>
        <row r="583">
          <cell r="F583">
            <v>13520</v>
          </cell>
          <cell r="Q583">
            <v>1</v>
          </cell>
        </row>
        <row r="584">
          <cell r="F584">
            <v>11370</v>
          </cell>
          <cell r="Q584">
            <v>1</v>
          </cell>
        </row>
        <row r="585">
          <cell r="F585">
            <v>11550</v>
          </cell>
          <cell r="Q585">
            <v>1</v>
          </cell>
        </row>
        <row r="586">
          <cell r="F586">
            <v>13510</v>
          </cell>
          <cell r="Q586">
            <v>1</v>
          </cell>
        </row>
        <row r="587">
          <cell r="F587">
            <v>49010</v>
          </cell>
          <cell r="Q587">
            <v>1</v>
          </cell>
        </row>
        <row r="588">
          <cell r="F588">
            <v>15100</v>
          </cell>
          <cell r="Q588">
            <v>1</v>
          </cell>
        </row>
        <row r="589">
          <cell r="F589">
            <v>52040</v>
          </cell>
          <cell r="Q589">
            <v>1</v>
          </cell>
        </row>
        <row r="590">
          <cell r="F590">
            <v>12013</v>
          </cell>
          <cell r="Q590">
            <v>1</v>
          </cell>
        </row>
        <row r="591">
          <cell r="F591">
            <v>15506</v>
          </cell>
          <cell r="Q591">
            <v>1</v>
          </cell>
        </row>
        <row r="592">
          <cell r="F592">
            <v>11320</v>
          </cell>
          <cell r="Q592">
            <v>1</v>
          </cell>
        </row>
        <row r="593">
          <cell r="F593">
            <v>13510</v>
          </cell>
          <cell r="Q593">
            <v>0</v>
          </cell>
        </row>
        <row r="594">
          <cell r="F594">
            <v>16200</v>
          </cell>
          <cell r="Q594">
            <v>1</v>
          </cell>
        </row>
        <row r="595">
          <cell r="F595">
            <v>13520</v>
          </cell>
          <cell r="Q595">
            <v>1</v>
          </cell>
        </row>
        <row r="596">
          <cell r="F596">
            <v>13510</v>
          </cell>
          <cell r="Q596">
            <v>1</v>
          </cell>
        </row>
        <row r="597">
          <cell r="F597">
            <v>15506</v>
          </cell>
          <cell r="Q597">
            <v>1</v>
          </cell>
        </row>
        <row r="598">
          <cell r="F598">
            <v>15100</v>
          </cell>
          <cell r="Q598">
            <v>1</v>
          </cell>
        </row>
        <row r="599">
          <cell r="F599">
            <v>13510</v>
          </cell>
          <cell r="Q599">
            <v>1</v>
          </cell>
        </row>
        <row r="600">
          <cell r="F600">
            <v>45010</v>
          </cell>
          <cell r="Q600">
            <v>1</v>
          </cell>
        </row>
        <row r="601">
          <cell r="F601">
            <v>14109</v>
          </cell>
          <cell r="Q601">
            <v>1</v>
          </cell>
        </row>
        <row r="602">
          <cell r="F602">
            <v>41020</v>
          </cell>
          <cell r="Q602">
            <v>1</v>
          </cell>
        </row>
        <row r="603">
          <cell r="F603">
            <v>42018</v>
          </cell>
          <cell r="Q603">
            <v>1</v>
          </cell>
        </row>
        <row r="604">
          <cell r="F604">
            <v>33000</v>
          </cell>
          <cell r="Q604">
            <v>1</v>
          </cell>
        </row>
        <row r="605">
          <cell r="F605">
            <v>15400</v>
          </cell>
          <cell r="Q605">
            <v>1</v>
          </cell>
        </row>
        <row r="606">
          <cell r="F606">
            <v>13510</v>
          </cell>
          <cell r="Q606">
            <v>1</v>
          </cell>
        </row>
        <row r="607">
          <cell r="F607">
            <v>51060</v>
          </cell>
          <cell r="Q607">
            <v>1</v>
          </cell>
        </row>
        <row r="608">
          <cell r="F608">
            <v>13520</v>
          </cell>
          <cell r="Q608">
            <v>1</v>
          </cell>
        </row>
        <row r="609">
          <cell r="F609">
            <v>13510</v>
          </cell>
          <cell r="Q609">
            <v>1</v>
          </cell>
        </row>
        <row r="610">
          <cell r="F610">
            <v>41040</v>
          </cell>
          <cell r="Q610">
            <v>1</v>
          </cell>
        </row>
        <row r="611">
          <cell r="F611">
            <v>13100</v>
          </cell>
          <cell r="Q611">
            <v>1</v>
          </cell>
        </row>
        <row r="612">
          <cell r="F612">
            <v>13510</v>
          </cell>
          <cell r="Q612">
            <v>1</v>
          </cell>
        </row>
        <row r="613">
          <cell r="F613">
            <v>15100</v>
          </cell>
          <cell r="Q613">
            <v>1</v>
          </cell>
        </row>
        <row r="614">
          <cell r="F614">
            <v>13400</v>
          </cell>
          <cell r="Q614">
            <v>1</v>
          </cell>
        </row>
        <row r="615">
          <cell r="F615">
            <v>15506</v>
          </cell>
          <cell r="Q615">
            <v>1</v>
          </cell>
        </row>
        <row r="616">
          <cell r="F616">
            <v>15510</v>
          </cell>
          <cell r="Q616">
            <v>1</v>
          </cell>
        </row>
        <row r="617">
          <cell r="F617">
            <v>14100</v>
          </cell>
          <cell r="Q617">
            <v>1</v>
          </cell>
        </row>
        <row r="618">
          <cell r="F618">
            <v>13510</v>
          </cell>
          <cell r="Q618">
            <v>1</v>
          </cell>
        </row>
        <row r="619">
          <cell r="F619">
            <v>42010</v>
          </cell>
          <cell r="Q619">
            <v>1</v>
          </cell>
        </row>
        <row r="620">
          <cell r="F620">
            <v>13400</v>
          </cell>
          <cell r="Q620">
            <v>1</v>
          </cell>
        </row>
        <row r="621">
          <cell r="F621">
            <v>41020</v>
          </cell>
          <cell r="Q621">
            <v>1</v>
          </cell>
        </row>
        <row r="622">
          <cell r="F622">
            <v>14100</v>
          </cell>
          <cell r="Q622">
            <v>1</v>
          </cell>
        </row>
        <row r="623">
          <cell r="F623">
            <v>13600</v>
          </cell>
          <cell r="Q623">
            <v>1</v>
          </cell>
        </row>
        <row r="624">
          <cell r="F624">
            <v>12013</v>
          </cell>
          <cell r="Q624">
            <v>1</v>
          </cell>
        </row>
        <row r="625">
          <cell r="F625">
            <v>15510</v>
          </cell>
          <cell r="Q625">
            <v>1</v>
          </cell>
        </row>
        <row r="626">
          <cell r="F626">
            <v>13525</v>
          </cell>
          <cell r="Q626">
            <v>1</v>
          </cell>
        </row>
        <row r="627">
          <cell r="F627">
            <v>31100</v>
          </cell>
          <cell r="Q627">
            <v>1</v>
          </cell>
        </row>
        <row r="628">
          <cell r="F628">
            <v>42014</v>
          </cell>
          <cell r="Q628">
            <v>1</v>
          </cell>
        </row>
        <row r="629">
          <cell r="F629">
            <v>13520</v>
          </cell>
          <cell r="Q629">
            <v>1</v>
          </cell>
        </row>
        <row r="630">
          <cell r="F630">
            <v>41030</v>
          </cell>
          <cell r="Q630">
            <v>1</v>
          </cell>
        </row>
        <row r="631">
          <cell r="F631">
            <v>15520</v>
          </cell>
          <cell r="Q631">
            <v>1</v>
          </cell>
        </row>
        <row r="632">
          <cell r="F632">
            <v>41060</v>
          </cell>
          <cell r="Q632">
            <v>1</v>
          </cell>
        </row>
        <row r="633">
          <cell r="F633">
            <v>13520</v>
          </cell>
          <cell r="Q633">
            <v>1</v>
          </cell>
        </row>
        <row r="634">
          <cell r="F634">
            <v>15100</v>
          </cell>
          <cell r="Q634">
            <v>1</v>
          </cell>
        </row>
        <row r="635">
          <cell r="F635">
            <v>13510</v>
          </cell>
          <cell r="Q635">
            <v>1</v>
          </cell>
        </row>
        <row r="636">
          <cell r="F636">
            <v>13510</v>
          </cell>
          <cell r="Q636">
            <v>1</v>
          </cell>
        </row>
        <row r="637">
          <cell r="F637">
            <v>16400</v>
          </cell>
          <cell r="Q637">
            <v>1</v>
          </cell>
        </row>
        <row r="638">
          <cell r="F638">
            <v>13400</v>
          </cell>
          <cell r="Q638">
            <v>1</v>
          </cell>
        </row>
        <row r="639">
          <cell r="F639">
            <v>11100</v>
          </cell>
          <cell r="Q639">
            <v>1</v>
          </cell>
        </row>
        <row r="640">
          <cell r="F640">
            <v>14100</v>
          </cell>
          <cell r="Q640">
            <v>1</v>
          </cell>
        </row>
        <row r="641">
          <cell r="F641">
            <v>12011</v>
          </cell>
          <cell r="Q641">
            <v>1</v>
          </cell>
        </row>
        <row r="642">
          <cell r="F642">
            <v>15100</v>
          </cell>
          <cell r="Q642">
            <v>1</v>
          </cell>
        </row>
        <row r="643">
          <cell r="F643">
            <v>13510</v>
          </cell>
          <cell r="Q643">
            <v>1</v>
          </cell>
        </row>
        <row r="644">
          <cell r="F644">
            <v>11150</v>
          </cell>
          <cell r="Q644">
            <v>1</v>
          </cell>
        </row>
        <row r="645">
          <cell r="F645">
            <v>11100</v>
          </cell>
          <cell r="Q645">
            <v>1</v>
          </cell>
        </row>
        <row r="646">
          <cell r="F646">
            <v>13525</v>
          </cell>
          <cell r="Q646">
            <v>1</v>
          </cell>
        </row>
        <row r="647">
          <cell r="F647">
            <v>11100</v>
          </cell>
          <cell r="Q647">
            <v>1</v>
          </cell>
        </row>
        <row r="648">
          <cell r="F648">
            <v>13400</v>
          </cell>
          <cell r="Q648">
            <v>1</v>
          </cell>
        </row>
        <row r="649">
          <cell r="F649">
            <v>13510</v>
          </cell>
          <cell r="Q649">
            <v>1</v>
          </cell>
        </row>
        <row r="650">
          <cell r="F650">
            <v>14109</v>
          </cell>
          <cell r="Q650">
            <v>1</v>
          </cell>
        </row>
        <row r="651">
          <cell r="F651">
            <v>14100</v>
          </cell>
          <cell r="Q651">
            <v>1</v>
          </cell>
        </row>
        <row r="652">
          <cell r="F652">
            <v>79000</v>
          </cell>
          <cell r="Q652">
            <v>1</v>
          </cell>
        </row>
        <row r="653">
          <cell r="F653">
            <v>14100</v>
          </cell>
          <cell r="Q653">
            <v>1</v>
          </cell>
        </row>
        <row r="654">
          <cell r="F654">
            <v>13510</v>
          </cell>
          <cell r="Q654">
            <v>1</v>
          </cell>
        </row>
        <row r="655">
          <cell r="F655">
            <v>51040</v>
          </cell>
          <cell r="Q655">
            <v>1</v>
          </cell>
        </row>
        <row r="656">
          <cell r="F656">
            <v>15510</v>
          </cell>
          <cell r="Q656">
            <v>1</v>
          </cell>
        </row>
        <row r="657">
          <cell r="F657">
            <v>13510</v>
          </cell>
          <cell r="Q657">
            <v>1</v>
          </cell>
        </row>
        <row r="658">
          <cell r="F658">
            <v>13520</v>
          </cell>
          <cell r="Q658">
            <v>1</v>
          </cell>
        </row>
        <row r="659">
          <cell r="F659">
            <v>13510</v>
          </cell>
          <cell r="Q659">
            <v>1</v>
          </cell>
        </row>
        <row r="660">
          <cell r="F660">
            <v>15510</v>
          </cell>
          <cell r="Q660">
            <v>1</v>
          </cell>
        </row>
        <row r="661">
          <cell r="F661">
            <v>13600</v>
          </cell>
          <cell r="Q661">
            <v>1</v>
          </cell>
        </row>
        <row r="662">
          <cell r="F662">
            <v>13400</v>
          </cell>
          <cell r="Q662">
            <v>1</v>
          </cell>
        </row>
        <row r="663">
          <cell r="F663">
            <v>51020</v>
          </cell>
          <cell r="Q663">
            <v>1</v>
          </cell>
        </row>
        <row r="664">
          <cell r="F664">
            <v>15100</v>
          </cell>
          <cell r="Q664">
            <v>1</v>
          </cell>
        </row>
        <row r="665">
          <cell r="F665">
            <v>13510</v>
          </cell>
          <cell r="Q665">
            <v>1</v>
          </cell>
        </row>
        <row r="666">
          <cell r="F666">
            <v>31300</v>
          </cell>
          <cell r="Q666">
            <v>0.2</v>
          </cell>
        </row>
        <row r="667">
          <cell r="F667">
            <v>53010</v>
          </cell>
          <cell r="Q667">
            <v>1</v>
          </cell>
        </row>
        <row r="668">
          <cell r="F668">
            <v>13520</v>
          </cell>
          <cell r="Q668">
            <v>1</v>
          </cell>
        </row>
        <row r="669">
          <cell r="F669">
            <v>13520</v>
          </cell>
          <cell r="Q669">
            <v>1</v>
          </cell>
        </row>
        <row r="670">
          <cell r="F670">
            <v>15506</v>
          </cell>
          <cell r="Q670">
            <v>1</v>
          </cell>
        </row>
        <row r="671">
          <cell r="F671">
            <v>14109</v>
          </cell>
          <cell r="Q671">
            <v>1</v>
          </cell>
        </row>
        <row r="672">
          <cell r="F672">
            <v>11590</v>
          </cell>
          <cell r="Q672">
            <v>1</v>
          </cell>
        </row>
        <row r="673">
          <cell r="F673">
            <v>14100</v>
          </cell>
          <cell r="Q673">
            <v>1</v>
          </cell>
        </row>
        <row r="674">
          <cell r="F674">
            <v>79002</v>
          </cell>
          <cell r="Q674">
            <v>1</v>
          </cell>
        </row>
        <row r="675">
          <cell r="F675">
            <v>13510</v>
          </cell>
          <cell r="Q675">
            <v>1</v>
          </cell>
        </row>
        <row r="676">
          <cell r="F676">
            <v>53010</v>
          </cell>
          <cell r="Q676">
            <v>1</v>
          </cell>
        </row>
        <row r="677">
          <cell r="F677">
            <v>14100</v>
          </cell>
          <cell r="Q677">
            <v>1</v>
          </cell>
        </row>
        <row r="678">
          <cell r="F678">
            <v>11410</v>
          </cell>
          <cell r="Q678">
            <v>1</v>
          </cell>
        </row>
        <row r="679">
          <cell r="F679">
            <v>31100</v>
          </cell>
          <cell r="Q679">
            <v>1</v>
          </cell>
        </row>
        <row r="680">
          <cell r="F680">
            <v>41040</v>
          </cell>
          <cell r="Q680">
            <v>1</v>
          </cell>
        </row>
        <row r="681">
          <cell r="F681">
            <v>13400</v>
          </cell>
          <cell r="Q681">
            <v>1</v>
          </cell>
        </row>
        <row r="682">
          <cell r="F682">
            <v>14100</v>
          </cell>
          <cell r="Q682">
            <v>1</v>
          </cell>
        </row>
        <row r="683">
          <cell r="F683">
            <v>13400</v>
          </cell>
          <cell r="Q683">
            <v>1</v>
          </cell>
        </row>
        <row r="684">
          <cell r="F684">
            <v>13400</v>
          </cell>
          <cell r="Q684">
            <v>1</v>
          </cell>
        </row>
        <row r="685">
          <cell r="F685">
            <v>55010</v>
          </cell>
          <cell r="Q685">
            <v>0.75</v>
          </cell>
        </row>
        <row r="686">
          <cell r="F686">
            <v>15506</v>
          </cell>
          <cell r="Q686">
            <v>1</v>
          </cell>
        </row>
        <row r="687">
          <cell r="F687">
            <v>13510</v>
          </cell>
          <cell r="Q687">
            <v>1</v>
          </cell>
        </row>
        <row r="688">
          <cell r="F688">
            <v>32000</v>
          </cell>
          <cell r="Q688">
            <v>1</v>
          </cell>
        </row>
        <row r="689">
          <cell r="F689">
            <v>13400</v>
          </cell>
          <cell r="Q689">
            <v>1</v>
          </cell>
        </row>
        <row r="690">
          <cell r="F690">
            <v>44010</v>
          </cell>
          <cell r="Q690">
            <v>1</v>
          </cell>
        </row>
        <row r="691">
          <cell r="F691">
            <v>13400</v>
          </cell>
          <cell r="Q691">
            <v>1</v>
          </cell>
        </row>
        <row r="692">
          <cell r="F692">
            <v>13510</v>
          </cell>
          <cell r="Q692">
            <v>1</v>
          </cell>
        </row>
        <row r="693">
          <cell r="F693">
            <v>52040</v>
          </cell>
          <cell r="Q693">
            <v>1</v>
          </cell>
        </row>
        <row r="694">
          <cell r="F694">
            <v>13400</v>
          </cell>
          <cell r="Q694">
            <v>1</v>
          </cell>
        </row>
        <row r="695">
          <cell r="F695">
            <v>13400</v>
          </cell>
          <cell r="Q695">
            <v>1</v>
          </cell>
        </row>
        <row r="696">
          <cell r="F696">
            <v>13400</v>
          </cell>
          <cell r="Q696">
            <v>1</v>
          </cell>
        </row>
        <row r="697">
          <cell r="F697">
            <v>14100</v>
          </cell>
          <cell r="Q697">
            <v>1</v>
          </cell>
        </row>
        <row r="698">
          <cell r="F698">
            <v>11330</v>
          </cell>
          <cell r="Q698">
            <v>1</v>
          </cell>
        </row>
        <row r="699">
          <cell r="F699">
            <v>15506</v>
          </cell>
          <cell r="Q699">
            <v>1</v>
          </cell>
        </row>
        <row r="700">
          <cell r="F700">
            <v>14109</v>
          </cell>
          <cell r="Q700">
            <v>1</v>
          </cell>
        </row>
        <row r="701">
          <cell r="F701">
            <v>34000</v>
          </cell>
          <cell r="Q701">
            <v>1</v>
          </cell>
        </row>
        <row r="702">
          <cell r="F702">
            <v>16100</v>
          </cell>
          <cell r="Q702">
            <v>1</v>
          </cell>
        </row>
        <row r="703">
          <cell r="F703">
            <v>34000</v>
          </cell>
          <cell r="Q703">
            <v>1</v>
          </cell>
        </row>
        <row r="704">
          <cell r="F704">
            <v>41060</v>
          </cell>
          <cell r="Q704">
            <v>1</v>
          </cell>
        </row>
        <row r="705">
          <cell r="F705">
            <v>13510</v>
          </cell>
          <cell r="Q705">
            <v>1</v>
          </cell>
        </row>
        <row r="706">
          <cell r="F706">
            <v>11150</v>
          </cell>
          <cell r="Q706">
            <v>1</v>
          </cell>
        </row>
        <row r="707">
          <cell r="F707">
            <v>14100</v>
          </cell>
          <cell r="Q707">
            <v>1</v>
          </cell>
        </row>
        <row r="708">
          <cell r="F708">
            <v>13510</v>
          </cell>
          <cell r="Q708">
            <v>1</v>
          </cell>
        </row>
        <row r="709">
          <cell r="F709">
            <v>52010</v>
          </cell>
          <cell r="Q709">
            <v>1</v>
          </cell>
        </row>
        <row r="710">
          <cell r="F710">
            <v>13600</v>
          </cell>
          <cell r="Q710">
            <v>1</v>
          </cell>
        </row>
        <row r="711">
          <cell r="F711">
            <v>13510</v>
          </cell>
          <cell r="Q711">
            <v>1</v>
          </cell>
        </row>
        <row r="712">
          <cell r="F712">
            <v>13510</v>
          </cell>
          <cell r="Q712">
            <v>1</v>
          </cell>
        </row>
        <row r="713">
          <cell r="F713">
            <v>42030</v>
          </cell>
          <cell r="Q713">
            <v>1</v>
          </cell>
        </row>
        <row r="714">
          <cell r="F714">
            <v>13400</v>
          </cell>
          <cell r="Q714">
            <v>1</v>
          </cell>
        </row>
        <row r="715">
          <cell r="F715">
            <v>14100</v>
          </cell>
          <cell r="Q715">
            <v>1</v>
          </cell>
        </row>
        <row r="716">
          <cell r="F716">
            <v>11490</v>
          </cell>
          <cell r="Q716">
            <v>0.8</v>
          </cell>
        </row>
        <row r="717">
          <cell r="F717">
            <v>15506</v>
          </cell>
          <cell r="Q717">
            <v>1</v>
          </cell>
        </row>
        <row r="718">
          <cell r="F718">
            <v>12359</v>
          </cell>
          <cell r="Q718">
            <v>1</v>
          </cell>
        </row>
        <row r="719">
          <cell r="F719">
            <v>14109</v>
          </cell>
          <cell r="Q719">
            <v>1</v>
          </cell>
        </row>
        <row r="720">
          <cell r="F720">
            <v>11540</v>
          </cell>
          <cell r="Q720">
            <v>1</v>
          </cell>
        </row>
        <row r="721">
          <cell r="F721">
            <v>11330</v>
          </cell>
          <cell r="Q721">
            <v>1</v>
          </cell>
        </row>
        <row r="722">
          <cell r="F722">
            <v>15100</v>
          </cell>
          <cell r="Q722">
            <v>1</v>
          </cell>
        </row>
        <row r="723">
          <cell r="F723">
            <v>13510</v>
          </cell>
          <cell r="Q723">
            <v>1</v>
          </cell>
        </row>
        <row r="724">
          <cell r="F724">
            <v>11490</v>
          </cell>
          <cell r="Q724">
            <v>1</v>
          </cell>
        </row>
        <row r="725">
          <cell r="F725">
            <v>15100</v>
          </cell>
          <cell r="Q725">
            <v>1</v>
          </cell>
        </row>
        <row r="726">
          <cell r="F726">
            <v>51050</v>
          </cell>
          <cell r="Q726">
            <v>1</v>
          </cell>
        </row>
        <row r="727">
          <cell r="F727">
            <v>41060</v>
          </cell>
          <cell r="Q727">
            <v>1</v>
          </cell>
        </row>
        <row r="728">
          <cell r="F728">
            <v>13510</v>
          </cell>
          <cell r="Q728">
            <v>1</v>
          </cell>
        </row>
        <row r="729">
          <cell r="F729">
            <v>14100</v>
          </cell>
          <cell r="Q729">
            <v>1</v>
          </cell>
        </row>
        <row r="730">
          <cell r="F730">
            <v>15520</v>
          </cell>
          <cell r="Q730">
            <v>1</v>
          </cell>
        </row>
        <row r="731">
          <cell r="F731">
            <v>13400</v>
          </cell>
          <cell r="Q731">
            <v>1</v>
          </cell>
        </row>
        <row r="732">
          <cell r="F732">
            <v>13400</v>
          </cell>
          <cell r="Q732">
            <v>1</v>
          </cell>
        </row>
        <row r="733">
          <cell r="F733">
            <v>15506</v>
          </cell>
          <cell r="Q733">
            <v>1</v>
          </cell>
        </row>
        <row r="734">
          <cell r="F734">
            <v>15100</v>
          </cell>
          <cell r="Q734">
            <v>1</v>
          </cell>
        </row>
        <row r="735">
          <cell r="F735">
            <v>15510</v>
          </cell>
          <cell r="Q735">
            <v>1</v>
          </cell>
        </row>
        <row r="736">
          <cell r="F736">
            <v>15510</v>
          </cell>
          <cell r="Q736">
            <v>1</v>
          </cell>
        </row>
        <row r="737">
          <cell r="F737">
            <v>41020</v>
          </cell>
          <cell r="Q737">
            <v>1</v>
          </cell>
        </row>
        <row r="738">
          <cell r="F738">
            <v>41030</v>
          </cell>
          <cell r="Q738">
            <v>1</v>
          </cell>
        </row>
        <row r="739">
          <cell r="F739">
            <v>12012</v>
          </cell>
          <cell r="Q739">
            <v>1</v>
          </cell>
        </row>
        <row r="740">
          <cell r="F740">
            <v>14100</v>
          </cell>
          <cell r="Q740">
            <v>1</v>
          </cell>
        </row>
        <row r="741">
          <cell r="F741">
            <v>13400</v>
          </cell>
          <cell r="Q741">
            <v>1</v>
          </cell>
        </row>
        <row r="742">
          <cell r="F742">
            <v>12011</v>
          </cell>
          <cell r="Q742">
            <v>1</v>
          </cell>
        </row>
        <row r="743">
          <cell r="F743">
            <v>13510</v>
          </cell>
          <cell r="Q743">
            <v>1</v>
          </cell>
        </row>
        <row r="744">
          <cell r="F744">
            <v>14100</v>
          </cell>
          <cell r="Q744">
            <v>1</v>
          </cell>
        </row>
        <row r="745">
          <cell r="F745">
            <v>14109</v>
          </cell>
          <cell r="Q745">
            <v>1</v>
          </cell>
        </row>
        <row r="746">
          <cell r="F746">
            <v>13520</v>
          </cell>
          <cell r="Q746">
            <v>1</v>
          </cell>
        </row>
        <row r="747">
          <cell r="F747">
            <v>14100</v>
          </cell>
          <cell r="Q747">
            <v>1</v>
          </cell>
        </row>
        <row r="748">
          <cell r="F748">
            <v>41020</v>
          </cell>
          <cell r="Q748">
            <v>1</v>
          </cell>
        </row>
        <row r="749">
          <cell r="F749">
            <v>14100</v>
          </cell>
          <cell r="Q749">
            <v>1</v>
          </cell>
        </row>
        <row r="750">
          <cell r="F750">
            <v>13400</v>
          </cell>
          <cell r="Q750">
            <v>1</v>
          </cell>
        </row>
        <row r="751">
          <cell r="F751">
            <v>13400</v>
          </cell>
          <cell r="Q751">
            <v>0.5</v>
          </cell>
        </row>
        <row r="752">
          <cell r="F752">
            <v>41060</v>
          </cell>
          <cell r="Q752">
            <v>1</v>
          </cell>
        </row>
        <row r="753">
          <cell r="F753">
            <v>32000</v>
          </cell>
          <cell r="Q753">
            <v>1</v>
          </cell>
        </row>
        <row r="754">
          <cell r="F754">
            <v>45010</v>
          </cell>
          <cell r="Q754">
            <v>1</v>
          </cell>
        </row>
        <row r="755">
          <cell r="F755">
            <v>15520</v>
          </cell>
          <cell r="Q755">
            <v>1</v>
          </cell>
        </row>
        <row r="756">
          <cell r="F756">
            <v>15520</v>
          </cell>
          <cell r="Q756">
            <v>1</v>
          </cell>
        </row>
        <row r="757">
          <cell r="F757">
            <v>15400</v>
          </cell>
          <cell r="Q757">
            <v>1</v>
          </cell>
        </row>
        <row r="758">
          <cell r="F758">
            <v>13520</v>
          </cell>
          <cell r="Q758">
            <v>1</v>
          </cell>
        </row>
        <row r="759">
          <cell r="F759">
            <v>15505</v>
          </cell>
          <cell r="Q759">
            <v>1</v>
          </cell>
        </row>
        <row r="760">
          <cell r="F760">
            <v>15100</v>
          </cell>
          <cell r="Q760">
            <v>1</v>
          </cell>
        </row>
        <row r="761">
          <cell r="F761">
            <v>13400</v>
          </cell>
          <cell r="Q761">
            <v>1</v>
          </cell>
        </row>
        <row r="762">
          <cell r="F762">
            <v>13510</v>
          </cell>
          <cell r="Q762">
            <v>1</v>
          </cell>
        </row>
        <row r="763">
          <cell r="F763">
            <v>11200</v>
          </cell>
          <cell r="Q763">
            <v>1</v>
          </cell>
        </row>
        <row r="764">
          <cell r="F764">
            <v>11320</v>
          </cell>
          <cell r="Q764">
            <v>1</v>
          </cell>
        </row>
        <row r="765">
          <cell r="F765">
            <v>15100</v>
          </cell>
          <cell r="Q765">
            <v>1</v>
          </cell>
        </row>
        <row r="766">
          <cell r="F766">
            <v>14100</v>
          </cell>
          <cell r="Q766">
            <v>1</v>
          </cell>
        </row>
        <row r="767">
          <cell r="F767">
            <v>15506</v>
          </cell>
          <cell r="Q767">
            <v>1</v>
          </cell>
        </row>
        <row r="768">
          <cell r="F768">
            <v>14100</v>
          </cell>
          <cell r="Q768">
            <v>1</v>
          </cell>
        </row>
        <row r="769">
          <cell r="F769">
            <v>15100</v>
          </cell>
          <cell r="Q769">
            <v>1</v>
          </cell>
        </row>
        <row r="770">
          <cell r="F770">
            <v>11100</v>
          </cell>
          <cell r="Q770">
            <v>1</v>
          </cell>
        </row>
        <row r="771">
          <cell r="F771">
            <v>15506</v>
          </cell>
          <cell r="Q771">
            <v>1</v>
          </cell>
        </row>
        <row r="772">
          <cell r="F772">
            <v>11200</v>
          </cell>
          <cell r="Q772">
            <v>1</v>
          </cell>
        </row>
        <row r="773">
          <cell r="F773">
            <v>15510</v>
          </cell>
          <cell r="Q773">
            <v>1</v>
          </cell>
        </row>
        <row r="774">
          <cell r="F774">
            <v>13510</v>
          </cell>
          <cell r="Q774">
            <v>1</v>
          </cell>
        </row>
        <row r="775">
          <cell r="F775">
            <v>15506</v>
          </cell>
          <cell r="Q775">
            <v>1</v>
          </cell>
        </row>
        <row r="776">
          <cell r="F776">
            <v>15505</v>
          </cell>
          <cell r="Q776">
            <v>1</v>
          </cell>
        </row>
        <row r="777">
          <cell r="F777">
            <v>13400</v>
          </cell>
          <cell r="Q777">
            <v>1</v>
          </cell>
        </row>
        <row r="778">
          <cell r="F778">
            <v>13400</v>
          </cell>
          <cell r="Q778">
            <v>1</v>
          </cell>
        </row>
        <row r="779">
          <cell r="F779">
            <v>13510</v>
          </cell>
          <cell r="Q779">
            <v>1</v>
          </cell>
        </row>
        <row r="780">
          <cell r="F780">
            <v>11100</v>
          </cell>
          <cell r="Q780">
            <v>1</v>
          </cell>
        </row>
        <row r="781">
          <cell r="F781">
            <v>41020</v>
          </cell>
          <cell r="Q781">
            <v>1</v>
          </cell>
        </row>
        <row r="782">
          <cell r="F782">
            <v>13400</v>
          </cell>
          <cell r="Q782">
            <v>1</v>
          </cell>
        </row>
        <row r="783">
          <cell r="F783">
            <v>13510</v>
          </cell>
          <cell r="Q783">
            <v>1</v>
          </cell>
        </row>
        <row r="784">
          <cell r="F784">
            <v>15100</v>
          </cell>
          <cell r="Q784">
            <v>1</v>
          </cell>
        </row>
        <row r="785">
          <cell r="F785">
            <v>13400</v>
          </cell>
          <cell r="Q785">
            <v>1</v>
          </cell>
        </row>
        <row r="786">
          <cell r="F786">
            <v>13400</v>
          </cell>
          <cell r="Q786">
            <v>1</v>
          </cell>
        </row>
        <row r="787">
          <cell r="F787">
            <v>15506</v>
          </cell>
          <cell r="Q787">
            <v>1</v>
          </cell>
        </row>
        <row r="788">
          <cell r="F788">
            <v>11200</v>
          </cell>
          <cell r="Q788">
            <v>1</v>
          </cell>
        </row>
        <row r="789">
          <cell r="F789">
            <v>14100</v>
          </cell>
          <cell r="Q789">
            <v>1</v>
          </cell>
        </row>
        <row r="790">
          <cell r="F790">
            <v>13510</v>
          </cell>
          <cell r="Q790">
            <v>1</v>
          </cell>
        </row>
        <row r="791">
          <cell r="F791">
            <v>13525</v>
          </cell>
          <cell r="Q791">
            <v>1</v>
          </cell>
        </row>
        <row r="792">
          <cell r="F792">
            <v>15100</v>
          </cell>
          <cell r="Q792">
            <v>1</v>
          </cell>
        </row>
        <row r="793">
          <cell r="F793">
            <v>15506</v>
          </cell>
          <cell r="Q793">
            <v>1</v>
          </cell>
        </row>
        <row r="794">
          <cell r="F794">
            <v>51060</v>
          </cell>
          <cell r="Q794">
            <v>1</v>
          </cell>
        </row>
        <row r="795">
          <cell r="F795">
            <v>15100</v>
          </cell>
          <cell r="Q795">
            <v>1</v>
          </cell>
        </row>
        <row r="796">
          <cell r="F796">
            <v>14100</v>
          </cell>
          <cell r="Q796">
            <v>1</v>
          </cell>
        </row>
        <row r="797">
          <cell r="F797">
            <v>13510</v>
          </cell>
          <cell r="Q797">
            <v>1</v>
          </cell>
        </row>
        <row r="798">
          <cell r="F798">
            <v>14100</v>
          </cell>
          <cell r="Q798">
            <v>1</v>
          </cell>
        </row>
        <row r="799">
          <cell r="F799">
            <v>13400</v>
          </cell>
          <cell r="Q799">
            <v>1</v>
          </cell>
        </row>
        <row r="800">
          <cell r="F800">
            <v>13510</v>
          </cell>
          <cell r="Q800">
            <v>1</v>
          </cell>
        </row>
        <row r="801">
          <cell r="F801">
            <v>13510</v>
          </cell>
          <cell r="Q801">
            <v>1</v>
          </cell>
        </row>
        <row r="802">
          <cell r="F802">
            <v>51020</v>
          </cell>
          <cell r="Q802">
            <v>1</v>
          </cell>
        </row>
        <row r="803">
          <cell r="F803">
            <v>16300</v>
          </cell>
          <cell r="Q803">
            <v>1</v>
          </cell>
        </row>
        <row r="804">
          <cell r="F804">
            <v>11200</v>
          </cell>
          <cell r="Q804">
            <v>1</v>
          </cell>
        </row>
        <row r="805">
          <cell r="F805">
            <v>16100</v>
          </cell>
          <cell r="Q805">
            <v>1</v>
          </cell>
        </row>
        <row r="806">
          <cell r="F806">
            <v>11100</v>
          </cell>
          <cell r="Q806">
            <v>1</v>
          </cell>
        </row>
        <row r="807">
          <cell r="F807">
            <v>15510</v>
          </cell>
          <cell r="Q807">
            <v>1</v>
          </cell>
        </row>
        <row r="808">
          <cell r="F808">
            <v>13510</v>
          </cell>
          <cell r="Q808">
            <v>1</v>
          </cell>
        </row>
        <row r="809">
          <cell r="F809">
            <v>51020</v>
          </cell>
          <cell r="Q809">
            <v>1</v>
          </cell>
        </row>
        <row r="810">
          <cell r="F810">
            <v>13520</v>
          </cell>
          <cell r="Q810">
            <v>1</v>
          </cell>
        </row>
        <row r="811">
          <cell r="F811">
            <v>44010</v>
          </cell>
          <cell r="Q811">
            <v>1</v>
          </cell>
        </row>
        <row r="812">
          <cell r="F812">
            <v>14109</v>
          </cell>
          <cell r="Q812">
            <v>1</v>
          </cell>
        </row>
        <row r="813">
          <cell r="F813">
            <v>15510</v>
          </cell>
          <cell r="Q813">
            <v>1</v>
          </cell>
        </row>
        <row r="814">
          <cell r="F814">
            <v>41050</v>
          </cell>
          <cell r="Q814">
            <v>1</v>
          </cell>
        </row>
        <row r="815">
          <cell r="F815">
            <v>15520</v>
          </cell>
          <cell r="Q815">
            <v>1</v>
          </cell>
        </row>
        <row r="816">
          <cell r="F816">
            <v>12012</v>
          </cell>
          <cell r="Q816">
            <v>1</v>
          </cell>
        </row>
        <row r="817">
          <cell r="F817">
            <v>15506</v>
          </cell>
          <cell r="Q817">
            <v>1</v>
          </cell>
        </row>
        <row r="818">
          <cell r="F818">
            <v>11348</v>
          </cell>
          <cell r="Q818">
            <v>1</v>
          </cell>
        </row>
        <row r="819">
          <cell r="F819">
            <v>11490</v>
          </cell>
          <cell r="Q819">
            <v>0.8</v>
          </cell>
        </row>
        <row r="820">
          <cell r="F820">
            <v>11100</v>
          </cell>
          <cell r="Q820">
            <v>1</v>
          </cell>
        </row>
        <row r="821">
          <cell r="F821">
            <v>13400</v>
          </cell>
          <cell r="Q821">
            <v>1</v>
          </cell>
        </row>
        <row r="822">
          <cell r="F822">
            <v>14100</v>
          </cell>
          <cell r="Q822">
            <v>1</v>
          </cell>
        </row>
        <row r="823">
          <cell r="F823">
            <v>13510</v>
          </cell>
          <cell r="Q823">
            <v>1</v>
          </cell>
        </row>
        <row r="824">
          <cell r="F824">
            <v>15100</v>
          </cell>
          <cell r="Q824">
            <v>1</v>
          </cell>
        </row>
        <row r="825">
          <cell r="F825">
            <v>13400</v>
          </cell>
          <cell r="Q825">
            <v>1</v>
          </cell>
        </row>
        <row r="826">
          <cell r="F826">
            <v>11430</v>
          </cell>
          <cell r="Q826">
            <v>1</v>
          </cell>
        </row>
        <row r="827">
          <cell r="F827">
            <v>13510</v>
          </cell>
          <cell r="Q827">
            <v>1</v>
          </cell>
        </row>
        <row r="828">
          <cell r="F828">
            <v>15506</v>
          </cell>
          <cell r="Q828">
            <v>1</v>
          </cell>
        </row>
        <row r="829">
          <cell r="F829">
            <v>15506</v>
          </cell>
          <cell r="Q829">
            <v>1</v>
          </cell>
        </row>
        <row r="830">
          <cell r="F830">
            <v>14100</v>
          </cell>
          <cell r="Q830">
            <v>1</v>
          </cell>
        </row>
        <row r="831">
          <cell r="F831">
            <v>13400</v>
          </cell>
          <cell r="Q831">
            <v>1</v>
          </cell>
        </row>
        <row r="832">
          <cell r="F832">
            <v>54010</v>
          </cell>
          <cell r="Q832">
            <v>1</v>
          </cell>
        </row>
        <row r="833">
          <cell r="F833">
            <v>15100</v>
          </cell>
          <cell r="Q833">
            <v>1</v>
          </cell>
        </row>
        <row r="834">
          <cell r="F834">
            <v>13510</v>
          </cell>
          <cell r="Q834">
            <v>1</v>
          </cell>
        </row>
        <row r="835">
          <cell r="F835">
            <v>13510</v>
          </cell>
          <cell r="Q835">
            <v>1</v>
          </cell>
        </row>
        <row r="836">
          <cell r="F836">
            <v>14100</v>
          </cell>
          <cell r="Q836">
            <v>1</v>
          </cell>
        </row>
        <row r="837">
          <cell r="F837">
            <v>13600</v>
          </cell>
          <cell r="Q837">
            <v>1</v>
          </cell>
        </row>
        <row r="838">
          <cell r="F838">
            <v>15492</v>
          </cell>
          <cell r="Q838">
            <v>1</v>
          </cell>
        </row>
        <row r="839">
          <cell r="F839">
            <v>79002</v>
          </cell>
          <cell r="Q839">
            <v>1</v>
          </cell>
        </row>
        <row r="840">
          <cell r="F840">
            <v>11430</v>
          </cell>
          <cell r="Q840">
            <v>1</v>
          </cell>
        </row>
        <row r="841">
          <cell r="F841">
            <v>72500</v>
          </cell>
          <cell r="Q841">
            <v>1</v>
          </cell>
        </row>
        <row r="842">
          <cell r="F842">
            <v>15100</v>
          </cell>
          <cell r="Q842">
            <v>1</v>
          </cell>
        </row>
        <row r="843">
          <cell r="F843">
            <v>14100</v>
          </cell>
          <cell r="Q843">
            <v>1</v>
          </cell>
        </row>
        <row r="844">
          <cell r="F844">
            <v>11410</v>
          </cell>
          <cell r="Q844">
            <v>1</v>
          </cell>
        </row>
        <row r="845">
          <cell r="F845">
            <v>13510</v>
          </cell>
          <cell r="Q845">
            <v>1</v>
          </cell>
        </row>
        <row r="846">
          <cell r="F846">
            <v>34000</v>
          </cell>
          <cell r="Q846">
            <v>1</v>
          </cell>
        </row>
        <row r="847">
          <cell r="F847">
            <v>13510</v>
          </cell>
          <cell r="Q847">
            <v>1</v>
          </cell>
        </row>
        <row r="848">
          <cell r="F848">
            <v>13510</v>
          </cell>
          <cell r="Q848">
            <v>1</v>
          </cell>
        </row>
        <row r="849">
          <cell r="F849">
            <v>13400</v>
          </cell>
          <cell r="Q849">
            <v>1</v>
          </cell>
        </row>
        <row r="850">
          <cell r="F850">
            <v>14100</v>
          </cell>
          <cell r="Q850">
            <v>1</v>
          </cell>
        </row>
        <row r="851">
          <cell r="F851">
            <v>15506</v>
          </cell>
          <cell r="Q851">
            <v>1</v>
          </cell>
        </row>
        <row r="852">
          <cell r="F852">
            <v>13510</v>
          </cell>
          <cell r="Q852">
            <v>1</v>
          </cell>
        </row>
        <row r="853">
          <cell r="F853">
            <v>13510</v>
          </cell>
          <cell r="Q853">
            <v>1</v>
          </cell>
        </row>
        <row r="854">
          <cell r="F854">
            <v>15510</v>
          </cell>
          <cell r="Q854">
            <v>1</v>
          </cell>
        </row>
        <row r="855">
          <cell r="F855">
            <v>11200</v>
          </cell>
          <cell r="Q855">
            <v>1</v>
          </cell>
        </row>
        <row r="856">
          <cell r="F856">
            <v>13400</v>
          </cell>
          <cell r="Q856">
            <v>1</v>
          </cell>
        </row>
        <row r="857">
          <cell r="F857">
            <v>13510</v>
          </cell>
          <cell r="Q857">
            <v>1</v>
          </cell>
        </row>
        <row r="858">
          <cell r="F858">
            <v>42012</v>
          </cell>
          <cell r="Q858">
            <v>1</v>
          </cell>
        </row>
        <row r="859">
          <cell r="F859">
            <v>15510</v>
          </cell>
          <cell r="Q859">
            <v>1</v>
          </cell>
        </row>
        <row r="860">
          <cell r="F860">
            <v>13510</v>
          </cell>
          <cell r="Q860">
            <v>1</v>
          </cell>
        </row>
        <row r="861">
          <cell r="F861">
            <v>13510</v>
          </cell>
          <cell r="Q861">
            <v>1</v>
          </cell>
        </row>
        <row r="862">
          <cell r="F862">
            <v>52040</v>
          </cell>
          <cell r="Q862">
            <v>1</v>
          </cell>
        </row>
        <row r="863">
          <cell r="F863">
            <v>13100</v>
          </cell>
          <cell r="Q863">
            <v>1</v>
          </cell>
        </row>
        <row r="864">
          <cell r="F864">
            <v>41040</v>
          </cell>
          <cell r="Q864">
            <v>1</v>
          </cell>
        </row>
        <row r="865">
          <cell r="F865">
            <v>15506</v>
          </cell>
          <cell r="Q865">
            <v>1</v>
          </cell>
        </row>
        <row r="866">
          <cell r="F866">
            <v>15400</v>
          </cell>
          <cell r="Q866">
            <v>1</v>
          </cell>
        </row>
        <row r="867">
          <cell r="F867">
            <v>41060</v>
          </cell>
          <cell r="Q867">
            <v>1</v>
          </cell>
        </row>
        <row r="868">
          <cell r="F868">
            <v>13400</v>
          </cell>
          <cell r="Q868">
            <v>1</v>
          </cell>
        </row>
        <row r="869">
          <cell r="F869">
            <v>13510</v>
          </cell>
          <cell r="Q869">
            <v>1</v>
          </cell>
        </row>
        <row r="870">
          <cell r="F870">
            <v>51010</v>
          </cell>
          <cell r="Q870">
            <v>1</v>
          </cell>
        </row>
        <row r="871">
          <cell r="F871">
            <v>12013</v>
          </cell>
          <cell r="Q871">
            <v>1</v>
          </cell>
        </row>
        <row r="872">
          <cell r="F872">
            <v>11410</v>
          </cell>
          <cell r="Q872">
            <v>1</v>
          </cell>
        </row>
        <row r="873">
          <cell r="F873">
            <v>13520</v>
          </cell>
          <cell r="Q873">
            <v>1</v>
          </cell>
        </row>
        <row r="874">
          <cell r="F874">
            <v>15400</v>
          </cell>
          <cell r="Q874">
            <v>1</v>
          </cell>
        </row>
        <row r="875">
          <cell r="F875">
            <v>12013</v>
          </cell>
          <cell r="Q875">
            <v>1</v>
          </cell>
        </row>
        <row r="876">
          <cell r="F876">
            <v>13400</v>
          </cell>
          <cell r="Q876">
            <v>1</v>
          </cell>
        </row>
        <row r="877">
          <cell r="F877">
            <v>32000</v>
          </cell>
          <cell r="Q877">
            <v>1</v>
          </cell>
        </row>
        <row r="878">
          <cell r="F878">
            <v>14100</v>
          </cell>
          <cell r="Q878">
            <v>1</v>
          </cell>
        </row>
        <row r="879">
          <cell r="F879">
            <v>13400</v>
          </cell>
          <cell r="Q879">
            <v>1</v>
          </cell>
        </row>
        <row r="880">
          <cell r="F880">
            <v>41020</v>
          </cell>
          <cell r="Q880">
            <v>1</v>
          </cell>
        </row>
        <row r="881">
          <cell r="F881">
            <v>13525</v>
          </cell>
          <cell r="Q881">
            <v>1</v>
          </cell>
        </row>
        <row r="882">
          <cell r="F882">
            <v>13400</v>
          </cell>
          <cell r="Q882">
            <v>1</v>
          </cell>
        </row>
        <row r="883">
          <cell r="F883">
            <v>13400</v>
          </cell>
          <cell r="Q883">
            <v>0.5</v>
          </cell>
        </row>
        <row r="884">
          <cell r="F884">
            <v>15506</v>
          </cell>
          <cell r="Q884">
            <v>1</v>
          </cell>
        </row>
        <row r="885">
          <cell r="F885">
            <v>13510</v>
          </cell>
          <cell r="Q885">
            <v>1</v>
          </cell>
        </row>
        <row r="886">
          <cell r="F886">
            <v>15100</v>
          </cell>
          <cell r="Q886">
            <v>1</v>
          </cell>
        </row>
        <row r="887">
          <cell r="F887">
            <v>13520</v>
          </cell>
          <cell r="Q887">
            <v>1</v>
          </cell>
        </row>
        <row r="888">
          <cell r="F888">
            <v>13510</v>
          </cell>
          <cell r="Q888">
            <v>1</v>
          </cell>
        </row>
        <row r="889">
          <cell r="F889">
            <v>13400</v>
          </cell>
          <cell r="Q889">
            <v>1</v>
          </cell>
        </row>
        <row r="890">
          <cell r="F890">
            <v>15509</v>
          </cell>
          <cell r="Q890">
            <v>1</v>
          </cell>
        </row>
        <row r="891">
          <cell r="F891">
            <v>13600</v>
          </cell>
          <cell r="Q891">
            <v>1</v>
          </cell>
        </row>
        <row r="892">
          <cell r="F892">
            <v>11325</v>
          </cell>
          <cell r="Q892">
            <v>1</v>
          </cell>
        </row>
        <row r="893">
          <cell r="F893">
            <v>41040</v>
          </cell>
          <cell r="Q893">
            <v>1</v>
          </cell>
        </row>
        <row r="894">
          <cell r="F894">
            <v>13400</v>
          </cell>
          <cell r="Q894">
            <v>1</v>
          </cell>
        </row>
        <row r="895">
          <cell r="F895">
            <v>14100</v>
          </cell>
          <cell r="Q895">
            <v>1</v>
          </cell>
        </row>
        <row r="896">
          <cell r="F896">
            <v>16300</v>
          </cell>
          <cell r="Q896">
            <v>1</v>
          </cell>
        </row>
        <row r="897">
          <cell r="F897">
            <v>14100</v>
          </cell>
          <cell r="Q897">
            <v>1</v>
          </cell>
        </row>
        <row r="898">
          <cell r="F898">
            <v>12013</v>
          </cell>
          <cell r="Q898">
            <v>1</v>
          </cell>
        </row>
        <row r="899">
          <cell r="F899">
            <v>13400</v>
          </cell>
          <cell r="Q899">
            <v>1</v>
          </cell>
        </row>
        <row r="900">
          <cell r="F900">
            <v>15100</v>
          </cell>
          <cell r="Q900">
            <v>1</v>
          </cell>
        </row>
        <row r="901">
          <cell r="F901">
            <v>15100</v>
          </cell>
          <cell r="Q901">
            <v>1</v>
          </cell>
        </row>
        <row r="902">
          <cell r="F902">
            <v>13510</v>
          </cell>
          <cell r="Q902">
            <v>1</v>
          </cell>
        </row>
        <row r="903">
          <cell r="F903">
            <v>13400</v>
          </cell>
          <cell r="Q903">
            <v>1</v>
          </cell>
        </row>
        <row r="904">
          <cell r="F904">
            <v>15509</v>
          </cell>
          <cell r="Q904">
            <v>1</v>
          </cell>
        </row>
        <row r="905">
          <cell r="F905">
            <v>41020</v>
          </cell>
          <cell r="Q905">
            <v>1</v>
          </cell>
        </row>
        <row r="906">
          <cell r="F906">
            <v>13510</v>
          </cell>
          <cell r="Q906">
            <v>1</v>
          </cell>
        </row>
        <row r="907">
          <cell r="F907">
            <v>15508</v>
          </cell>
          <cell r="Q907">
            <v>1</v>
          </cell>
        </row>
        <row r="908">
          <cell r="F908">
            <v>12013</v>
          </cell>
          <cell r="Q908">
            <v>1</v>
          </cell>
        </row>
        <row r="909">
          <cell r="F909">
            <v>12013</v>
          </cell>
          <cell r="Q909">
            <v>1</v>
          </cell>
        </row>
        <row r="910">
          <cell r="F910">
            <v>42014</v>
          </cell>
          <cell r="Q910">
            <v>1</v>
          </cell>
        </row>
        <row r="911">
          <cell r="F911">
            <v>11550</v>
          </cell>
          <cell r="Q911">
            <v>1</v>
          </cell>
        </row>
        <row r="912">
          <cell r="F912">
            <v>15520</v>
          </cell>
          <cell r="Q912">
            <v>1</v>
          </cell>
        </row>
        <row r="913">
          <cell r="F913">
            <v>11420</v>
          </cell>
          <cell r="Q913">
            <v>1</v>
          </cell>
        </row>
        <row r="914">
          <cell r="F914">
            <v>13400</v>
          </cell>
          <cell r="Q914">
            <v>1</v>
          </cell>
        </row>
        <row r="915">
          <cell r="F915">
            <v>13400</v>
          </cell>
          <cell r="Q915">
            <v>1</v>
          </cell>
        </row>
        <row r="916">
          <cell r="F916">
            <v>42040</v>
          </cell>
          <cell r="Q916">
            <v>1</v>
          </cell>
        </row>
        <row r="917">
          <cell r="F917">
            <v>15100</v>
          </cell>
          <cell r="Q917">
            <v>1</v>
          </cell>
        </row>
        <row r="918">
          <cell r="F918">
            <v>41060</v>
          </cell>
          <cell r="Q918">
            <v>1</v>
          </cell>
        </row>
        <row r="919">
          <cell r="F919">
            <v>42016</v>
          </cell>
          <cell r="Q919">
            <v>1</v>
          </cell>
        </row>
        <row r="920">
          <cell r="F920">
            <v>15520</v>
          </cell>
          <cell r="Q920">
            <v>1</v>
          </cell>
        </row>
        <row r="921">
          <cell r="F921">
            <v>15506</v>
          </cell>
          <cell r="Q921">
            <v>1</v>
          </cell>
        </row>
        <row r="922">
          <cell r="F922">
            <v>15100</v>
          </cell>
          <cell r="Q922">
            <v>1</v>
          </cell>
        </row>
        <row r="923">
          <cell r="F923">
            <v>13510</v>
          </cell>
          <cell r="Q923">
            <v>1</v>
          </cell>
        </row>
        <row r="924">
          <cell r="F924">
            <v>15520</v>
          </cell>
          <cell r="Q924">
            <v>1</v>
          </cell>
        </row>
        <row r="925">
          <cell r="F925">
            <v>13400</v>
          </cell>
          <cell r="Q925">
            <v>1</v>
          </cell>
        </row>
        <row r="926">
          <cell r="F926">
            <v>11200</v>
          </cell>
          <cell r="Q926">
            <v>1</v>
          </cell>
        </row>
        <row r="927">
          <cell r="F927">
            <v>14100</v>
          </cell>
          <cell r="Q927">
            <v>1</v>
          </cell>
        </row>
        <row r="928">
          <cell r="F928">
            <v>41050</v>
          </cell>
          <cell r="Q928">
            <v>1</v>
          </cell>
        </row>
        <row r="929">
          <cell r="F929">
            <v>13510</v>
          </cell>
          <cell r="Q929">
            <v>1</v>
          </cell>
        </row>
        <row r="930">
          <cell r="F930">
            <v>11370</v>
          </cell>
          <cell r="Q930">
            <v>1</v>
          </cell>
        </row>
        <row r="931">
          <cell r="F931">
            <v>12012</v>
          </cell>
          <cell r="Q931">
            <v>1</v>
          </cell>
        </row>
        <row r="932">
          <cell r="F932">
            <v>15506</v>
          </cell>
          <cell r="Q932">
            <v>1</v>
          </cell>
        </row>
        <row r="933">
          <cell r="F933">
            <v>13400</v>
          </cell>
          <cell r="Q933">
            <v>1</v>
          </cell>
        </row>
        <row r="934">
          <cell r="F934">
            <v>13510</v>
          </cell>
          <cell r="Q934">
            <v>1</v>
          </cell>
        </row>
        <row r="935">
          <cell r="F935">
            <v>11100</v>
          </cell>
          <cell r="Q935">
            <v>1</v>
          </cell>
        </row>
        <row r="936">
          <cell r="F936">
            <v>41020</v>
          </cell>
          <cell r="Q936">
            <v>1</v>
          </cell>
        </row>
        <row r="937">
          <cell r="F937">
            <v>43010</v>
          </cell>
          <cell r="Q937">
            <v>1</v>
          </cell>
        </row>
        <row r="938">
          <cell r="F938">
            <v>14100</v>
          </cell>
          <cell r="Q938">
            <v>1</v>
          </cell>
        </row>
        <row r="939">
          <cell r="F939">
            <v>52020</v>
          </cell>
          <cell r="Q939">
            <v>1</v>
          </cell>
        </row>
        <row r="940">
          <cell r="F940">
            <v>13510</v>
          </cell>
          <cell r="Q940">
            <v>1</v>
          </cell>
        </row>
        <row r="941">
          <cell r="F941">
            <v>15520</v>
          </cell>
          <cell r="Q941">
            <v>1</v>
          </cell>
        </row>
        <row r="942">
          <cell r="F942">
            <v>11490</v>
          </cell>
          <cell r="Q942">
            <v>1</v>
          </cell>
        </row>
        <row r="943">
          <cell r="F943">
            <v>14100</v>
          </cell>
          <cell r="Q943">
            <v>1</v>
          </cell>
        </row>
        <row r="944">
          <cell r="F944">
            <v>11100</v>
          </cell>
          <cell r="Q944">
            <v>1</v>
          </cell>
        </row>
        <row r="945">
          <cell r="F945">
            <v>12013</v>
          </cell>
          <cell r="Q945">
            <v>1</v>
          </cell>
        </row>
        <row r="946">
          <cell r="F946">
            <v>13510</v>
          </cell>
          <cell r="Q946">
            <v>1</v>
          </cell>
        </row>
        <row r="947">
          <cell r="F947">
            <v>15506</v>
          </cell>
          <cell r="Q947">
            <v>1</v>
          </cell>
        </row>
        <row r="948">
          <cell r="F948">
            <v>15100</v>
          </cell>
          <cell r="Q948">
            <v>1</v>
          </cell>
        </row>
        <row r="949">
          <cell r="F949">
            <v>41040</v>
          </cell>
          <cell r="Q949">
            <v>1</v>
          </cell>
        </row>
        <row r="950">
          <cell r="F950">
            <v>12013</v>
          </cell>
          <cell r="Q950">
            <v>1</v>
          </cell>
        </row>
        <row r="951">
          <cell r="F951">
            <v>15506</v>
          </cell>
          <cell r="Q951">
            <v>1</v>
          </cell>
        </row>
        <row r="952">
          <cell r="F952">
            <v>13510</v>
          </cell>
          <cell r="Q952">
            <v>1</v>
          </cell>
        </row>
        <row r="953">
          <cell r="F953">
            <v>42010</v>
          </cell>
          <cell r="Q953">
            <v>1</v>
          </cell>
        </row>
        <row r="954">
          <cell r="F954">
            <v>15506</v>
          </cell>
          <cell r="Q954">
            <v>1</v>
          </cell>
        </row>
        <row r="955">
          <cell r="F955">
            <v>15506</v>
          </cell>
          <cell r="Q955">
            <v>1</v>
          </cell>
        </row>
        <row r="956">
          <cell r="F956">
            <v>41050</v>
          </cell>
          <cell r="Q956">
            <v>1</v>
          </cell>
        </row>
        <row r="957">
          <cell r="F957">
            <v>12013</v>
          </cell>
          <cell r="Q957">
            <v>1</v>
          </cell>
        </row>
        <row r="958">
          <cell r="F958">
            <v>53010</v>
          </cell>
          <cell r="Q958">
            <v>1</v>
          </cell>
        </row>
        <row r="959">
          <cell r="F959">
            <v>15506</v>
          </cell>
          <cell r="Q959">
            <v>1</v>
          </cell>
        </row>
        <row r="960">
          <cell r="F960">
            <v>13400</v>
          </cell>
          <cell r="Q960">
            <v>1</v>
          </cell>
        </row>
        <row r="961">
          <cell r="F961">
            <v>33000</v>
          </cell>
          <cell r="Q961">
            <v>1</v>
          </cell>
        </row>
        <row r="962">
          <cell r="F962">
            <v>11200</v>
          </cell>
          <cell r="Q962">
            <v>1</v>
          </cell>
        </row>
        <row r="963">
          <cell r="F963">
            <v>11320</v>
          </cell>
          <cell r="Q963">
            <v>1</v>
          </cell>
        </row>
        <row r="964">
          <cell r="F964">
            <v>13510</v>
          </cell>
          <cell r="Q964">
            <v>1</v>
          </cell>
        </row>
        <row r="965">
          <cell r="F965">
            <v>11200</v>
          </cell>
          <cell r="Q965">
            <v>1</v>
          </cell>
        </row>
        <row r="966">
          <cell r="F966">
            <v>13510</v>
          </cell>
          <cell r="Q966">
            <v>1</v>
          </cell>
        </row>
        <row r="967">
          <cell r="F967">
            <v>13510</v>
          </cell>
          <cell r="Q967">
            <v>1</v>
          </cell>
        </row>
        <row r="968">
          <cell r="F968">
            <v>51010</v>
          </cell>
          <cell r="Q968">
            <v>1</v>
          </cell>
        </row>
        <row r="969">
          <cell r="F969">
            <v>13400</v>
          </cell>
          <cell r="Q969">
            <v>1</v>
          </cell>
        </row>
        <row r="970">
          <cell r="F970">
            <v>13400</v>
          </cell>
          <cell r="Q970">
            <v>1</v>
          </cell>
        </row>
        <row r="971">
          <cell r="F971">
            <v>41040</v>
          </cell>
          <cell r="Q971">
            <v>1</v>
          </cell>
        </row>
        <row r="972">
          <cell r="F972">
            <v>15100</v>
          </cell>
          <cell r="Q972">
            <v>1</v>
          </cell>
        </row>
        <row r="973">
          <cell r="F973">
            <v>13520</v>
          </cell>
          <cell r="Q973">
            <v>1</v>
          </cell>
        </row>
        <row r="974">
          <cell r="F974">
            <v>15509</v>
          </cell>
          <cell r="Q974">
            <v>1</v>
          </cell>
        </row>
        <row r="975">
          <cell r="F975">
            <v>15505</v>
          </cell>
          <cell r="Q975">
            <v>1</v>
          </cell>
        </row>
        <row r="976">
          <cell r="F976">
            <v>13400</v>
          </cell>
          <cell r="Q976">
            <v>1</v>
          </cell>
        </row>
        <row r="977">
          <cell r="F977">
            <v>15100</v>
          </cell>
          <cell r="Q977">
            <v>1</v>
          </cell>
        </row>
        <row r="978">
          <cell r="F978">
            <v>15520</v>
          </cell>
          <cell r="Q978">
            <v>1</v>
          </cell>
        </row>
        <row r="979">
          <cell r="F979">
            <v>41030</v>
          </cell>
          <cell r="Q979">
            <v>1</v>
          </cell>
        </row>
        <row r="980">
          <cell r="F980">
            <v>42018</v>
          </cell>
          <cell r="Q980">
            <v>1</v>
          </cell>
        </row>
        <row r="981">
          <cell r="F981">
            <v>13400</v>
          </cell>
          <cell r="Q981">
            <v>1</v>
          </cell>
        </row>
        <row r="982">
          <cell r="F982">
            <v>13400</v>
          </cell>
          <cell r="Q982">
            <v>1</v>
          </cell>
        </row>
        <row r="983">
          <cell r="F983">
            <v>16100</v>
          </cell>
          <cell r="Q983">
            <v>1</v>
          </cell>
        </row>
        <row r="984">
          <cell r="F984">
            <v>41060</v>
          </cell>
          <cell r="Q984">
            <v>1</v>
          </cell>
        </row>
        <row r="985">
          <cell r="F985">
            <v>14100</v>
          </cell>
          <cell r="Q985">
            <v>1</v>
          </cell>
        </row>
        <row r="986">
          <cell r="F986">
            <v>13100</v>
          </cell>
          <cell r="Q986">
            <v>1</v>
          </cell>
        </row>
        <row r="987">
          <cell r="F987">
            <v>15100</v>
          </cell>
          <cell r="Q987">
            <v>1</v>
          </cell>
        </row>
        <row r="988">
          <cell r="F988">
            <v>11200</v>
          </cell>
          <cell r="Q988">
            <v>1</v>
          </cell>
        </row>
        <row r="989">
          <cell r="F989">
            <v>11490</v>
          </cell>
          <cell r="Q989">
            <v>0.8</v>
          </cell>
        </row>
        <row r="990">
          <cell r="F990">
            <v>13400</v>
          </cell>
          <cell r="Q990">
            <v>1</v>
          </cell>
        </row>
        <row r="991">
          <cell r="F991">
            <v>13510</v>
          </cell>
          <cell r="Q991">
            <v>0</v>
          </cell>
        </row>
        <row r="992">
          <cell r="F992">
            <v>11200</v>
          </cell>
          <cell r="Q992">
            <v>1</v>
          </cell>
        </row>
        <row r="993">
          <cell r="F993">
            <v>14100</v>
          </cell>
          <cell r="Q993">
            <v>1</v>
          </cell>
        </row>
        <row r="994">
          <cell r="F994">
            <v>12013</v>
          </cell>
          <cell r="Q994">
            <v>1</v>
          </cell>
        </row>
        <row r="995">
          <cell r="F995">
            <v>15100</v>
          </cell>
          <cell r="Q995">
            <v>1</v>
          </cell>
        </row>
        <row r="996">
          <cell r="F996">
            <v>15505</v>
          </cell>
          <cell r="Q996">
            <v>1</v>
          </cell>
        </row>
        <row r="997">
          <cell r="F997">
            <v>41040</v>
          </cell>
          <cell r="Q997">
            <v>1</v>
          </cell>
        </row>
        <row r="998">
          <cell r="F998">
            <v>13400</v>
          </cell>
          <cell r="Q998">
            <v>1</v>
          </cell>
        </row>
        <row r="999">
          <cell r="F999">
            <v>15508</v>
          </cell>
          <cell r="Q999">
            <v>1</v>
          </cell>
        </row>
        <row r="1000">
          <cell r="F1000">
            <v>15520</v>
          </cell>
          <cell r="Q1000">
            <v>1</v>
          </cell>
        </row>
        <row r="1001">
          <cell r="F1001">
            <v>15506</v>
          </cell>
          <cell r="Q1001">
            <v>1</v>
          </cell>
        </row>
        <row r="1002">
          <cell r="F1002">
            <v>13510</v>
          </cell>
          <cell r="Q1002">
            <v>1</v>
          </cell>
        </row>
        <row r="1003">
          <cell r="F1003">
            <v>13510</v>
          </cell>
          <cell r="Q1003">
            <v>1</v>
          </cell>
        </row>
        <row r="1004">
          <cell r="F1004">
            <v>79000</v>
          </cell>
          <cell r="Q1004">
            <v>1</v>
          </cell>
        </row>
        <row r="1005">
          <cell r="F1005">
            <v>15506</v>
          </cell>
          <cell r="Q1005">
            <v>1</v>
          </cell>
        </row>
        <row r="1006">
          <cell r="F1006">
            <v>79003</v>
          </cell>
          <cell r="Q1006">
            <v>1</v>
          </cell>
        </row>
        <row r="1007">
          <cell r="F1007">
            <v>15100</v>
          </cell>
          <cell r="Q1007">
            <v>1</v>
          </cell>
        </row>
        <row r="1008">
          <cell r="F1008">
            <v>15508</v>
          </cell>
          <cell r="Q1008">
            <v>1</v>
          </cell>
        </row>
        <row r="1009">
          <cell r="F1009">
            <v>13510</v>
          </cell>
          <cell r="Q1009">
            <v>1</v>
          </cell>
        </row>
        <row r="1010">
          <cell r="F1010">
            <v>14100</v>
          </cell>
          <cell r="Q1010">
            <v>1</v>
          </cell>
        </row>
        <row r="1011">
          <cell r="F1011">
            <v>13400</v>
          </cell>
          <cell r="Q1011">
            <v>1</v>
          </cell>
        </row>
        <row r="1012">
          <cell r="F1012">
            <v>14100</v>
          </cell>
          <cell r="Q1012">
            <v>1</v>
          </cell>
        </row>
        <row r="1013">
          <cell r="F1013">
            <v>15506</v>
          </cell>
          <cell r="Q1013">
            <v>1</v>
          </cell>
        </row>
        <row r="1014">
          <cell r="F1014">
            <v>16200</v>
          </cell>
          <cell r="Q1014">
            <v>1</v>
          </cell>
        </row>
        <row r="1015">
          <cell r="F1015">
            <v>51010</v>
          </cell>
          <cell r="Q1015">
            <v>1</v>
          </cell>
        </row>
        <row r="1016">
          <cell r="F1016">
            <v>14100</v>
          </cell>
          <cell r="Q1016">
            <v>1</v>
          </cell>
        </row>
        <row r="1017">
          <cell r="F1017">
            <v>11200</v>
          </cell>
          <cell r="Q1017">
            <v>1</v>
          </cell>
        </row>
        <row r="1018">
          <cell r="F1018">
            <v>51020</v>
          </cell>
          <cell r="Q1018">
            <v>1</v>
          </cell>
        </row>
        <row r="1019">
          <cell r="F1019">
            <v>13510</v>
          </cell>
          <cell r="Q1019">
            <v>1</v>
          </cell>
        </row>
        <row r="1020">
          <cell r="F1020">
            <v>51020</v>
          </cell>
          <cell r="Q1020">
            <v>1</v>
          </cell>
        </row>
        <row r="1021">
          <cell r="F1021">
            <v>14100</v>
          </cell>
          <cell r="Q1021">
            <v>1</v>
          </cell>
        </row>
        <row r="1022">
          <cell r="F1022">
            <v>13600</v>
          </cell>
          <cell r="Q1022">
            <v>1</v>
          </cell>
        </row>
        <row r="1023">
          <cell r="F1023">
            <v>15506</v>
          </cell>
          <cell r="Q1023">
            <v>1</v>
          </cell>
        </row>
        <row r="1024">
          <cell r="F1024">
            <v>13400</v>
          </cell>
          <cell r="Q1024">
            <v>1</v>
          </cell>
        </row>
        <row r="1025">
          <cell r="F1025">
            <v>13400</v>
          </cell>
          <cell r="Q1025">
            <v>1</v>
          </cell>
        </row>
        <row r="1026">
          <cell r="F1026">
            <v>13400</v>
          </cell>
          <cell r="Q1026">
            <v>1</v>
          </cell>
        </row>
        <row r="1027">
          <cell r="F1027">
            <v>14100</v>
          </cell>
          <cell r="Q1027">
            <v>1</v>
          </cell>
        </row>
        <row r="1028">
          <cell r="F1028">
            <v>13510</v>
          </cell>
          <cell r="Q1028">
            <v>0</v>
          </cell>
        </row>
        <row r="1029">
          <cell r="F1029">
            <v>13520</v>
          </cell>
          <cell r="Q1029">
            <v>1</v>
          </cell>
        </row>
        <row r="1030">
          <cell r="F1030">
            <v>16400</v>
          </cell>
          <cell r="Q1030">
            <v>1</v>
          </cell>
        </row>
        <row r="1031">
          <cell r="F1031">
            <v>79003</v>
          </cell>
          <cell r="Q1031">
            <v>1</v>
          </cell>
        </row>
        <row r="1032">
          <cell r="F1032">
            <v>13400</v>
          </cell>
          <cell r="Q1032">
            <v>1</v>
          </cell>
        </row>
        <row r="1033">
          <cell r="F1033">
            <v>14100</v>
          </cell>
          <cell r="Q1033">
            <v>1</v>
          </cell>
        </row>
        <row r="1034">
          <cell r="F1034">
            <v>14100</v>
          </cell>
          <cell r="Q1034">
            <v>1</v>
          </cell>
        </row>
        <row r="1035">
          <cell r="F1035">
            <v>15520</v>
          </cell>
          <cell r="Q1035">
            <v>1</v>
          </cell>
        </row>
        <row r="1036">
          <cell r="F1036">
            <v>15505</v>
          </cell>
          <cell r="Q1036">
            <v>1</v>
          </cell>
        </row>
        <row r="1037">
          <cell r="F1037">
            <v>15506</v>
          </cell>
          <cell r="Q1037">
            <v>1</v>
          </cell>
        </row>
        <row r="1038">
          <cell r="F1038">
            <v>41020</v>
          </cell>
          <cell r="Q1038">
            <v>1</v>
          </cell>
        </row>
        <row r="1039">
          <cell r="F1039">
            <v>13520</v>
          </cell>
          <cell r="Q1039">
            <v>1</v>
          </cell>
        </row>
        <row r="1040">
          <cell r="F1040">
            <v>14109</v>
          </cell>
          <cell r="Q1040">
            <v>1</v>
          </cell>
        </row>
        <row r="1041">
          <cell r="F1041">
            <v>79002</v>
          </cell>
          <cell r="Q1041">
            <v>1</v>
          </cell>
        </row>
        <row r="1042">
          <cell r="F1042">
            <v>52040</v>
          </cell>
          <cell r="Q1042">
            <v>1</v>
          </cell>
        </row>
        <row r="1043">
          <cell r="F1043">
            <v>15506</v>
          </cell>
          <cell r="Q1043">
            <v>1</v>
          </cell>
        </row>
        <row r="1044">
          <cell r="F1044">
            <v>31100</v>
          </cell>
          <cell r="Q1044">
            <v>1</v>
          </cell>
        </row>
        <row r="1045">
          <cell r="F1045">
            <v>13510</v>
          </cell>
          <cell r="Q1045">
            <v>1</v>
          </cell>
        </row>
        <row r="1046">
          <cell r="F1046">
            <v>15506</v>
          </cell>
          <cell r="Q1046">
            <v>1</v>
          </cell>
        </row>
        <row r="1047">
          <cell r="F1047">
            <v>15100</v>
          </cell>
          <cell r="Q1047">
            <v>1</v>
          </cell>
        </row>
        <row r="1048">
          <cell r="F1048">
            <v>15505</v>
          </cell>
          <cell r="Q1048">
            <v>1</v>
          </cell>
        </row>
        <row r="1049">
          <cell r="F1049">
            <v>11200</v>
          </cell>
          <cell r="Q1049">
            <v>1</v>
          </cell>
        </row>
        <row r="1050">
          <cell r="F1050">
            <v>79002</v>
          </cell>
          <cell r="Q1050">
            <v>1</v>
          </cell>
        </row>
        <row r="1051">
          <cell r="F1051">
            <v>15506</v>
          </cell>
          <cell r="Q1051">
            <v>1</v>
          </cell>
        </row>
        <row r="1052">
          <cell r="F1052">
            <v>15506</v>
          </cell>
          <cell r="Q1052">
            <v>1</v>
          </cell>
        </row>
        <row r="1053">
          <cell r="F1053">
            <v>11200</v>
          </cell>
          <cell r="Q1053">
            <v>1</v>
          </cell>
        </row>
        <row r="1054">
          <cell r="F1054">
            <v>11490</v>
          </cell>
          <cell r="Q1054">
            <v>0.5</v>
          </cell>
        </row>
        <row r="1055">
          <cell r="F1055">
            <v>13510</v>
          </cell>
          <cell r="Q1055">
            <v>1</v>
          </cell>
        </row>
        <row r="1056">
          <cell r="F1056">
            <v>16400</v>
          </cell>
          <cell r="Q1056">
            <v>1</v>
          </cell>
        </row>
        <row r="1057">
          <cell r="F1057">
            <v>13520</v>
          </cell>
          <cell r="Q1057">
            <v>1</v>
          </cell>
        </row>
        <row r="1058">
          <cell r="F1058">
            <v>16400</v>
          </cell>
          <cell r="Q1058">
            <v>1</v>
          </cell>
        </row>
        <row r="1059">
          <cell r="F1059">
            <v>79002</v>
          </cell>
          <cell r="Q1059">
            <v>1</v>
          </cell>
        </row>
        <row r="1060">
          <cell r="F1060">
            <v>51060</v>
          </cell>
          <cell r="Q1060">
            <v>1</v>
          </cell>
        </row>
        <row r="1061">
          <cell r="F1061">
            <v>51045</v>
          </cell>
          <cell r="Q1061">
            <v>1</v>
          </cell>
        </row>
        <row r="1062">
          <cell r="F1062">
            <v>41020</v>
          </cell>
          <cell r="Q1062">
            <v>1</v>
          </cell>
        </row>
        <row r="1063">
          <cell r="F1063">
            <v>13510</v>
          </cell>
          <cell r="Q1063">
            <v>1</v>
          </cell>
        </row>
        <row r="1064">
          <cell r="F1064">
            <v>12013</v>
          </cell>
          <cell r="Q1064">
            <v>1</v>
          </cell>
        </row>
        <row r="1065">
          <cell r="F1065">
            <v>41020</v>
          </cell>
          <cell r="Q1065">
            <v>1</v>
          </cell>
        </row>
        <row r="1066">
          <cell r="F1066">
            <v>15100</v>
          </cell>
          <cell r="Q1066">
            <v>1</v>
          </cell>
        </row>
        <row r="1067">
          <cell r="F1067">
            <v>15100</v>
          </cell>
          <cell r="Q1067">
            <v>1</v>
          </cell>
        </row>
        <row r="1068">
          <cell r="F1068">
            <v>72500</v>
          </cell>
          <cell r="Q1068">
            <v>1</v>
          </cell>
        </row>
        <row r="1069">
          <cell r="F1069">
            <v>15510</v>
          </cell>
          <cell r="Q1069">
            <v>1</v>
          </cell>
        </row>
        <row r="1070">
          <cell r="F1070">
            <v>42010</v>
          </cell>
          <cell r="Q1070">
            <v>1</v>
          </cell>
        </row>
        <row r="1071">
          <cell r="F1071">
            <v>14100</v>
          </cell>
          <cell r="Q1071">
            <v>1</v>
          </cell>
        </row>
        <row r="1072">
          <cell r="F1072">
            <v>15100</v>
          </cell>
          <cell r="Q1072">
            <v>1</v>
          </cell>
        </row>
        <row r="1073">
          <cell r="F1073">
            <v>11150</v>
          </cell>
          <cell r="Q1073">
            <v>1</v>
          </cell>
        </row>
        <row r="1074">
          <cell r="F1074">
            <v>15506</v>
          </cell>
          <cell r="Q1074">
            <v>1</v>
          </cell>
        </row>
        <row r="1075">
          <cell r="F1075">
            <v>51040</v>
          </cell>
          <cell r="Q1075">
            <v>1</v>
          </cell>
        </row>
        <row r="1076">
          <cell r="F1076">
            <v>15520</v>
          </cell>
          <cell r="Q1076">
            <v>1</v>
          </cell>
        </row>
        <row r="1077">
          <cell r="F1077">
            <v>15510</v>
          </cell>
          <cell r="Q1077">
            <v>1</v>
          </cell>
        </row>
        <row r="1078">
          <cell r="F1078">
            <v>41060</v>
          </cell>
          <cell r="Q1078">
            <v>1</v>
          </cell>
        </row>
        <row r="1079">
          <cell r="F1079">
            <v>79002</v>
          </cell>
          <cell r="Q1079">
            <v>1</v>
          </cell>
        </row>
        <row r="1080">
          <cell r="F1080">
            <v>13510</v>
          </cell>
          <cell r="Q1080">
            <v>1</v>
          </cell>
        </row>
        <row r="1081">
          <cell r="F1081">
            <v>14100</v>
          </cell>
          <cell r="Q1081">
            <v>1</v>
          </cell>
        </row>
        <row r="1082">
          <cell r="F1082">
            <v>13510</v>
          </cell>
          <cell r="Q1082">
            <v>1</v>
          </cell>
        </row>
        <row r="1083">
          <cell r="F1083">
            <v>15100</v>
          </cell>
          <cell r="Q1083">
            <v>1</v>
          </cell>
        </row>
        <row r="1084">
          <cell r="F1084">
            <v>13510</v>
          </cell>
          <cell r="Q1084">
            <v>1</v>
          </cell>
        </row>
        <row r="1085">
          <cell r="F1085">
            <v>15506</v>
          </cell>
          <cell r="Q1085">
            <v>1</v>
          </cell>
        </row>
        <row r="1086">
          <cell r="F1086">
            <v>11490</v>
          </cell>
          <cell r="Q1086">
            <v>0.5</v>
          </cell>
        </row>
        <row r="1087">
          <cell r="F1087">
            <v>15100</v>
          </cell>
          <cell r="Q1087">
            <v>1</v>
          </cell>
        </row>
        <row r="1088">
          <cell r="F1088">
            <v>13510</v>
          </cell>
          <cell r="Q1088">
            <v>1</v>
          </cell>
        </row>
        <row r="1089">
          <cell r="F1089">
            <v>51060</v>
          </cell>
          <cell r="Q1089">
            <v>1</v>
          </cell>
        </row>
      </sheetData>
      <sheetData sheetId="25">
        <row r="2">
          <cell r="F2">
            <v>99023</v>
          </cell>
          <cell r="O2">
            <v>1</v>
          </cell>
        </row>
        <row r="3">
          <cell r="F3">
            <v>99023</v>
          </cell>
          <cell r="O3">
            <v>1</v>
          </cell>
        </row>
        <row r="4">
          <cell r="F4">
            <v>99023</v>
          </cell>
          <cell r="O4">
            <v>1</v>
          </cell>
        </row>
        <row r="5">
          <cell r="F5">
            <v>99023</v>
          </cell>
          <cell r="O5">
            <v>1</v>
          </cell>
        </row>
        <row r="6">
          <cell r="F6">
            <v>99018</v>
          </cell>
          <cell r="O6">
            <v>1</v>
          </cell>
        </row>
        <row r="7">
          <cell r="F7">
            <v>99009</v>
          </cell>
          <cell r="O7">
            <v>1</v>
          </cell>
        </row>
        <row r="8">
          <cell r="F8">
            <v>99023</v>
          </cell>
          <cell r="O8">
            <v>1</v>
          </cell>
        </row>
        <row r="9">
          <cell r="F9">
            <v>99023</v>
          </cell>
          <cell r="O9">
            <v>1</v>
          </cell>
        </row>
        <row r="10">
          <cell r="F10">
            <v>99023</v>
          </cell>
          <cell r="O10">
            <v>1</v>
          </cell>
        </row>
        <row r="11">
          <cell r="F11">
            <v>99007</v>
          </cell>
          <cell r="O11">
            <v>1</v>
          </cell>
        </row>
        <row r="12">
          <cell r="F12">
            <v>99018</v>
          </cell>
          <cell r="O12">
            <v>1</v>
          </cell>
        </row>
        <row r="13">
          <cell r="F13">
            <v>99017</v>
          </cell>
          <cell r="O13">
            <v>1</v>
          </cell>
        </row>
        <row r="14">
          <cell r="F14">
            <v>99023</v>
          </cell>
          <cell r="O14">
            <v>1</v>
          </cell>
        </row>
        <row r="15">
          <cell r="F15">
            <v>99023</v>
          </cell>
          <cell r="O15">
            <v>1</v>
          </cell>
        </row>
        <row r="16">
          <cell r="F16">
            <v>99007</v>
          </cell>
          <cell r="O16">
            <v>1</v>
          </cell>
        </row>
        <row r="17">
          <cell r="F17">
            <v>99018</v>
          </cell>
          <cell r="O17">
            <v>1</v>
          </cell>
        </row>
        <row r="18">
          <cell r="F18">
            <v>99024</v>
          </cell>
          <cell r="O18">
            <v>1</v>
          </cell>
        </row>
        <row r="19">
          <cell r="F19">
            <v>99023</v>
          </cell>
          <cell r="O19">
            <v>1</v>
          </cell>
        </row>
        <row r="20">
          <cell r="F20">
            <v>99013</v>
          </cell>
          <cell r="O20">
            <v>1</v>
          </cell>
        </row>
      </sheetData>
      <sheetData sheetId="26"/>
      <sheetData sheetId="27"/>
      <sheetData sheetId="28">
        <row r="2">
          <cell r="F2">
            <v>13400</v>
          </cell>
          <cell r="Q2">
            <v>1</v>
          </cell>
        </row>
        <row r="3">
          <cell r="F3">
            <v>41060</v>
          </cell>
          <cell r="Q3">
            <v>1</v>
          </cell>
        </row>
        <row r="4">
          <cell r="F4">
            <v>11330</v>
          </cell>
          <cell r="Q4">
            <v>1</v>
          </cell>
        </row>
        <row r="5">
          <cell r="F5">
            <v>13510</v>
          </cell>
          <cell r="Q5">
            <v>1</v>
          </cell>
        </row>
        <row r="6">
          <cell r="F6">
            <v>13400</v>
          </cell>
          <cell r="Q6">
            <v>1</v>
          </cell>
        </row>
        <row r="7">
          <cell r="F7">
            <v>43010</v>
          </cell>
          <cell r="Q7">
            <v>1</v>
          </cell>
        </row>
        <row r="8">
          <cell r="F8">
            <v>13520</v>
          </cell>
          <cell r="Q8">
            <v>1</v>
          </cell>
        </row>
        <row r="9">
          <cell r="F9">
            <v>13510</v>
          </cell>
          <cell r="Q9">
            <v>1</v>
          </cell>
        </row>
        <row r="10">
          <cell r="F10">
            <v>13510</v>
          </cell>
          <cell r="Q10">
            <v>1</v>
          </cell>
        </row>
        <row r="11">
          <cell r="F11">
            <v>42030</v>
          </cell>
          <cell r="Q11">
            <v>1</v>
          </cell>
        </row>
        <row r="12">
          <cell r="F12">
            <v>41060</v>
          </cell>
          <cell r="Q12">
            <v>1</v>
          </cell>
        </row>
        <row r="13">
          <cell r="F13">
            <v>16400</v>
          </cell>
          <cell r="Q13">
            <v>1</v>
          </cell>
        </row>
        <row r="14">
          <cell r="F14">
            <v>15100</v>
          </cell>
          <cell r="Q14">
            <v>1</v>
          </cell>
        </row>
        <row r="15">
          <cell r="F15">
            <v>13400</v>
          </cell>
          <cell r="Q15">
            <v>1</v>
          </cell>
        </row>
        <row r="16">
          <cell r="F16">
            <v>42016</v>
          </cell>
          <cell r="Q16">
            <v>1</v>
          </cell>
        </row>
        <row r="17">
          <cell r="F17">
            <v>52010</v>
          </cell>
          <cell r="Q17">
            <v>1</v>
          </cell>
        </row>
        <row r="18">
          <cell r="F18">
            <v>13510</v>
          </cell>
          <cell r="Q18">
            <v>1</v>
          </cell>
        </row>
        <row r="19">
          <cell r="F19">
            <v>79002</v>
          </cell>
          <cell r="Q19">
            <v>1</v>
          </cell>
        </row>
        <row r="20">
          <cell r="F20">
            <v>13510</v>
          </cell>
          <cell r="Q20">
            <v>1</v>
          </cell>
        </row>
        <row r="21">
          <cell r="F21">
            <v>14109</v>
          </cell>
          <cell r="Q21">
            <v>1</v>
          </cell>
        </row>
        <row r="22">
          <cell r="F22">
            <v>14109</v>
          </cell>
          <cell r="Q22">
            <v>1</v>
          </cell>
        </row>
        <row r="23">
          <cell r="F23">
            <v>13510</v>
          </cell>
          <cell r="Q23">
            <v>1</v>
          </cell>
        </row>
        <row r="24">
          <cell r="F24">
            <v>14100</v>
          </cell>
          <cell r="Q24">
            <v>1</v>
          </cell>
        </row>
        <row r="25">
          <cell r="F25">
            <v>13510</v>
          </cell>
          <cell r="Q25">
            <v>1</v>
          </cell>
        </row>
        <row r="26">
          <cell r="F26">
            <v>13520</v>
          </cell>
          <cell r="Q26">
            <v>1</v>
          </cell>
        </row>
        <row r="27">
          <cell r="F27">
            <v>15100</v>
          </cell>
          <cell r="Q27">
            <v>1</v>
          </cell>
        </row>
        <row r="28">
          <cell r="F28">
            <v>13520</v>
          </cell>
          <cell r="Q28">
            <v>1</v>
          </cell>
        </row>
        <row r="29">
          <cell r="F29">
            <v>11200</v>
          </cell>
          <cell r="Q29">
            <v>1</v>
          </cell>
        </row>
        <row r="30">
          <cell r="F30">
            <v>13510</v>
          </cell>
          <cell r="Q30">
            <v>1</v>
          </cell>
        </row>
        <row r="31">
          <cell r="F31">
            <v>14100</v>
          </cell>
          <cell r="Q31">
            <v>1</v>
          </cell>
        </row>
        <row r="32">
          <cell r="F32">
            <v>15510</v>
          </cell>
          <cell r="Q32">
            <v>1</v>
          </cell>
        </row>
        <row r="33">
          <cell r="F33">
            <v>13510</v>
          </cell>
          <cell r="Q33">
            <v>1</v>
          </cell>
        </row>
        <row r="34">
          <cell r="F34">
            <v>13510</v>
          </cell>
          <cell r="Q34">
            <v>1</v>
          </cell>
        </row>
        <row r="35">
          <cell r="F35">
            <v>13510</v>
          </cell>
          <cell r="Q35">
            <v>1</v>
          </cell>
        </row>
        <row r="36">
          <cell r="F36">
            <v>54010</v>
          </cell>
          <cell r="Q36">
            <v>1</v>
          </cell>
        </row>
        <row r="37">
          <cell r="F37">
            <v>13510</v>
          </cell>
          <cell r="Q37">
            <v>1</v>
          </cell>
        </row>
        <row r="38">
          <cell r="F38">
            <v>42010</v>
          </cell>
          <cell r="Q38">
            <v>1</v>
          </cell>
        </row>
        <row r="39">
          <cell r="F39">
            <v>13100</v>
          </cell>
          <cell r="Q39">
            <v>1</v>
          </cell>
        </row>
        <row r="40">
          <cell r="F40">
            <v>79000</v>
          </cell>
          <cell r="Q40">
            <v>1</v>
          </cell>
        </row>
        <row r="41">
          <cell r="F41">
            <v>14109</v>
          </cell>
          <cell r="Q41">
            <v>1</v>
          </cell>
        </row>
        <row r="42">
          <cell r="F42">
            <v>13510</v>
          </cell>
          <cell r="Q42">
            <v>1</v>
          </cell>
        </row>
        <row r="43">
          <cell r="F43">
            <v>13400</v>
          </cell>
          <cell r="Q43">
            <v>1</v>
          </cell>
        </row>
        <row r="44">
          <cell r="F44">
            <v>52010</v>
          </cell>
          <cell r="Q44">
            <v>1</v>
          </cell>
        </row>
        <row r="45">
          <cell r="F45">
            <v>11330</v>
          </cell>
          <cell r="Q45">
            <v>1</v>
          </cell>
        </row>
        <row r="46">
          <cell r="F46">
            <v>13510</v>
          </cell>
          <cell r="Q46">
            <v>1</v>
          </cell>
        </row>
        <row r="47">
          <cell r="F47">
            <v>14100</v>
          </cell>
          <cell r="Q47">
            <v>1</v>
          </cell>
        </row>
        <row r="48">
          <cell r="F48">
            <v>14100</v>
          </cell>
          <cell r="Q48">
            <v>1</v>
          </cell>
        </row>
        <row r="49">
          <cell r="F49">
            <v>15100</v>
          </cell>
          <cell r="Q49">
            <v>1</v>
          </cell>
        </row>
        <row r="50">
          <cell r="F50">
            <v>15506</v>
          </cell>
          <cell r="Q50">
            <v>1</v>
          </cell>
        </row>
        <row r="51">
          <cell r="F51">
            <v>72500</v>
          </cell>
          <cell r="Q51">
            <v>1</v>
          </cell>
        </row>
        <row r="52">
          <cell r="F52">
            <v>14100</v>
          </cell>
          <cell r="Q52">
            <v>1</v>
          </cell>
        </row>
        <row r="53">
          <cell r="F53">
            <v>13510</v>
          </cell>
          <cell r="Q53">
            <v>1</v>
          </cell>
        </row>
        <row r="54">
          <cell r="F54">
            <v>16400</v>
          </cell>
          <cell r="Q54">
            <v>1</v>
          </cell>
        </row>
        <row r="55">
          <cell r="F55">
            <v>13510</v>
          </cell>
          <cell r="Q55">
            <v>1</v>
          </cell>
        </row>
        <row r="56">
          <cell r="F56">
            <v>51040</v>
          </cell>
          <cell r="Q56">
            <v>1</v>
          </cell>
        </row>
        <row r="57">
          <cell r="F57">
            <v>52010</v>
          </cell>
          <cell r="Q57">
            <v>1</v>
          </cell>
        </row>
        <row r="58">
          <cell r="F58">
            <v>14100</v>
          </cell>
          <cell r="Q58">
            <v>1</v>
          </cell>
        </row>
        <row r="59">
          <cell r="F59">
            <v>15505</v>
          </cell>
          <cell r="Q59">
            <v>1</v>
          </cell>
        </row>
        <row r="60">
          <cell r="F60">
            <v>51020</v>
          </cell>
          <cell r="Q60">
            <v>1</v>
          </cell>
        </row>
        <row r="61">
          <cell r="F61">
            <v>15506</v>
          </cell>
          <cell r="Q61">
            <v>1</v>
          </cell>
        </row>
        <row r="62">
          <cell r="F62">
            <v>13520</v>
          </cell>
          <cell r="Q62">
            <v>1</v>
          </cell>
        </row>
        <row r="63">
          <cell r="F63">
            <v>11550</v>
          </cell>
          <cell r="Q63">
            <v>1</v>
          </cell>
        </row>
        <row r="64">
          <cell r="F64">
            <v>16400</v>
          </cell>
          <cell r="Q64">
            <v>0.5</v>
          </cell>
        </row>
        <row r="65">
          <cell r="F65">
            <v>13510</v>
          </cell>
          <cell r="Q65">
            <v>1</v>
          </cell>
        </row>
        <row r="66">
          <cell r="F66">
            <v>13400</v>
          </cell>
          <cell r="Q66">
            <v>1</v>
          </cell>
        </row>
        <row r="67">
          <cell r="F67">
            <v>13510</v>
          </cell>
          <cell r="Q67">
            <v>1</v>
          </cell>
        </row>
        <row r="68">
          <cell r="F68">
            <v>15506</v>
          </cell>
          <cell r="Q68">
            <v>1</v>
          </cell>
        </row>
        <row r="69">
          <cell r="F69">
            <v>14100</v>
          </cell>
          <cell r="Q69">
            <v>1</v>
          </cell>
        </row>
        <row r="70">
          <cell r="F70">
            <v>15100</v>
          </cell>
          <cell r="Q70">
            <v>1</v>
          </cell>
        </row>
        <row r="71">
          <cell r="F71">
            <v>15506</v>
          </cell>
          <cell r="Q71">
            <v>1</v>
          </cell>
        </row>
        <row r="72">
          <cell r="F72">
            <v>15506</v>
          </cell>
          <cell r="Q72">
            <v>1</v>
          </cell>
        </row>
        <row r="73">
          <cell r="F73">
            <v>11515</v>
          </cell>
          <cell r="Q73">
            <v>1</v>
          </cell>
        </row>
        <row r="74">
          <cell r="F74">
            <v>16200</v>
          </cell>
          <cell r="Q74">
            <v>1</v>
          </cell>
        </row>
        <row r="75">
          <cell r="F75">
            <v>13600</v>
          </cell>
          <cell r="Q75">
            <v>1</v>
          </cell>
        </row>
        <row r="76">
          <cell r="F76">
            <v>14100</v>
          </cell>
          <cell r="Q76">
            <v>1</v>
          </cell>
        </row>
        <row r="77">
          <cell r="F77">
            <v>31300</v>
          </cell>
          <cell r="Q77">
            <v>1</v>
          </cell>
        </row>
        <row r="78">
          <cell r="F78">
            <v>11410</v>
          </cell>
          <cell r="Q78">
            <v>1</v>
          </cell>
        </row>
        <row r="79">
          <cell r="F79">
            <v>13510</v>
          </cell>
          <cell r="Q79">
            <v>1</v>
          </cell>
        </row>
        <row r="80">
          <cell r="F80">
            <v>13400</v>
          </cell>
          <cell r="Q80">
            <v>0.5</v>
          </cell>
        </row>
        <row r="81">
          <cell r="F81">
            <v>41020</v>
          </cell>
          <cell r="Q81">
            <v>1</v>
          </cell>
        </row>
        <row r="82">
          <cell r="F82">
            <v>15506</v>
          </cell>
          <cell r="Q82">
            <v>1</v>
          </cell>
        </row>
        <row r="83">
          <cell r="F83">
            <v>15100</v>
          </cell>
          <cell r="Q83">
            <v>1</v>
          </cell>
        </row>
        <row r="84">
          <cell r="F84">
            <v>14100</v>
          </cell>
          <cell r="Q84">
            <v>1</v>
          </cell>
        </row>
        <row r="85">
          <cell r="F85">
            <v>13400</v>
          </cell>
          <cell r="Q85">
            <v>1</v>
          </cell>
        </row>
        <row r="86">
          <cell r="F86">
            <v>11348</v>
          </cell>
          <cell r="Q86">
            <v>1</v>
          </cell>
        </row>
        <row r="87">
          <cell r="F87">
            <v>13510</v>
          </cell>
          <cell r="Q87">
            <v>1</v>
          </cell>
        </row>
        <row r="88">
          <cell r="F88">
            <v>14109</v>
          </cell>
          <cell r="Q88">
            <v>1</v>
          </cell>
        </row>
        <row r="89">
          <cell r="F89">
            <v>13400</v>
          </cell>
          <cell r="Q89">
            <v>1</v>
          </cell>
        </row>
        <row r="90">
          <cell r="F90">
            <v>14100</v>
          </cell>
          <cell r="Q90">
            <v>1</v>
          </cell>
        </row>
        <row r="91">
          <cell r="F91">
            <v>41040</v>
          </cell>
          <cell r="Q91">
            <v>1</v>
          </cell>
        </row>
        <row r="92">
          <cell r="F92">
            <v>16300</v>
          </cell>
          <cell r="Q92">
            <v>1</v>
          </cell>
        </row>
        <row r="93">
          <cell r="F93">
            <v>13510</v>
          </cell>
          <cell r="Q93">
            <v>1</v>
          </cell>
        </row>
        <row r="94">
          <cell r="F94">
            <v>13510</v>
          </cell>
          <cell r="Q94">
            <v>1</v>
          </cell>
        </row>
        <row r="95">
          <cell r="F95">
            <v>13400</v>
          </cell>
          <cell r="Q95">
            <v>1</v>
          </cell>
        </row>
        <row r="96">
          <cell r="F96">
            <v>13510</v>
          </cell>
          <cell r="Q96">
            <v>1</v>
          </cell>
        </row>
        <row r="97">
          <cell r="F97">
            <v>54010</v>
          </cell>
          <cell r="Q97">
            <v>1</v>
          </cell>
        </row>
        <row r="98">
          <cell r="F98">
            <v>11100</v>
          </cell>
          <cell r="Q98">
            <v>1</v>
          </cell>
        </row>
        <row r="99">
          <cell r="F99">
            <v>15506</v>
          </cell>
          <cell r="Q99">
            <v>0</v>
          </cell>
        </row>
        <row r="100">
          <cell r="F100">
            <v>13520</v>
          </cell>
          <cell r="Q100">
            <v>1</v>
          </cell>
        </row>
        <row r="101">
          <cell r="F101">
            <v>13525</v>
          </cell>
          <cell r="Q101">
            <v>1</v>
          </cell>
        </row>
        <row r="102">
          <cell r="F102">
            <v>12011</v>
          </cell>
          <cell r="Q102">
            <v>1</v>
          </cell>
        </row>
        <row r="103">
          <cell r="F103">
            <v>14100</v>
          </cell>
          <cell r="Q103">
            <v>1</v>
          </cell>
        </row>
        <row r="104">
          <cell r="F104">
            <v>12359</v>
          </cell>
          <cell r="Q104">
            <v>1</v>
          </cell>
        </row>
        <row r="105">
          <cell r="F105">
            <v>13510</v>
          </cell>
          <cell r="Q105">
            <v>1</v>
          </cell>
        </row>
        <row r="106">
          <cell r="F106">
            <v>14100</v>
          </cell>
          <cell r="Q106">
            <v>1</v>
          </cell>
        </row>
        <row r="107">
          <cell r="F107">
            <v>51060</v>
          </cell>
          <cell r="Q107">
            <v>1</v>
          </cell>
        </row>
        <row r="108">
          <cell r="F108">
            <v>16400</v>
          </cell>
          <cell r="Q108">
            <v>1</v>
          </cell>
        </row>
        <row r="109">
          <cell r="F109">
            <v>14100</v>
          </cell>
          <cell r="Q109">
            <v>1</v>
          </cell>
        </row>
        <row r="110">
          <cell r="F110">
            <v>13520</v>
          </cell>
          <cell r="Q110">
            <v>1</v>
          </cell>
        </row>
        <row r="111">
          <cell r="F111">
            <v>15100</v>
          </cell>
          <cell r="Q111">
            <v>1</v>
          </cell>
        </row>
        <row r="112">
          <cell r="F112">
            <v>42016</v>
          </cell>
          <cell r="Q112">
            <v>1</v>
          </cell>
        </row>
        <row r="113">
          <cell r="F113">
            <v>13510</v>
          </cell>
          <cell r="Q113">
            <v>1</v>
          </cell>
        </row>
        <row r="114">
          <cell r="F114">
            <v>11410</v>
          </cell>
          <cell r="Q114">
            <v>1</v>
          </cell>
        </row>
        <row r="115">
          <cell r="F115">
            <v>13510</v>
          </cell>
          <cell r="Q115">
            <v>1</v>
          </cell>
        </row>
        <row r="116">
          <cell r="F116">
            <v>15506</v>
          </cell>
          <cell r="Q116">
            <v>1</v>
          </cell>
        </row>
        <row r="117">
          <cell r="F117">
            <v>13510</v>
          </cell>
          <cell r="Q117">
            <v>1</v>
          </cell>
        </row>
        <row r="118">
          <cell r="F118">
            <v>15100</v>
          </cell>
          <cell r="Q118">
            <v>1</v>
          </cell>
        </row>
        <row r="119">
          <cell r="F119">
            <v>14100</v>
          </cell>
          <cell r="Q119">
            <v>1</v>
          </cell>
        </row>
        <row r="120">
          <cell r="F120">
            <v>13510</v>
          </cell>
          <cell r="Q120">
            <v>1</v>
          </cell>
        </row>
        <row r="121">
          <cell r="F121">
            <v>13400</v>
          </cell>
          <cell r="Q121">
            <v>1</v>
          </cell>
        </row>
        <row r="122">
          <cell r="F122">
            <v>52010</v>
          </cell>
          <cell r="Q122">
            <v>1</v>
          </cell>
        </row>
        <row r="123">
          <cell r="F123">
            <v>41020</v>
          </cell>
          <cell r="Q123">
            <v>1</v>
          </cell>
        </row>
        <row r="124">
          <cell r="F124">
            <v>11515</v>
          </cell>
          <cell r="Q124">
            <v>1</v>
          </cell>
        </row>
        <row r="125">
          <cell r="F125">
            <v>13510</v>
          </cell>
          <cell r="Q125">
            <v>1</v>
          </cell>
        </row>
        <row r="126">
          <cell r="F126">
            <v>13510</v>
          </cell>
          <cell r="Q126">
            <v>1</v>
          </cell>
        </row>
        <row r="127">
          <cell r="F127">
            <v>15100</v>
          </cell>
          <cell r="Q127">
            <v>1</v>
          </cell>
        </row>
        <row r="128">
          <cell r="F128">
            <v>13400</v>
          </cell>
          <cell r="Q128">
            <v>1</v>
          </cell>
        </row>
        <row r="129">
          <cell r="F129">
            <v>15520</v>
          </cell>
          <cell r="Q129">
            <v>1</v>
          </cell>
        </row>
        <row r="130">
          <cell r="F130">
            <v>13510</v>
          </cell>
          <cell r="Q130">
            <v>1</v>
          </cell>
        </row>
        <row r="131">
          <cell r="F131">
            <v>13100</v>
          </cell>
          <cell r="Q131">
            <v>1</v>
          </cell>
        </row>
        <row r="132">
          <cell r="F132">
            <v>11100</v>
          </cell>
          <cell r="Q132">
            <v>1</v>
          </cell>
        </row>
        <row r="133">
          <cell r="F133">
            <v>11200</v>
          </cell>
          <cell r="Q133">
            <v>1</v>
          </cell>
        </row>
        <row r="134">
          <cell r="F134">
            <v>13520</v>
          </cell>
          <cell r="Q134">
            <v>1</v>
          </cell>
        </row>
        <row r="135">
          <cell r="F135">
            <v>15506</v>
          </cell>
          <cell r="Q135">
            <v>1</v>
          </cell>
        </row>
        <row r="136">
          <cell r="F136">
            <v>43010</v>
          </cell>
          <cell r="Q136">
            <v>1</v>
          </cell>
        </row>
        <row r="137">
          <cell r="F137">
            <v>14100</v>
          </cell>
          <cell r="Q137">
            <v>1</v>
          </cell>
        </row>
        <row r="138">
          <cell r="F138">
            <v>15400</v>
          </cell>
          <cell r="Q138">
            <v>1</v>
          </cell>
        </row>
        <row r="139">
          <cell r="F139">
            <v>14100</v>
          </cell>
          <cell r="Q139">
            <v>1</v>
          </cell>
        </row>
        <row r="140">
          <cell r="F140">
            <v>13400</v>
          </cell>
          <cell r="Q140">
            <v>1</v>
          </cell>
        </row>
        <row r="141">
          <cell r="F141">
            <v>12013</v>
          </cell>
          <cell r="Q141">
            <v>1</v>
          </cell>
        </row>
        <row r="142">
          <cell r="F142">
            <v>11100</v>
          </cell>
          <cell r="Q142">
            <v>1</v>
          </cell>
        </row>
        <row r="143">
          <cell r="F143">
            <v>15510</v>
          </cell>
          <cell r="Q143">
            <v>1</v>
          </cell>
        </row>
        <row r="144">
          <cell r="F144">
            <v>44010</v>
          </cell>
          <cell r="Q144">
            <v>1</v>
          </cell>
        </row>
        <row r="145">
          <cell r="F145">
            <v>11420</v>
          </cell>
          <cell r="Q145">
            <v>1</v>
          </cell>
        </row>
        <row r="146">
          <cell r="F146">
            <v>13510</v>
          </cell>
          <cell r="Q146">
            <v>1</v>
          </cell>
        </row>
        <row r="147">
          <cell r="F147">
            <v>15506</v>
          </cell>
          <cell r="Q147">
            <v>1</v>
          </cell>
        </row>
        <row r="148">
          <cell r="F148">
            <v>15506</v>
          </cell>
          <cell r="Q148">
            <v>1</v>
          </cell>
        </row>
        <row r="149">
          <cell r="F149">
            <v>15509</v>
          </cell>
          <cell r="Q149">
            <v>1</v>
          </cell>
        </row>
        <row r="150">
          <cell r="F150">
            <v>13520</v>
          </cell>
          <cell r="Q150">
            <v>1</v>
          </cell>
        </row>
        <row r="151">
          <cell r="F151">
            <v>11430</v>
          </cell>
          <cell r="Q151">
            <v>1</v>
          </cell>
        </row>
        <row r="152">
          <cell r="F152">
            <v>15506</v>
          </cell>
          <cell r="Q152">
            <v>1</v>
          </cell>
        </row>
        <row r="153">
          <cell r="F153">
            <v>11320</v>
          </cell>
          <cell r="Q153">
            <v>1</v>
          </cell>
        </row>
        <row r="154">
          <cell r="F154">
            <v>13510</v>
          </cell>
          <cell r="Q154">
            <v>1</v>
          </cell>
        </row>
        <row r="155">
          <cell r="F155">
            <v>13510</v>
          </cell>
          <cell r="Q155">
            <v>1</v>
          </cell>
        </row>
        <row r="156">
          <cell r="F156">
            <v>12013</v>
          </cell>
          <cell r="Q156">
            <v>1</v>
          </cell>
        </row>
        <row r="157">
          <cell r="F157">
            <v>42010</v>
          </cell>
          <cell r="Q157">
            <v>1</v>
          </cell>
        </row>
        <row r="158">
          <cell r="F158">
            <v>13510</v>
          </cell>
          <cell r="Q158">
            <v>1</v>
          </cell>
        </row>
        <row r="159">
          <cell r="F159">
            <v>15100</v>
          </cell>
          <cell r="Q159">
            <v>1</v>
          </cell>
        </row>
        <row r="160">
          <cell r="F160">
            <v>13510</v>
          </cell>
          <cell r="Q160">
            <v>1</v>
          </cell>
        </row>
        <row r="161">
          <cell r="F161">
            <v>41060</v>
          </cell>
          <cell r="Q161">
            <v>1</v>
          </cell>
        </row>
        <row r="162">
          <cell r="F162">
            <v>15506</v>
          </cell>
          <cell r="Q162">
            <v>1</v>
          </cell>
        </row>
        <row r="163">
          <cell r="F163">
            <v>13520</v>
          </cell>
          <cell r="Q163">
            <v>1</v>
          </cell>
        </row>
        <row r="164">
          <cell r="F164">
            <v>15506</v>
          </cell>
          <cell r="Q164">
            <v>1</v>
          </cell>
        </row>
        <row r="165">
          <cell r="F165">
            <v>13400</v>
          </cell>
          <cell r="Q165">
            <v>1</v>
          </cell>
        </row>
        <row r="166">
          <cell r="F166">
            <v>14100</v>
          </cell>
          <cell r="Q166">
            <v>1</v>
          </cell>
        </row>
        <row r="167">
          <cell r="F167">
            <v>15505</v>
          </cell>
          <cell r="Q167">
            <v>1</v>
          </cell>
        </row>
        <row r="168">
          <cell r="F168">
            <v>12013</v>
          </cell>
          <cell r="Q168">
            <v>1</v>
          </cell>
        </row>
        <row r="169">
          <cell r="F169">
            <v>12011</v>
          </cell>
          <cell r="Q169">
            <v>1</v>
          </cell>
        </row>
        <row r="170">
          <cell r="F170">
            <v>12012</v>
          </cell>
          <cell r="Q170">
            <v>1</v>
          </cell>
        </row>
        <row r="171">
          <cell r="F171">
            <v>54010</v>
          </cell>
          <cell r="Q171">
            <v>1</v>
          </cell>
        </row>
        <row r="172">
          <cell r="F172">
            <v>13510</v>
          </cell>
          <cell r="Q172">
            <v>1</v>
          </cell>
        </row>
        <row r="173">
          <cell r="F173">
            <v>13510</v>
          </cell>
          <cell r="Q173">
            <v>1</v>
          </cell>
        </row>
        <row r="174">
          <cell r="F174">
            <v>11325</v>
          </cell>
          <cell r="Q174">
            <v>1</v>
          </cell>
        </row>
        <row r="175">
          <cell r="F175">
            <v>14100</v>
          </cell>
          <cell r="Q175">
            <v>1</v>
          </cell>
        </row>
        <row r="176">
          <cell r="F176">
            <v>13510</v>
          </cell>
          <cell r="Q176">
            <v>1</v>
          </cell>
        </row>
        <row r="177">
          <cell r="F177">
            <v>13510</v>
          </cell>
          <cell r="Q177">
            <v>1</v>
          </cell>
        </row>
        <row r="178">
          <cell r="F178">
            <v>15100</v>
          </cell>
          <cell r="Q178">
            <v>1</v>
          </cell>
        </row>
        <row r="179">
          <cell r="F179">
            <v>15100</v>
          </cell>
          <cell r="Q179">
            <v>1</v>
          </cell>
        </row>
        <row r="180">
          <cell r="F180">
            <v>13525</v>
          </cell>
          <cell r="Q180">
            <v>1</v>
          </cell>
        </row>
        <row r="181">
          <cell r="F181">
            <v>15506</v>
          </cell>
          <cell r="Q181">
            <v>1</v>
          </cell>
        </row>
        <row r="182">
          <cell r="F182">
            <v>13400</v>
          </cell>
          <cell r="Q182">
            <v>1</v>
          </cell>
        </row>
        <row r="183">
          <cell r="F183">
            <v>16200</v>
          </cell>
          <cell r="Q183">
            <v>1</v>
          </cell>
        </row>
        <row r="184">
          <cell r="F184">
            <v>13400</v>
          </cell>
          <cell r="Q184">
            <v>1</v>
          </cell>
        </row>
        <row r="185">
          <cell r="F185">
            <v>11200</v>
          </cell>
          <cell r="Q185">
            <v>1</v>
          </cell>
        </row>
        <row r="186">
          <cell r="F186">
            <v>13525</v>
          </cell>
          <cell r="Q186">
            <v>1</v>
          </cell>
        </row>
        <row r="187">
          <cell r="F187">
            <v>13520</v>
          </cell>
          <cell r="Q187">
            <v>1</v>
          </cell>
        </row>
        <row r="188">
          <cell r="F188">
            <v>15520</v>
          </cell>
          <cell r="Q188">
            <v>1</v>
          </cell>
        </row>
        <row r="189">
          <cell r="F189">
            <v>12359</v>
          </cell>
          <cell r="Q189">
            <v>1</v>
          </cell>
        </row>
        <row r="190">
          <cell r="F190">
            <v>11490</v>
          </cell>
          <cell r="Q190">
            <v>0.8</v>
          </cell>
        </row>
        <row r="191">
          <cell r="F191">
            <v>14100</v>
          </cell>
          <cell r="Q191">
            <v>1</v>
          </cell>
        </row>
        <row r="192">
          <cell r="F192">
            <v>11100</v>
          </cell>
          <cell r="Q192">
            <v>1</v>
          </cell>
        </row>
        <row r="193">
          <cell r="F193">
            <v>16200</v>
          </cell>
          <cell r="Q193">
            <v>1</v>
          </cell>
        </row>
        <row r="194">
          <cell r="F194">
            <v>15100</v>
          </cell>
          <cell r="Q194">
            <v>1</v>
          </cell>
        </row>
        <row r="195">
          <cell r="F195">
            <v>13510</v>
          </cell>
          <cell r="Q195">
            <v>1</v>
          </cell>
        </row>
        <row r="196">
          <cell r="F196">
            <v>12013</v>
          </cell>
          <cell r="Q196">
            <v>1</v>
          </cell>
        </row>
        <row r="197">
          <cell r="F197">
            <v>11200</v>
          </cell>
          <cell r="Q197">
            <v>1</v>
          </cell>
        </row>
        <row r="198">
          <cell r="F198">
            <v>11200</v>
          </cell>
          <cell r="Q198">
            <v>0.5</v>
          </cell>
        </row>
        <row r="199">
          <cell r="F199">
            <v>13510</v>
          </cell>
          <cell r="Q199">
            <v>1</v>
          </cell>
        </row>
        <row r="200">
          <cell r="F200">
            <v>83024</v>
          </cell>
          <cell r="Q200">
            <v>1</v>
          </cell>
        </row>
        <row r="201">
          <cell r="F201">
            <v>12013</v>
          </cell>
          <cell r="Q201">
            <v>1</v>
          </cell>
        </row>
        <row r="202">
          <cell r="F202">
            <v>11200</v>
          </cell>
          <cell r="Q202">
            <v>1</v>
          </cell>
        </row>
        <row r="203">
          <cell r="F203">
            <v>13600</v>
          </cell>
          <cell r="Q203">
            <v>1</v>
          </cell>
        </row>
        <row r="204">
          <cell r="F204">
            <v>15510</v>
          </cell>
          <cell r="Q204">
            <v>1</v>
          </cell>
        </row>
        <row r="205">
          <cell r="F205">
            <v>14109</v>
          </cell>
          <cell r="Q205">
            <v>1</v>
          </cell>
        </row>
        <row r="206">
          <cell r="F206">
            <v>11100</v>
          </cell>
          <cell r="Q206">
            <v>1</v>
          </cell>
        </row>
        <row r="207">
          <cell r="F207">
            <v>14100</v>
          </cell>
          <cell r="Q207">
            <v>1</v>
          </cell>
        </row>
        <row r="208">
          <cell r="F208">
            <v>13525</v>
          </cell>
          <cell r="Q208">
            <v>1</v>
          </cell>
        </row>
        <row r="209">
          <cell r="F209">
            <v>13510</v>
          </cell>
          <cell r="Q209">
            <v>1</v>
          </cell>
        </row>
        <row r="210">
          <cell r="F210">
            <v>15506</v>
          </cell>
          <cell r="Q210">
            <v>1</v>
          </cell>
        </row>
        <row r="211">
          <cell r="F211">
            <v>13400</v>
          </cell>
          <cell r="Q211">
            <v>1</v>
          </cell>
        </row>
        <row r="212">
          <cell r="F212">
            <v>13510</v>
          </cell>
          <cell r="Q212">
            <v>1</v>
          </cell>
        </row>
        <row r="213">
          <cell r="F213">
            <v>11100</v>
          </cell>
          <cell r="Q213">
            <v>1</v>
          </cell>
        </row>
        <row r="214">
          <cell r="F214">
            <v>13400</v>
          </cell>
          <cell r="Q214">
            <v>1</v>
          </cell>
        </row>
        <row r="215">
          <cell r="F215">
            <v>14100</v>
          </cell>
          <cell r="Q215">
            <v>1</v>
          </cell>
        </row>
        <row r="216">
          <cell r="F216">
            <v>16400</v>
          </cell>
          <cell r="Q216">
            <v>1</v>
          </cell>
        </row>
        <row r="217">
          <cell r="F217">
            <v>15506</v>
          </cell>
          <cell r="Q217">
            <v>1</v>
          </cell>
        </row>
        <row r="218">
          <cell r="F218">
            <v>11200</v>
          </cell>
          <cell r="Q218">
            <v>1</v>
          </cell>
        </row>
        <row r="219">
          <cell r="F219">
            <v>15509</v>
          </cell>
          <cell r="Q219">
            <v>1</v>
          </cell>
        </row>
        <row r="220">
          <cell r="F220">
            <v>42010</v>
          </cell>
          <cell r="Q220">
            <v>1</v>
          </cell>
        </row>
        <row r="221">
          <cell r="F221">
            <v>15100</v>
          </cell>
          <cell r="Q221">
            <v>1</v>
          </cell>
        </row>
        <row r="222">
          <cell r="F222">
            <v>14100</v>
          </cell>
          <cell r="Q222">
            <v>1</v>
          </cell>
        </row>
        <row r="223">
          <cell r="F223">
            <v>14100</v>
          </cell>
          <cell r="Q223">
            <v>1</v>
          </cell>
        </row>
        <row r="224">
          <cell r="F224">
            <v>13510</v>
          </cell>
          <cell r="Q224">
            <v>1</v>
          </cell>
        </row>
        <row r="225">
          <cell r="F225">
            <v>13400</v>
          </cell>
          <cell r="Q225">
            <v>0.8</v>
          </cell>
        </row>
        <row r="226">
          <cell r="F226">
            <v>13510</v>
          </cell>
          <cell r="Q226">
            <v>1</v>
          </cell>
        </row>
        <row r="227">
          <cell r="F227">
            <v>79000</v>
          </cell>
          <cell r="Q227">
            <v>1</v>
          </cell>
        </row>
        <row r="228">
          <cell r="F228">
            <v>11200</v>
          </cell>
          <cell r="Q228">
            <v>1</v>
          </cell>
        </row>
        <row r="229">
          <cell r="F229">
            <v>11100</v>
          </cell>
          <cell r="Q229">
            <v>1</v>
          </cell>
        </row>
        <row r="230">
          <cell r="F230">
            <v>14100</v>
          </cell>
          <cell r="Q230">
            <v>1</v>
          </cell>
        </row>
        <row r="231">
          <cell r="F231">
            <v>44010</v>
          </cell>
          <cell r="Q231">
            <v>1</v>
          </cell>
        </row>
        <row r="232">
          <cell r="F232">
            <v>13400</v>
          </cell>
          <cell r="Q232">
            <v>1</v>
          </cell>
        </row>
        <row r="233">
          <cell r="F233">
            <v>16300</v>
          </cell>
          <cell r="Q233">
            <v>1</v>
          </cell>
        </row>
        <row r="234">
          <cell r="F234">
            <v>14100</v>
          </cell>
          <cell r="Q234">
            <v>1</v>
          </cell>
        </row>
        <row r="235">
          <cell r="F235">
            <v>14100</v>
          </cell>
          <cell r="Q235">
            <v>1</v>
          </cell>
        </row>
        <row r="236">
          <cell r="F236">
            <v>41020</v>
          </cell>
          <cell r="Q236">
            <v>1</v>
          </cell>
        </row>
        <row r="237">
          <cell r="F237">
            <v>14100</v>
          </cell>
          <cell r="Q237">
            <v>1</v>
          </cell>
        </row>
        <row r="238">
          <cell r="F238">
            <v>13400</v>
          </cell>
          <cell r="Q238">
            <v>1</v>
          </cell>
        </row>
        <row r="239">
          <cell r="F239">
            <v>13510</v>
          </cell>
          <cell r="Q239">
            <v>1</v>
          </cell>
        </row>
        <row r="240">
          <cell r="F240">
            <v>13100</v>
          </cell>
          <cell r="Q240">
            <v>1</v>
          </cell>
        </row>
        <row r="241">
          <cell r="F241">
            <v>44010</v>
          </cell>
          <cell r="Q241">
            <v>1</v>
          </cell>
        </row>
        <row r="242">
          <cell r="F242">
            <v>13520</v>
          </cell>
          <cell r="Q242">
            <v>1</v>
          </cell>
        </row>
        <row r="243">
          <cell r="F243">
            <v>15510</v>
          </cell>
          <cell r="Q243">
            <v>1</v>
          </cell>
        </row>
        <row r="244">
          <cell r="F244">
            <v>41060</v>
          </cell>
          <cell r="Q244">
            <v>1</v>
          </cell>
        </row>
        <row r="245">
          <cell r="F245">
            <v>13400</v>
          </cell>
          <cell r="Q245">
            <v>1</v>
          </cell>
        </row>
        <row r="246">
          <cell r="F246">
            <v>13400</v>
          </cell>
          <cell r="Q246">
            <v>1</v>
          </cell>
        </row>
        <row r="247">
          <cell r="F247">
            <v>11200</v>
          </cell>
          <cell r="Q247">
            <v>1</v>
          </cell>
        </row>
        <row r="248">
          <cell r="F248">
            <v>13520</v>
          </cell>
          <cell r="Q248">
            <v>1</v>
          </cell>
        </row>
        <row r="249">
          <cell r="F249">
            <v>11490</v>
          </cell>
          <cell r="Q249">
            <v>1</v>
          </cell>
        </row>
        <row r="250">
          <cell r="F250">
            <v>33000</v>
          </cell>
          <cell r="Q250">
            <v>1</v>
          </cell>
        </row>
        <row r="251">
          <cell r="F251">
            <v>16100</v>
          </cell>
          <cell r="Q251">
            <v>1</v>
          </cell>
        </row>
        <row r="252">
          <cell r="F252">
            <v>13510</v>
          </cell>
          <cell r="Q252">
            <v>1</v>
          </cell>
        </row>
        <row r="253">
          <cell r="F253">
            <v>14100</v>
          </cell>
          <cell r="Q253">
            <v>1</v>
          </cell>
        </row>
        <row r="254">
          <cell r="F254">
            <v>13510</v>
          </cell>
          <cell r="Q254">
            <v>1</v>
          </cell>
        </row>
        <row r="255">
          <cell r="F255">
            <v>11330</v>
          </cell>
          <cell r="Q255">
            <v>1</v>
          </cell>
        </row>
        <row r="256">
          <cell r="F256">
            <v>15100</v>
          </cell>
          <cell r="Q256">
            <v>1</v>
          </cell>
        </row>
        <row r="257">
          <cell r="F257">
            <v>16100</v>
          </cell>
          <cell r="Q257">
            <v>1</v>
          </cell>
        </row>
        <row r="258">
          <cell r="F258">
            <v>15520</v>
          </cell>
          <cell r="Q258">
            <v>1</v>
          </cell>
        </row>
        <row r="259">
          <cell r="F259">
            <v>13525</v>
          </cell>
          <cell r="Q259">
            <v>1</v>
          </cell>
        </row>
        <row r="260">
          <cell r="F260">
            <v>11540</v>
          </cell>
          <cell r="Q260">
            <v>1</v>
          </cell>
        </row>
        <row r="261">
          <cell r="F261">
            <v>41060</v>
          </cell>
          <cell r="Q261">
            <v>1</v>
          </cell>
        </row>
        <row r="262">
          <cell r="F262">
            <v>79002</v>
          </cell>
          <cell r="Q262">
            <v>1</v>
          </cell>
        </row>
        <row r="263">
          <cell r="F263">
            <v>11430</v>
          </cell>
          <cell r="Q263">
            <v>1</v>
          </cell>
        </row>
        <row r="264">
          <cell r="F264">
            <v>15506</v>
          </cell>
          <cell r="Q264">
            <v>1</v>
          </cell>
        </row>
        <row r="265">
          <cell r="F265">
            <v>13400</v>
          </cell>
          <cell r="Q265">
            <v>1</v>
          </cell>
        </row>
        <row r="266">
          <cell r="F266">
            <v>13520</v>
          </cell>
          <cell r="Q266">
            <v>1</v>
          </cell>
        </row>
        <row r="267">
          <cell r="F267">
            <v>11410</v>
          </cell>
          <cell r="Q267">
            <v>1</v>
          </cell>
        </row>
        <row r="268">
          <cell r="F268">
            <v>13400</v>
          </cell>
          <cell r="Q268">
            <v>1</v>
          </cell>
        </row>
        <row r="269">
          <cell r="F269">
            <v>32000</v>
          </cell>
          <cell r="Q269">
            <v>1</v>
          </cell>
        </row>
        <row r="270">
          <cell r="F270">
            <v>11100</v>
          </cell>
          <cell r="Q270">
            <v>1</v>
          </cell>
        </row>
        <row r="271">
          <cell r="F271">
            <v>15506</v>
          </cell>
          <cell r="Q271">
            <v>1</v>
          </cell>
        </row>
        <row r="272">
          <cell r="F272">
            <v>13510</v>
          </cell>
          <cell r="Q272">
            <v>1</v>
          </cell>
        </row>
        <row r="273">
          <cell r="F273">
            <v>15400</v>
          </cell>
          <cell r="Q273">
            <v>1</v>
          </cell>
        </row>
        <row r="274">
          <cell r="F274">
            <v>72500</v>
          </cell>
          <cell r="Q274">
            <v>1</v>
          </cell>
        </row>
        <row r="275">
          <cell r="F275">
            <v>15510</v>
          </cell>
          <cell r="Q275">
            <v>1</v>
          </cell>
        </row>
        <row r="276">
          <cell r="F276">
            <v>51020</v>
          </cell>
          <cell r="Q276">
            <v>1</v>
          </cell>
        </row>
        <row r="277">
          <cell r="F277">
            <v>11200</v>
          </cell>
          <cell r="Q277">
            <v>1</v>
          </cell>
        </row>
        <row r="278">
          <cell r="F278">
            <v>11420</v>
          </cell>
          <cell r="Q278">
            <v>1</v>
          </cell>
        </row>
        <row r="279">
          <cell r="F279">
            <v>13100</v>
          </cell>
          <cell r="Q279">
            <v>1</v>
          </cell>
        </row>
        <row r="280">
          <cell r="F280">
            <v>13400</v>
          </cell>
          <cell r="Q280">
            <v>1</v>
          </cell>
        </row>
        <row r="281">
          <cell r="F281">
            <v>12011</v>
          </cell>
          <cell r="Q281">
            <v>1</v>
          </cell>
        </row>
        <row r="282">
          <cell r="F282">
            <v>13520</v>
          </cell>
          <cell r="Q282">
            <v>1</v>
          </cell>
        </row>
        <row r="283">
          <cell r="F283">
            <v>31300</v>
          </cell>
          <cell r="Q283">
            <v>1</v>
          </cell>
        </row>
        <row r="284">
          <cell r="F284">
            <v>11490</v>
          </cell>
          <cell r="Q284">
            <v>0.5</v>
          </cell>
        </row>
        <row r="285">
          <cell r="F285">
            <v>55010</v>
          </cell>
          <cell r="Q285">
            <v>1</v>
          </cell>
        </row>
        <row r="286">
          <cell r="F286">
            <v>11100</v>
          </cell>
          <cell r="Q286">
            <v>1</v>
          </cell>
        </row>
        <row r="287">
          <cell r="F287">
            <v>32000</v>
          </cell>
          <cell r="Q287">
            <v>1</v>
          </cell>
        </row>
        <row r="288">
          <cell r="F288">
            <v>14100</v>
          </cell>
          <cell r="Q288">
            <v>1</v>
          </cell>
        </row>
        <row r="289">
          <cell r="F289">
            <v>11430</v>
          </cell>
          <cell r="Q289">
            <v>1</v>
          </cell>
        </row>
        <row r="290">
          <cell r="F290">
            <v>15506</v>
          </cell>
          <cell r="Q290">
            <v>0</v>
          </cell>
        </row>
        <row r="291">
          <cell r="F291">
            <v>15100</v>
          </cell>
          <cell r="Q291">
            <v>1</v>
          </cell>
        </row>
        <row r="292">
          <cell r="F292">
            <v>14100</v>
          </cell>
          <cell r="Q292">
            <v>1</v>
          </cell>
        </row>
        <row r="293">
          <cell r="F293">
            <v>13400</v>
          </cell>
          <cell r="Q293">
            <v>1</v>
          </cell>
        </row>
        <row r="294">
          <cell r="F294">
            <v>72500</v>
          </cell>
          <cell r="Q294">
            <v>0.8</v>
          </cell>
        </row>
        <row r="295">
          <cell r="F295">
            <v>15520</v>
          </cell>
          <cell r="Q295">
            <v>1</v>
          </cell>
        </row>
        <row r="296">
          <cell r="F296">
            <v>13520</v>
          </cell>
          <cell r="Q296">
            <v>1</v>
          </cell>
        </row>
        <row r="297">
          <cell r="F297">
            <v>41060</v>
          </cell>
          <cell r="Q297">
            <v>1</v>
          </cell>
        </row>
        <row r="298">
          <cell r="F298">
            <v>51010</v>
          </cell>
          <cell r="Q298">
            <v>1</v>
          </cell>
        </row>
        <row r="299">
          <cell r="F299">
            <v>15100</v>
          </cell>
          <cell r="Q299">
            <v>1</v>
          </cell>
        </row>
        <row r="300">
          <cell r="F300">
            <v>13600</v>
          </cell>
          <cell r="Q300">
            <v>1</v>
          </cell>
        </row>
        <row r="301">
          <cell r="F301">
            <v>42030</v>
          </cell>
          <cell r="Q301">
            <v>1</v>
          </cell>
        </row>
        <row r="302">
          <cell r="F302">
            <v>11100</v>
          </cell>
          <cell r="Q302">
            <v>1</v>
          </cell>
        </row>
        <row r="303">
          <cell r="F303">
            <v>13400</v>
          </cell>
          <cell r="Q303">
            <v>1</v>
          </cell>
        </row>
        <row r="304">
          <cell r="F304">
            <v>15510</v>
          </cell>
          <cell r="Q304">
            <v>1</v>
          </cell>
        </row>
        <row r="305">
          <cell r="F305">
            <v>15100</v>
          </cell>
          <cell r="Q305">
            <v>1</v>
          </cell>
        </row>
        <row r="306">
          <cell r="F306">
            <v>12012</v>
          </cell>
          <cell r="Q306">
            <v>1</v>
          </cell>
        </row>
        <row r="307">
          <cell r="F307">
            <v>14100</v>
          </cell>
          <cell r="Q307">
            <v>1</v>
          </cell>
        </row>
        <row r="308">
          <cell r="F308">
            <v>12011</v>
          </cell>
          <cell r="Q308">
            <v>1</v>
          </cell>
        </row>
        <row r="309">
          <cell r="F309">
            <v>13600</v>
          </cell>
          <cell r="Q309">
            <v>1</v>
          </cell>
        </row>
        <row r="310">
          <cell r="F310">
            <v>12013</v>
          </cell>
          <cell r="Q310">
            <v>1</v>
          </cell>
        </row>
        <row r="311">
          <cell r="F311">
            <v>13510</v>
          </cell>
          <cell r="Q311">
            <v>1</v>
          </cell>
        </row>
        <row r="312">
          <cell r="F312">
            <v>13400</v>
          </cell>
          <cell r="Q312">
            <v>1</v>
          </cell>
        </row>
        <row r="313">
          <cell r="F313">
            <v>15510</v>
          </cell>
          <cell r="Q313">
            <v>1</v>
          </cell>
        </row>
        <row r="314">
          <cell r="F314">
            <v>13510</v>
          </cell>
          <cell r="Q314">
            <v>1</v>
          </cell>
        </row>
        <row r="315">
          <cell r="F315">
            <v>13510</v>
          </cell>
          <cell r="Q315">
            <v>1</v>
          </cell>
        </row>
        <row r="316">
          <cell r="F316">
            <v>15509</v>
          </cell>
          <cell r="Q316">
            <v>1</v>
          </cell>
        </row>
        <row r="317">
          <cell r="F317">
            <v>15510</v>
          </cell>
          <cell r="Q317">
            <v>1</v>
          </cell>
        </row>
        <row r="318">
          <cell r="F318">
            <v>41040</v>
          </cell>
          <cell r="Q318">
            <v>1</v>
          </cell>
        </row>
        <row r="319">
          <cell r="F319">
            <v>14100</v>
          </cell>
          <cell r="Q319">
            <v>1</v>
          </cell>
        </row>
        <row r="320">
          <cell r="F320">
            <v>11515</v>
          </cell>
          <cell r="Q320">
            <v>1</v>
          </cell>
        </row>
        <row r="321">
          <cell r="F321">
            <v>13100</v>
          </cell>
          <cell r="Q321">
            <v>1</v>
          </cell>
        </row>
        <row r="322">
          <cell r="F322">
            <v>42012</v>
          </cell>
          <cell r="Q322">
            <v>1</v>
          </cell>
        </row>
        <row r="323">
          <cell r="F323">
            <v>79002</v>
          </cell>
          <cell r="Q323">
            <v>1</v>
          </cell>
        </row>
        <row r="324">
          <cell r="F324">
            <v>42018</v>
          </cell>
          <cell r="Q324">
            <v>0.5</v>
          </cell>
        </row>
        <row r="325">
          <cell r="F325">
            <v>79000</v>
          </cell>
          <cell r="Q325">
            <v>1</v>
          </cell>
        </row>
        <row r="326">
          <cell r="F326">
            <v>46010</v>
          </cell>
          <cell r="Q326">
            <v>1</v>
          </cell>
        </row>
        <row r="327">
          <cell r="F327">
            <v>41020</v>
          </cell>
          <cell r="Q327">
            <v>1</v>
          </cell>
        </row>
        <row r="328">
          <cell r="F328">
            <v>41020</v>
          </cell>
          <cell r="Q328">
            <v>1</v>
          </cell>
        </row>
        <row r="329">
          <cell r="F329">
            <v>15100</v>
          </cell>
          <cell r="Q329">
            <v>1</v>
          </cell>
        </row>
        <row r="330">
          <cell r="F330">
            <v>14100</v>
          </cell>
          <cell r="Q330">
            <v>1</v>
          </cell>
        </row>
        <row r="331">
          <cell r="F331">
            <v>15510</v>
          </cell>
          <cell r="Q331">
            <v>1</v>
          </cell>
        </row>
        <row r="332">
          <cell r="F332">
            <v>13510</v>
          </cell>
          <cell r="Q332">
            <v>1</v>
          </cell>
        </row>
        <row r="333">
          <cell r="F333">
            <v>49010</v>
          </cell>
          <cell r="Q333">
            <v>1</v>
          </cell>
        </row>
        <row r="334">
          <cell r="F334">
            <v>15506</v>
          </cell>
          <cell r="Q334">
            <v>1</v>
          </cell>
        </row>
        <row r="335">
          <cell r="F335">
            <v>11320</v>
          </cell>
          <cell r="Q335">
            <v>1</v>
          </cell>
        </row>
        <row r="336">
          <cell r="F336">
            <v>15100</v>
          </cell>
          <cell r="Q336">
            <v>1</v>
          </cell>
        </row>
        <row r="337">
          <cell r="F337">
            <v>14100</v>
          </cell>
          <cell r="Q337">
            <v>1</v>
          </cell>
        </row>
        <row r="338">
          <cell r="F338">
            <v>15100</v>
          </cell>
          <cell r="Q338">
            <v>1</v>
          </cell>
        </row>
        <row r="339">
          <cell r="F339">
            <v>33000</v>
          </cell>
          <cell r="Q339">
            <v>1</v>
          </cell>
        </row>
        <row r="340">
          <cell r="F340">
            <v>15100</v>
          </cell>
          <cell r="Q340">
            <v>1</v>
          </cell>
        </row>
        <row r="341">
          <cell r="F341">
            <v>13400</v>
          </cell>
          <cell r="Q341">
            <v>1</v>
          </cell>
        </row>
        <row r="342">
          <cell r="F342">
            <v>11515</v>
          </cell>
          <cell r="Q342">
            <v>1</v>
          </cell>
        </row>
        <row r="343">
          <cell r="F343">
            <v>32000</v>
          </cell>
          <cell r="Q343">
            <v>0.9</v>
          </cell>
        </row>
        <row r="344">
          <cell r="F344">
            <v>11150</v>
          </cell>
          <cell r="Q344">
            <v>1</v>
          </cell>
        </row>
        <row r="345">
          <cell r="F345">
            <v>14100</v>
          </cell>
          <cell r="Q345">
            <v>1</v>
          </cell>
        </row>
        <row r="346">
          <cell r="F346">
            <v>11100</v>
          </cell>
          <cell r="Q346">
            <v>1</v>
          </cell>
        </row>
        <row r="347">
          <cell r="F347">
            <v>13600</v>
          </cell>
          <cell r="Q347">
            <v>1</v>
          </cell>
        </row>
        <row r="348">
          <cell r="F348">
            <v>11100</v>
          </cell>
          <cell r="Q348">
            <v>1</v>
          </cell>
        </row>
        <row r="349">
          <cell r="F349">
            <v>15100</v>
          </cell>
          <cell r="Q349">
            <v>1</v>
          </cell>
        </row>
        <row r="350">
          <cell r="F350">
            <v>42040</v>
          </cell>
          <cell r="Q350">
            <v>1</v>
          </cell>
        </row>
        <row r="351">
          <cell r="F351">
            <v>13400</v>
          </cell>
          <cell r="Q351">
            <v>1</v>
          </cell>
        </row>
        <row r="352">
          <cell r="F352">
            <v>41020</v>
          </cell>
          <cell r="Q352">
            <v>1</v>
          </cell>
        </row>
        <row r="353">
          <cell r="F353">
            <v>16300</v>
          </cell>
          <cell r="Q353">
            <v>1</v>
          </cell>
        </row>
        <row r="354">
          <cell r="F354">
            <v>16300</v>
          </cell>
          <cell r="Q354">
            <v>1</v>
          </cell>
        </row>
        <row r="355">
          <cell r="F355">
            <v>43010</v>
          </cell>
          <cell r="Q355">
            <v>1</v>
          </cell>
        </row>
        <row r="356">
          <cell r="F356">
            <v>15505</v>
          </cell>
          <cell r="Q356">
            <v>1</v>
          </cell>
        </row>
        <row r="357">
          <cell r="F357">
            <v>11513</v>
          </cell>
          <cell r="Q357">
            <v>1</v>
          </cell>
        </row>
        <row r="358">
          <cell r="F358">
            <v>15520</v>
          </cell>
          <cell r="Q358">
            <v>1</v>
          </cell>
        </row>
        <row r="359">
          <cell r="F359">
            <v>15520</v>
          </cell>
          <cell r="Q359">
            <v>1</v>
          </cell>
        </row>
        <row r="360">
          <cell r="F360">
            <v>11150</v>
          </cell>
          <cell r="Q360">
            <v>1</v>
          </cell>
        </row>
        <row r="361">
          <cell r="F361">
            <v>13510</v>
          </cell>
          <cell r="Q361">
            <v>1</v>
          </cell>
        </row>
        <row r="362">
          <cell r="F362">
            <v>14100</v>
          </cell>
          <cell r="Q362">
            <v>1</v>
          </cell>
        </row>
        <row r="363">
          <cell r="F363">
            <v>11100</v>
          </cell>
          <cell r="Q363">
            <v>1</v>
          </cell>
        </row>
        <row r="364">
          <cell r="F364">
            <v>14100</v>
          </cell>
          <cell r="Q364">
            <v>1</v>
          </cell>
        </row>
        <row r="365">
          <cell r="F365">
            <v>14100</v>
          </cell>
          <cell r="Q365">
            <v>1</v>
          </cell>
        </row>
        <row r="366">
          <cell r="F366">
            <v>54010</v>
          </cell>
          <cell r="Q366">
            <v>1</v>
          </cell>
        </row>
        <row r="367">
          <cell r="F367">
            <v>11370</v>
          </cell>
          <cell r="Q367">
            <v>0.6</v>
          </cell>
        </row>
        <row r="368">
          <cell r="F368">
            <v>15506</v>
          </cell>
          <cell r="Q368">
            <v>0</v>
          </cell>
        </row>
        <row r="369">
          <cell r="F369">
            <v>15506</v>
          </cell>
          <cell r="Q369">
            <v>1</v>
          </cell>
        </row>
        <row r="370">
          <cell r="F370">
            <v>42016</v>
          </cell>
          <cell r="Q370">
            <v>1</v>
          </cell>
        </row>
        <row r="371">
          <cell r="F371">
            <v>15100</v>
          </cell>
          <cell r="Q371">
            <v>1</v>
          </cell>
        </row>
        <row r="372">
          <cell r="F372">
            <v>15520</v>
          </cell>
          <cell r="Q372">
            <v>1</v>
          </cell>
        </row>
        <row r="373">
          <cell r="F373">
            <v>41060</v>
          </cell>
          <cell r="Q373">
            <v>1</v>
          </cell>
        </row>
        <row r="374">
          <cell r="F374">
            <v>16200</v>
          </cell>
          <cell r="Q374">
            <v>1</v>
          </cell>
        </row>
        <row r="375">
          <cell r="F375">
            <v>13510</v>
          </cell>
          <cell r="Q375">
            <v>1</v>
          </cell>
        </row>
        <row r="376">
          <cell r="F376">
            <v>13510</v>
          </cell>
          <cell r="Q376">
            <v>1</v>
          </cell>
        </row>
        <row r="377">
          <cell r="F377">
            <v>13510</v>
          </cell>
          <cell r="Q377">
            <v>1</v>
          </cell>
        </row>
        <row r="378">
          <cell r="F378">
            <v>15520</v>
          </cell>
          <cell r="Q378">
            <v>1</v>
          </cell>
        </row>
        <row r="379">
          <cell r="F379">
            <v>15506</v>
          </cell>
          <cell r="Q379">
            <v>1</v>
          </cell>
        </row>
        <row r="380">
          <cell r="F380">
            <v>41040</v>
          </cell>
          <cell r="Q380">
            <v>1</v>
          </cell>
        </row>
        <row r="381">
          <cell r="F381">
            <v>44010</v>
          </cell>
          <cell r="Q381">
            <v>1</v>
          </cell>
        </row>
        <row r="382">
          <cell r="F382">
            <v>13400</v>
          </cell>
          <cell r="Q382">
            <v>1</v>
          </cell>
        </row>
        <row r="383">
          <cell r="F383">
            <v>31100</v>
          </cell>
          <cell r="Q383">
            <v>1</v>
          </cell>
        </row>
        <row r="384">
          <cell r="F384">
            <v>15100</v>
          </cell>
          <cell r="Q384">
            <v>1</v>
          </cell>
        </row>
        <row r="385">
          <cell r="F385">
            <v>41020</v>
          </cell>
          <cell r="Q385">
            <v>1</v>
          </cell>
        </row>
        <row r="386">
          <cell r="F386">
            <v>14109</v>
          </cell>
          <cell r="Q386">
            <v>1</v>
          </cell>
        </row>
        <row r="387">
          <cell r="F387">
            <v>11330</v>
          </cell>
          <cell r="Q387">
            <v>1</v>
          </cell>
        </row>
        <row r="388">
          <cell r="F388">
            <v>11540</v>
          </cell>
          <cell r="Q388">
            <v>1</v>
          </cell>
        </row>
        <row r="389">
          <cell r="F389">
            <v>14100</v>
          </cell>
          <cell r="Q389">
            <v>1</v>
          </cell>
        </row>
        <row r="390">
          <cell r="F390">
            <v>13400</v>
          </cell>
          <cell r="Q390">
            <v>1</v>
          </cell>
        </row>
        <row r="391">
          <cell r="F391">
            <v>11540</v>
          </cell>
          <cell r="Q391">
            <v>1</v>
          </cell>
        </row>
        <row r="392">
          <cell r="F392">
            <v>12013</v>
          </cell>
          <cell r="Q392">
            <v>1</v>
          </cell>
        </row>
        <row r="393">
          <cell r="F393">
            <v>11348</v>
          </cell>
          <cell r="Q393">
            <v>1</v>
          </cell>
        </row>
        <row r="394">
          <cell r="F394">
            <v>15510</v>
          </cell>
          <cell r="Q394">
            <v>1</v>
          </cell>
        </row>
        <row r="395">
          <cell r="F395">
            <v>11430</v>
          </cell>
          <cell r="Q395">
            <v>1</v>
          </cell>
        </row>
        <row r="396">
          <cell r="F396">
            <v>11430</v>
          </cell>
          <cell r="Q396">
            <v>1</v>
          </cell>
        </row>
        <row r="397">
          <cell r="F397">
            <v>34000</v>
          </cell>
          <cell r="Q397">
            <v>1</v>
          </cell>
        </row>
        <row r="398">
          <cell r="F398">
            <v>15520</v>
          </cell>
          <cell r="Q398">
            <v>1</v>
          </cell>
        </row>
        <row r="399">
          <cell r="F399">
            <v>11325</v>
          </cell>
          <cell r="Q399">
            <v>1</v>
          </cell>
        </row>
        <row r="400">
          <cell r="F400">
            <v>14100</v>
          </cell>
          <cell r="Q400">
            <v>1</v>
          </cell>
        </row>
        <row r="401">
          <cell r="F401">
            <v>16200</v>
          </cell>
          <cell r="Q401">
            <v>1</v>
          </cell>
        </row>
        <row r="402">
          <cell r="F402">
            <v>15506</v>
          </cell>
          <cell r="Q402">
            <v>1</v>
          </cell>
        </row>
        <row r="403">
          <cell r="F403">
            <v>53010</v>
          </cell>
          <cell r="Q403">
            <v>1</v>
          </cell>
        </row>
        <row r="404">
          <cell r="F404">
            <v>51020</v>
          </cell>
          <cell r="Q404">
            <v>1</v>
          </cell>
        </row>
        <row r="405">
          <cell r="F405">
            <v>15506</v>
          </cell>
          <cell r="Q405">
            <v>1</v>
          </cell>
        </row>
        <row r="406">
          <cell r="F406">
            <v>15506</v>
          </cell>
          <cell r="Q406">
            <v>1</v>
          </cell>
        </row>
        <row r="407">
          <cell r="F407">
            <v>42018</v>
          </cell>
          <cell r="Q407">
            <v>1</v>
          </cell>
        </row>
        <row r="408">
          <cell r="F408">
            <v>13400</v>
          </cell>
          <cell r="Q408">
            <v>1</v>
          </cell>
        </row>
        <row r="409">
          <cell r="F409">
            <v>13400</v>
          </cell>
          <cell r="Q409">
            <v>1</v>
          </cell>
        </row>
        <row r="410">
          <cell r="F410">
            <v>11348</v>
          </cell>
          <cell r="Q410">
            <v>1</v>
          </cell>
        </row>
        <row r="411">
          <cell r="F411">
            <v>16400</v>
          </cell>
          <cell r="Q411">
            <v>1</v>
          </cell>
        </row>
        <row r="412">
          <cell r="F412">
            <v>11200</v>
          </cell>
          <cell r="Q412">
            <v>1</v>
          </cell>
        </row>
        <row r="413">
          <cell r="F413">
            <v>13400</v>
          </cell>
          <cell r="Q413">
            <v>1</v>
          </cell>
        </row>
        <row r="414">
          <cell r="F414">
            <v>15100</v>
          </cell>
          <cell r="Q414">
            <v>1</v>
          </cell>
        </row>
        <row r="415">
          <cell r="F415">
            <v>13520</v>
          </cell>
          <cell r="Q415">
            <v>1</v>
          </cell>
        </row>
        <row r="416">
          <cell r="F416">
            <v>11200</v>
          </cell>
          <cell r="Q416">
            <v>1</v>
          </cell>
        </row>
        <row r="417">
          <cell r="F417">
            <v>13400</v>
          </cell>
          <cell r="Q417">
            <v>0.5</v>
          </cell>
        </row>
        <row r="418">
          <cell r="F418">
            <v>41040</v>
          </cell>
          <cell r="Q418">
            <v>1</v>
          </cell>
        </row>
        <row r="419">
          <cell r="F419">
            <v>35000</v>
          </cell>
          <cell r="Q419">
            <v>1</v>
          </cell>
        </row>
        <row r="420">
          <cell r="F420">
            <v>13510</v>
          </cell>
          <cell r="Q420">
            <v>1</v>
          </cell>
        </row>
        <row r="421">
          <cell r="F421">
            <v>42010</v>
          </cell>
          <cell r="Q421">
            <v>1</v>
          </cell>
        </row>
        <row r="422">
          <cell r="F422">
            <v>13510</v>
          </cell>
          <cell r="Q422">
            <v>1</v>
          </cell>
        </row>
        <row r="423">
          <cell r="F423">
            <v>41060</v>
          </cell>
          <cell r="Q423">
            <v>1</v>
          </cell>
        </row>
        <row r="424">
          <cell r="F424">
            <v>41040</v>
          </cell>
          <cell r="Q424">
            <v>1</v>
          </cell>
        </row>
        <row r="425">
          <cell r="F425">
            <v>11100</v>
          </cell>
          <cell r="Q425">
            <v>1</v>
          </cell>
        </row>
        <row r="426">
          <cell r="F426">
            <v>14100</v>
          </cell>
          <cell r="Q426">
            <v>1</v>
          </cell>
        </row>
        <row r="427">
          <cell r="F427">
            <v>16200</v>
          </cell>
          <cell r="Q427">
            <v>1</v>
          </cell>
        </row>
        <row r="428">
          <cell r="F428">
            <v>13400</v>
          </cell>
          <cell r="Q428">
            <v>1</v>
          </cell>
        </row>
        <row r="429">
          <cell r="F429">
            <v>11595</v>
          </cell>
          <cell r="Q429">
            <v>1</v>
          </cell>
        </row>
        <row r="430">
          <cell r="F430">
            <v>15506</v>
          </cell>
          <cell r="Q430">
            <v>1</v>
          </cell>
        </row>
        <row r="431">
          <cell r="F431">
            <v>15506</v>
          </cell>
          <cell r="Q431">
            <v>1</v>
          </cell>
        </row>
        <row r="432">
          <cell r="F432">
            <v>15494</v>
          </cell>
          <cell r="Q432">
            <v>1</v>
          </cell>
        </row>
        <row r="433">
          <cell r="F433">
            <v>14100</v>
          </cell>
          <cell r="Q433">
            <v>1</v>
          </cell>
        </row>
        <row r="434">
          <cell r="F434">
            <v>44010</v>
          </cell>
          <cell r="Q434">
            <v>1</v>
          </cell>
        </row>
        <row r="435">
          <cell r="F435">
            <v>11515</v>
          </cell>
          <cell r="Q435">
            <v>1</v>
          </cell>
        </row>
        <row r="436">
          <cell r="F436">
            <v>11430</v>
          </cell>
          <cell r="Q436">
            <v>1</v>
          </cell>
        </row>
        <row r="437">
          <cell r="F437">
            <v>13510</v>
          </cell>
          <cell r="Q437">
            <v>1</v>
          </cell>
        </row>
        <row r="438">
          <cell r="F438">
            <v>15100</v>
          </cell>
          <cell r="Q438">
            <v>1</v>
          </cell>
        </row>
        <row r="439">
          <cell r="F439">
            <v>14100</v>
          </cell>
          <cell r="Q439">
            <v>1</v>
          </cell>
        </row>
        <row r="440">
          <cell r="F440">
            <v>15506</v>
          </cell>
          <cell r="Q440">
            <v>1</v>
          </cell>
        </row>
        <row r="441">
          <cell r="F441">
            <v>15506</v>
          </cell>
          <cell r="Q441">
            <v>1</v>
          </cell>
        </row>
        <row r="442">
          <cell r="F442">
            <v>51040</v>
          </cell>
          <cell r="Q442">
            <v>1</v>
          </cell>
        </row>
        <row r="443">
          <cell r="F443">
            <v>42020</v>
          </cell>
          <cell r="Q443">
            <v>1</v>
          </cell>
        </row>
        <row r="444">
          <cell r="F444">
            <v>15100</v>
          </cell>
          <cell r="Q444">
            <v>1</v>
          </cell>
        </row>
        <row r="445">
          <cell r="F445">
            <v>13510</v>
          </cell>
          <cell r="Q445">
            <v>1</v>
          </cell>
        </row>
        <row r="446">
          <cell r="F446">
            <v>11200</v>
          </cell>
          <cell r="Q446">
            <v>1</v>
          </cell>
        </row>
        <row r="447">
          <cell r="F447">
            <v>11515</v>
          </cell>
          <cell r="Q447">
            <v>1</v>
          </cell>
        </row>
        <row r="448">
          <cell r="F448">
            <v>13510</v>
          </cell>
          <cell r="Q448">
            <v>1</v>
          </cell>
        </row>
        <row r="449">
          <cell r="F449">
            <v>79003</v>
          </cell>
          <cell r="Q449">
            <v>1</v>
          </cell>
        </row>
        <row r="450">
          <cell r="F450">
            <v>16400</v>
          </cell>
          <cell r="Q450">
            <v>1</v>
          </cell>
        </row>
        <row r="451">
          <cell r="F451">
            <v>15506</v>
          </cell>
          <cell r="Q451">
            <v>1</v>
          </cell>
        </row>
        <row r="452">
          <cell r="F452">
            <v>15506</v>
          </cell>
          <cell r="Q452">
            <v>1</v>
          </cell>
        </row>
        <row r="453">
          <cell r="F453">
            <v>13510</v>
          </cell>
          <cell r="Q453">
            <v>1</v>
          </cell>
        </row>
        <row r="454">
          <cell r="F454">
            <v>15491</v>
          </cell>
          <cell r="Q454">
            <v>1</v>
          </cell>
        </row>
        <row r="455">
          <cell r="F455">
            <v>11420</v>
          </cell>
          <cell r="Q455">
            <v>1</v>
          </cell>
        </row>
        <row r="456">
          <cell r="F456">
            <v>13400</v>
          </cell>
          <cell r="Q456">
            <v>1</v>
          </cell>
        </row>
        <row r="457">
          <cell r="F457">
            <v>15506</v>
          </cell>
          <cell r="Q457">
            <v>1</v>
          </cell>
        </row>
        <row r="458">
          <cell r="F458">
            <v>14100</v>
          </cell>
          <cell r="Q458">
            <v>1</v>
          </cell>
        </row>
        <row r="459">
          <cell r="F459">
            <v>41060</v>
          </cell>
          <cell r="Q459">
            <v>1</v>
          </cell>
        </row>
        <row r="460">
          <cell r="F460">
            <v>48010</v>
          </cell>
          <cell r="Q460">
            <v>1</v>
          </cell>
        </row>
        <row r="461">
          <cell r="F461">
            <v>13400</v>
          </cell>
          <cell r="Q461">
            <v>1</v>
          </cell>
        </row>
        <row r="462">
          <cell r="F462">
            <v>41040</v>
          </cell>
          <cell r="Q462">
            <v>1</v>
          </cell>
        </row>
        <row r="463">
          <cell r="F463">
            <v>15508</v>
          </cell>
          <cell r="Q463">
            <v>1</v>
          </cell>
        </row>
        <row r="464">
          <cell r="F464">
            <v>15506</v>
          </cell>
          <cell r="Q464">
            <v>1</v>
          </cell>
        </row>
        <row r="465">
          <cell r="F465">
            <v>13510</v>
          </cell>
          <cell r="Q465">
            <v>1</v>
          </cell>
        </row>
        <row r="466">
          <cell r="F466">
            <v>15506</v>
          </cell>
          <cell r="Q466">
            <v>1</v>
          </cell>
        </row>
        <row r="467">
          <cell r="F467">
            <v>41020</v>
          </cell>
          <cell r="Q467">
            <v>1</v>
          </cell>
        </row>
        <row r="468">
          <cell r="F468">
            <v>41020</v>
          </cell>
          <cell r="Q468">
            <v>1</v>
          </cell>
        </row>
        <row r="469">
          <cell r="F469">
            <v>14100</v>
          </cell>
          <cell r="Q469">
            <v>1</v>
          </cell>
        </row>
        <row r="470">
          <cell r="F470">
            <v>42018</v>
          </cell>
          <cell r="Q470">
            <v>1</v>
          </cell>
        </row>
        <row r="471">
          <cell r="F471">
            <v>13510</v>
          </cell>
          <cell r="Q471">
            <v>1</v>
          </cell>
        </row>
        <row r="472">
          <cell r="F472">
            <v>11200</v>
          </cell>
          <cell r="Q472">
            <v>1</v>
          </cell>
        </row>
        <row r="473">
          <cell r="F473">
            <v>14100</v>
          </cell>
          <cell r="Q473">
            <v>1</v>
          </cell>
        </row>
        <row r="474">
          <cell r="F474">
            <v>13400</v>
          </cell>
          <cell r="Q474">
            <v>1</v>
          </cell>
        </row>
        <row r="475">
          <cell r="F475">
            <v>13520</v>
          </cell>
          <cell r="Q475">
            <v>1</v>
          </cell>
        </row>
        <row r="476">
          <cell r="F476">
            <v>15506</v>
          </cell>
          <cell r="Q476">
            <v>1</v>
          </cell>
        </row>
        <row r="477">
          <cell r="F477">
            <v>15501</v>
          </cell>
          <cell r="Q477">
            <v>1</v>
          </cell>
        </row>
        <row r="478">
          <cell r="F478">
            <v>41040</v>
          </cell>
          <cell r="Q478">
            <v>1</v>
          </cell>
        </row>
        <row r="479">
          <cell r="F479">
            <v>15506</v>
          </cell>
          <cell r="Q479">
            <v>1</v>
          </cell>
        </row>
        <row r="480">
          <cell r="F480">
            <v>13520</v>
          </cell>
          <cell r="Q480">
            <v>1</v>
          </cell>
        </row>
        <row r="481">
          <cell r="F481">
            <v>15100</v>
          </cell>
          <cell r="Q481">
            <v>1</v>
          </cell>
        </row>
        <row r="482">
          <cell r="F482">
            <v>13510</v>
          </cell>
          <cell r="Q482">
            <v>1</v>
          </cell>
        </row>
        <row r="483">
          <cell r="F483">
            <v>11490</v>
          </cell>
          <cell r="Q483">
            <v>0.47499999999999998</v>
          </cell>
        </row>
        <row r="484">
          <cell r="F484">
            <v>13600</v>
          </cell>
          <cell r="Q484">
            <v>1</v>
          </cell>
        </row>
        <row r="485">
          <cell r="F485">
            <v>13400</v>
          </cell>
          <cell r="Q485">
            <v>1</v>
          </cell>
        </row>
        <row r="486">
          <cell r="F486">
            <v>15100</v>
          </cell>
          <cell r="Q486">
            <v>1</v>
          </cell>
        </row>
        <row r="487">
          <cell r="F487">
            <v>15100</v>
          </cell>
          <cell r="Q487">
            <v>1</v>
          </cell>
        </row>
        <row r="488">
          <cell r="F488">
            <v>14109</v>
          </cell>
          <cell r="Q488">
            <v>1</v>
          </cell>
        </row>
        <row r="489">
          <cell r="F489">
            <v>13600</v>
          </cell>
          <cell r="Q489">
            <v>1</v>
          </cell>
        </row>
        <row r="490">
          <cell r="F490">
            <v>41020</v>
          </cell>
          <cell r="Q490">
            <v>1</v>
          </cell>
        </row>
        <row r="491">
          <cell r="F491">
            <v>41020</v>
          </cell>
          <cell r="Q491">
            <v>1</v>
          </cell>
        </row>
        <row r="492">
          <cell r="F492">
            <v>11100</v>
          </cell>
          <cell r="Q492">
            <v>1</v>
          </cell>
        </row>
        <row r="493">
          <cell r="F493">
            <v>15520</v>
          </cell>
          <cell r="Q493">
            <v>1</v>
          </cell>
        </row>
        <row r="494">
          <cell r="F494">
            <v>42018</v>
          </cell>
          <cell r="Q494">
            <v>1</v>
          </cell>
        </row>
        <row r="495">
          <cell r="F495">
            <v>11200</v>
          </cell>
          <cell r="Q495">
            <v>1</v>
          </cell>
        </row>
        <row r="496">
          <cell r="F496">
            <v>15100</v>
          </cell>
          <cell r="Q496">
            <v>1</v>
          </cell>
        </row>
        <row r="497">
          <cell r="F497">
            <v>41020</v>
          </cell>
          <cell r="Q497">
            <v>0.47499999999999998</v>
          </cell>
        </row>
        <row r="498">
          <cell r="F498">
            <v>13400</v>
          </cell>
          <cell r="Q498">
            <v>1</v>
          </cell>
        </row>
        <row r="499">
          <cell r="F499">
            <v>13600</v>
          </cell>
          <cell r="Q499">
            <v>1</v>
          </cell>
        </row>
        <row r="500">
          <cell r="F500">
            <v>11100</v>
          </cell>
          <cell r="Q500">
            <v>1</v>
          </cell>
        </row>
        <row r="501">
          <cell r="F501">
            <v>11550</v>
          </cell>
          <cell r="Q501">
            <v>1</v>
          </cell>
        </row>
        <row r="502">
          <cell r="F502">
            <v>15506</v>
          </cell>
          <cell r="Q502">
            <v>1</v>
          </cell>
        </row>
        <row r="503">
          <cell r="F503">
            <v>42016</v>
          </cell>
          <cell r="Q503">
            <v>1</v>
          </cell>
        </row>
        <row r="504">
          <cell r="F504">
            <v>13510</v>
          </cell>
          <cell r="Q504">
            <v>1</v>
          </cell>
        </row>
        <row r="505">
          <cell r="F505">
            <v>32000</v>
          </cell>
          <cell r="Q505">
            <v>1</v>
          </cell>
        </row>
        <row r="506">
          <cell r="F506">
            <v>13510</v>
          </cell>
          <cell r="Q506">
            <v>1</v>
          </cell>
        </row>
        <row r="507">
          <cell r="F507">
            <v>13520</v>
          </cell>
          <cell r="Q507">
            <v>1</v>
          </cell>
        </row>
        <row r="508">
          <cell r="F508">
            <v>15100</v>
          </cell>
          <cell r="Q508">
            <v>1</v>
          </cell>
        </row>
        <row r="509">
          <cell r="F509">
            <v>13100</v>
          </cell>
          <cell r="Q509">
            <v>1</v>
          </cell>
        </row>
        <row r="510">
          <cell r="F510">
            <v>32000</v>
          </cell>
          <cell r="Q510">
            <v>1</v>
          </cell>
        </row>
        <row r="511">
          <cell r="F511">
            <v>79000</v>
          </cell>
          <cell r="Q511">
            <v>1</v>
          </cell>
        </row>
        <row r="512">
          <cell r="F512">
            <v>14100</v>
          </cell>
          <cell r="Q512">
            <v>1</v>
          </cell>
        </row>
        <row r="513">
          <cell r="F513">
            <v>11200</v>
          </cell>
          <cell r="Q513">
            <v>1</v>
          </cell>
        </row>
        <row r="514">
          <cell r="F514">
            <v>16400</v>
          </cell>
          <cell r="Q514">
            <v>1</v>
          </cell>
        </row>
        <row r="515">
          <cell r="F515">
            <v>14100</v>
          </cell>
          <cell r="Q515">
            <v>1</v>
          </cell>
        </row>
        <row r="516">
          <cell r="F516">
            <v>13400</v>
          </cell>
          <cell r="Q516">
            <v>1</v>
          </cell>
        </row>
        <row r="517">
          <cell r="F517">
            <v>79002</v>
          </cell>
          <cell r="Q517">
            <v>1</v>
          </cell>
        </row>
        <row r="518">
          <cell r="F518">
            <v>51010</v>
          </cell>
          <cell r="Q518">
            <v>1</v>
          </cell>
        </row>
        <row r="519">
          <cell r="F519">
            <v>15506</v>
          </cell>
          <cell r="Q519">
            <v>1</v>
          </cell>
        </row>
        <row r="520">
          <cell r="F520">
            <v>15520</v>
          </cell>
          <cell r="Q520">
            <v>1</v>
          </cell>
        </row>
        <row r="521">
          <cell r="F521">
            <v>15506</v>
          </cell>
          <cell r="Q521">
            <v>1</v>
          </cell>
        </row>
        <row r="522">
          <cell r="F522">
            <v>14100</v>
          </cell>
          <cell r="Q522">
            <v>1</v>
          </cell>
        </row>
        <row r="523">
          <cell r="F523">
            <v>41050</v>
          </cell>
          <cell r="Q523">
            <v>1</v>
          </cell>
        </row>
        <row r="524">
          <cell r="F524">
            <v>11100</v>
          </cell>
          <cell r="Q524">
            <v>1</v>
          </cell>
        </row>
        <row r="525">
          <cell r="F525">
            <v>15100</v>
          </cell>
          <cell r="Q525">
            <v>1</v>
          </cell>
        </row>
        <row r="526">
          <cell r="F526">
            <v>15100</v>
          </cell>
          <cell r="Q526">
            <v>1</v>
          </cell>
        </row>
        <row r="527">
          <cell r="F527">
            <v>53010</v>
          </cell>
          <cell r="Q527">
            <v>1</v>
          </cell>
        </row>
        <row r="528">
          <cell r="F528">
            <v>41060</v>
          </cell>
          <cell r="Q528">
            <v>1</v>
          </cell>
        </row>
        <row r="529">
          <cell r="F529">
            <v>13400</v>
          </cell>
          <cell r="Q529">
            <v>1</v>
          </cell>
        </row>
        <row r="530">
          <cell r="F530">
            <v>11515</v>
          </cell>
          <cell r="Q530">
            <v>1</v>
          </cell>
        </row>
        <row r="531">
          <cell r="F531">
            <v>32000</v>
          </cell>
          <cell r="Q531">
            <v>1</v>
          </cell>
        </row>
        <row r="532">
          <cell r="F532">
            <v>16300</v>
          </cell>
          <cell r="Q532">
            <v>1</v>
          </cell>
        </row>
        <row r="533">
          <cell r="F533">
            <v>13520</v>
          </cell>
          <cell r="Q533">
            <v>1</v>
          </cell>
        </row>
        <row r="534">
          <cell r="F534">
            <v>79000</v>
          </cell>
          <cell r="Q534">
            <v>1</v>
          </cell>
        </row>
        <row r="535">
          <cell r="F535">
            <v>13400</v>
          </cell>
          <cell r="Q535">
            <v>1</v>
          </cell>
        </row>
        <row r="536">
          <cell r="F536">
            <v>13510</v>
          </cell>
          <cell r="Q536">
            <v>1</v>
          </cell>
        </row>
        <row r="537">
          <cell r="F537">
            <v>53010</v>
          </cell>
          <cell r="Q537">
            <v>1</v>
          </cell>
        </row>
        <row r="538">
          <cell r="F538">
            <v>13400</v>
          </cell>
          <cell r="Q538">
            <v>1</v>
          </cell>
        </row>
        <row r="539">
          <cell r="F539">
            <v>41020</v>
          </cell>
          <cell r="Q539">
            <v>1</v>
          </cell>
        </row>
        <row r="540">
          <cell r="F540">
            <v>11200</v>
          </cell>
          <cell r="Q540">
            <v>1</v>
          </cell>
        </row>
        <row r="541">
          <cell r="F541">
            <v>15506</v>
          </cell>
          <cell r="Q541">
            <v>1</v>
          </cell>
        </row>
        <row r="542">
          <cell r="F542">
            <v>79002</v>
          </cell>
          <cell r="Q542">
            <v>1</v>
          </cell>
        </row>
        <row r="543">
          <cell r="F543">
            <v>15100</v>
          </cell>
          <cell r="Q543">
            <v>1</v>
          </cell>
        </row>
        <row r="544">
          <cell r="F544">
            <v>15100</v>
          </cell>
          <cell r="Q544">
            <v>1</v>
          </cell>
        </row>
        <row r="545">
          <cell r="F545">
            <v>41020</v>
          </cell>
          <cell r="Q545">
            <v>1</v>
          </cell>
        </row>
        <row r="546">
          <cell r="F546">
            <v>51020</v>
          </cell>
          <cell r="Q546">
            <v>1</v>
          </cell>
        </row>
        <row r="547">
          <cell r="F547">
            <v>14100</v>
          </cell>
          <cell r="Q547">
            <v>1</v>
          </cell>
        </row>
        <row r="548">
          <cell r="F548">
            <v>13510</v>
          </cell>
          <cell r="Q548">
            <v>1</v>
          </cell>
        </row>
        <row r="549">
          <cell r="F549">
            <v>15506</v>
          </cell>
          <cell r="Q549">
            <v>1</v>
          </cell>
        </row>
        <row r="550">
          <cell r="F550">
            <v>15506</v>
          </cell>
          <cell r="Q550">
            <v>1</v>
          </cell>
        </row>
        <row r="551">
          <cell r="F551">
            <v>13510</v>
          </cell>
          <cell r="Q551">
            <v>1</v>
          </cell>
        </row>
        <row r="552">
          <cell r="F552">
            <v>15100</v>
          </cell>
          <cell r="Q552">
            <v>1</v>
          </cell>
        </row>
        <row r="553">
          <cell r="F553">
            <v>13400</v>
          </cell>
          <cell r="Q553">
            <v>1</v>
          </cell>
        </row>
        <row r="554">
          <cell r="F554">
            <v>14100</v>
          </cell>
          <cell r="Q554">
            <v>1</v>
          </cell>
        </row>
        <row r="555">
          <cell r="F555">
            <v>15505</v>
          </cell>
          <cell r="Q555">
            <v>1</v>
          </cell>
        </row>
        <row r="556">
          <cell r="F556">
            <v>41040</v>
          </cell>
          <cell r="Q556">
            <v>1</v>
          </cell>
        </row>
        <row r="557">
          <cell r="F557">
            <v>51050</v>
          </cell>
          <cell r="Q557">
            <v>1</v>
          </cell>
        </row>
        <row r="558">
          <cell r="F558">
            <v>13510</v>
          </cell>
          <cell r="Q558">
            <v>1</v>
          </cell>
        </row>
        <row r="559">
          <cell r="F559">
            <v>13510</v>
          </cell>
          <cell r="Q559">
            <v>1</v>
          </cell>
        </row>
        <row r="560">
          <cell r="F560">
            <v>41040</v>
          </cell>
          <cell r="Q560">
            <v>1</v>
          </cell>
        </row>
        <row r="561">
          <cell r="F561">
            <v>13400</v>
          </cell>
          <cell r="Q561">
            <v>1</v>
          </cell>
        </row>
        <row r="562">
          <cell r="F562">
            <v>41020</v>
          </cell>
          <cell r="Q562">
            <v>1</v>
          </cell>
        </row>
        <row r="563">
          <cell r="F563">
            <v>15509</v>
          </cell>
          <cell r="Q563">
            <v>1</v>
          </cell>
        </row>
        <row r="564">
          <cell r="F564">
            <v>13400</v>
          </cell>
          <cell r="Q564">
            <v>1</v>
          </cell>
        </row>
        <row r="565">
          <cell r="F565">
            <v>51010</v>
          </cell>
          <cell r="Q565">
            <v>1</v>
          </cell>
        </row>
        <row r="566">
          <cell r="F566">
            <v>41050</v>
          </cell>
          <cell r="Q566">
            <v>1</v>
          </cell>
        </row>
        <row r="567">
          <cell r="F567">
            <v>11325</v>
          </cell>
          <cell r="Q567">
            <v>1</v>
          </cell>
        </row>
        <row r="568">
          <cell r="F568">
            <v>11490</v>
          </cell>
          <cell r="Q568">
            <v>0.8</v>
          </cell>
        </row>
        <row r="569">
          <cell r="F569">
            <v>42010</v>
          </cell>
          <cell r="Q569">
            <v>1</v>
          </cell>
        </row>
        <row r="570">
          <cell r="F570">
            <v>16200</v>
          </cell>
          <cell r="Q570">
            <v>1</v>
          </cell>
        </row>
        <row r="571">
          <cell r="F571">
            <v>51020</v>
          </cell>
          <cell r="Q571">
            <v>1</v>
          </cell>
        </row>
        <row r="572">
          <cell r="F572">
            <v>41060</v>
          </cell>
          <cell r="Q572">
            <v>1</v>
          </cell>
        </row>
        <row r="573">
          <cell r="F573">
            <v>13600</v>
          </cell>
          <cell r="Q573">
            <v>1</v>
          </cell>
        </row>
        <row r="574">
          <cell r="F574">
            <v>15100</v>
          </cell>
          <cell r="Q574">
            <v>1</v>
          </cell>
        </row>
        <row r="575">
          <cell r="F575">
            <v>11100</v>
          </cell>
          <cell r="Q575">
            <v>1</v>
          </cell>
        </row>
        <row r="576">
          <cell r="F576">
            <v>15506</v>
          </cell>
          <cell r="Q576">
            <v>1</v>
          </cell>
        </row>
        <row r="577">
          <cell r="F577">
            <v>83024</v>
          </cell>
          <cell r="Q577">
            <v>1</v>
          </cell>
        </row>
        <row r="578">
          <cell r="F578">
            <v>46010</v>
          </cell>
          <cell r="Q578">
            <v>1</v>
          </cell>
        </row>
        <row r="579">
          <cell r="F579">
            <v>11200</v>
          </cell>
          <cell r="Q579">
            <v>1</v>
          </cell>
        </row>
        <row r="580">
          <cell r="F580">
            <v>13510</v>
          </cell>
          <cell r="Q580">
            <v>1</v>
          </cell>
        </row>
        <row r="581">
          <cell r="F581">
            <v>13520</v>
          </cell>
          <cell r="Q581">
            <v>1</v>
          </cell>
        </row>
        <row r="582">
          <cell r="F582">
            <v>11370</v>
          </cell>
          <cell r="Q582">
            <v>1</v>
          </cell>
        </row>
        <row r="583">
          <cell r="F583">
            <v>11550</v>
          </cell>
          <cell r="Q583">
            <v>1</v>
          </cell>
        </row>
        <row r="584">
          <cell r="F584">
            <v>13510</v>
          </cell>
          <cell r="Q584">
            <v>1</v>
          </cell>
        </row>
        <row r="585">
          <cell r="F585">
            <v>49010</v>
          </cell>
          <cell r="Q585">
            <v>1</v>
          </cell>
        </row>
        <row r="586">
          <cell r="F586">
            <v>15100</v>
          </cell>
          <cell r="Q586">
            <v>1</v>
          </cell>
        </row>
        <row r="587">
          <cell r="F587">
            <v>52040</v>
          </cell>
          <cell r="Q587">
            <v>1</v>
          </cell>
        </row>
        <row r="588">
          <cell r="F588">
            <v>12013</v>
          </cell>
          <cell r="Q588">
            <v>1</v>
          </cell>
        </row>
        <row r="589">
          <cell r="F589">
            <v>15506</v>
          </cell>
          <cell r="Q589">
            <v>0</v>
          </cell>
        </row>
        <row r="590">
          <cell r="F590">
            <v>11320</v>
          </cell>
          <cell r="Q590">
            <v>1</v>
          </cell>
        </row>
        <row r="591">
          <cell r="F591">
            <v>16200</v>
          </cell>
          <cell r="Q591">
            <v>1</v>
          </cell>
        </row>
        <row r="592">
          <cell r="F592">
            <v>13520</v>
          </cell>
          <cell r="Q592">
            <v>1</v>
          </cell>
        </row>
        <row r="593">
          <cell r="F593">
            <v>13510</v>
          </cell>
          <cell r="Q593">
            <v>1</v>
          </cell>
        </row>
        <row r="594">
          <cell r="F594">
            <v>15506</v>
          </cell>
          <cell r="Q594">
            <v>1</v>
          </cell>
        </row>
        <row r="595">
          <cell r="F595">
            <v>15100</v>
          </cell>
          <cell r="Q595">
            <v>1</v>
          </cell>
        </row>
        <row r="596">
          <cell r="F596">
            <v>13510</v>
          </cell>
          <cell r="Q596">
            <v>1</v>
          </cell>
        </row>
        <row r="597">
          <cell r="F597">
            <v>45010</v>
          </cell>
          <cell r="Q597">
            <v>1</v>
          </cell>
        </row>
        <row r="598">
          <cell r="F598">
            <v>14109</v>
          </cell>
          <cell r="Q598">
            <v>1</v>
          </cell>
        </row>
        <row r="599">
          <cell r="F599">
            <v>41020</v>
          </cell>
          <cell r="Q599">
            <v>1</v>
          </cell>
        </row>
        <row r="600">
          <cell r="F600">
            <v>42018</v>
          </cell>
          <cell r="Q600">
            <v>1</v>
          </cell>
        </row>
        <row r="601">
          <cell r="F601">
            <v>33000</v>
          </cell>
          <cell r="Q601">
            <v>1</v>
          </cell>
        </row>
        <row r="602">
          <cell r="F602">
            <v>15400</v>
          </cell>
          <cell r="Q602">
            <v>1</v>
          </cell>
        </row>
        <row r="603">
          <cell r="F603">
            <v>13510</v>
          </cell>
          <cell r="Q603">
            <v>1</v>
          </cell>
        </row>
        <row r="604">
          <cell r="F604">
            <v>51060</v>
          </cell>
          <cell r="Q604">
            <v>1</v>
          </cell>
        </row>
        <row r="605">
          <cell r="F605">
            <v>13520</v>
          </cell>
          <cell r="Q605">
            <v>1</v>
          </cell>
        </row>
        <row r="606">
          <cell r="F606">
            <v>13510</v>
          </cell>
          <cell r="Q606">
            <v>1</v>
          </cell>
        </row>
        <row r="607">
          <cell r="F607">
            <v>41040</v>
          </cell>
          <cell r="Q607">
            <v>1</v>
          </cell>
        </row>
        <row r="608">
          <cell r="F608">
            <v>13100</v>
          </cell>
          <cell r="Q608">
            <v>1</v>
          </cell>
        </row>
        <row r="609">
          <cell r="F609">
            <v>13510</v>
          </cell>
          <cell r="Q609">
            <v>1</v>
          </cell>
        </row>
        <row r="610">
          <cell r="F610">
            <v>15100</v>
          </cell>
          <cell r="Q610">
            <v>1</v>
          </cell>
        </row>
        <row r="611">
          <cell r="F611">
            <v>13400</v>
          </cell>
          <cell r="Q611">
            <v>1</v>
          </cell>
        </row>
        <row r="612">
          <cell r="F612">
            <v>15506</v>
          </cell>
          <cell r="Q612">
            <v>1</v>
          </cell>
        </row>
        <row r="613">
          <cell r="F613">
            <v>15510</v>
          </cell>
          <cell r="Q613">
            <v>1</v>
          </cell>
        </row>
        <row r="614">
          <cell r="F614">
            <v>14100</v>
          </cell>
          <cell r="Q614">
            <v>1</v>
          </cell>
        </row>
        <row r="615">
          <cell r="F615">
            <v>13510</v>
          </cell>
          <cell r="Q615">
            <v>1</v>
          </cell>
        </row>
        <row r="616">
          <cell r="F616">
            <v>42010</v>
          </cell>
          <cell r="Q616">
            <v>1</v>
          </cell>
        </row>
        <row r="617">
          <cell r="F617">
            <v>13400</v>
          </cell>
          <cell r="Q617">
            <v>1</v>
          </cell>
        </row>
        <row r="618">
          <cell r="F618">
            <v>41020</v>
          </cell>
          <cell r="Q618">
            <v>1</v>
          </cell>
        </row>
        <row r="619">
          <cell r="F619">
            <v>14100</v>
          </cell>
          <cell r="Q619">
            <v>1</v>
          </cell>
        </row>
        <row r="620">
          <cell r="F620">
            <v>13600</v>
          </cell>
          <cell r="Q620">
            <v>1</v>
          </cell>
        </row>
        <row r="621">
          <cell r="F621">
            <v>12013</v>
          </cell>
          <cell r="Q621">
            <v>1</v>
          </cell>
        </row>
        <row r="622">
          <cell r="F622">
            <v>15510</v>
          </cell>
          <cell r="Q622">
            <v>1</v>
          </cell>
        </row>
        <row r="623">
          <cell r="F623">
            <v>13525</v>
          </cell>
          <cell r="Q623">
            <v>1</v>
          </cell>
        </row>
        <row r="624">
          <cell r="F624">
            <v>31100</v>
          </cell>
          <cell r="Q624">
            <v>1</v>
          </cell>
        </row>
        <row r="625">
          <cell r="F625">
            <v>42014</v>
          </cell>
          <cell r="Q625">
            <v>1</v>
          </cell>
        </row>
        <row r="626">
          <cell r="F626">
            <v>13520</v>
          </cell>
          <cell r="Q626">
            <v>1</v>
          </cell>
        </row>
        <row r="627">
          <cell r="F627">
            <v>41060</v>
          </cell>
          <cell r="Q627">
            <v>1</v>
          </cell>
        </row>
        <row r="628">
          <cell r="F628">
            <v>15520</v>
          </cell>
          <cell r="Q628">
            <v>1</v>
          </cell>
        </row>
        <row r="629">
          <cell r="F629">
            <v>41060</v>
          </cell>
          <cell r="Q629">
            <v>1</v>
          </cell>
        </row>
        <row r="630">
          <cell r="F630">
            <v>13520</v>
          </cell>
          <cell r="Q630">
            <v>1</v>
          </cell>
        </row>
        <row r="631">
          <cell r="F631">
            <v>15100</v>
          </cell>
          <cell r="Q631">
            <v>1</v>
          </cell>
        </row>
        <row r="632">
          <cell r="F632">
            <v>13510</v>
          </cell>
          <cell r="Q632">
            <v>1</v>
          </cell>
        </row>
        <row r="633">
          <cell r="F633">
            <v>13510</v>
          </cell>
          <cell r="Q633">
            <v>1</v>
          </cell>
        </row>
        <row r="634">
          <cell r="F634">
            <v>16400</v>
          </cell>
          <cell r="Q634">
            <v>1</v>
          </cell>
        </row>
        <row r="635">
          <cell r="F635">
            <v>13400</v>
          </cell>
          <cell r="Q635">
            <v>1</v>
          </cell>
        </row>
        <row r="636">
          <cell r="F636">
            <v>11100</v>
          </cell>
          <cell r="Q636">
            <v>1</v>
          </cell>
        </row>
        <row r="637">
          <cell r="F637">
            <v>14100</v>
          </cell>
          <cell r="Q637">
            <v>1</v>
          </cell>
        </row>
        <row r="638">
          <cell r="F638">
            <v>12011</v>
          </cell>
          <cell r="Q638">
            <v>1</v>
          </cell>
        </row>
        <row r="639">
          <cell r="F639">
            <v>15100</v>
          </cell>
          <cell r="Q639">
            <v>1</v>
          </cell>
        </row>
        <row r="640">
          <cell r="F640">
            <v>13510</v>
          </cell>
          <cell r="Q640">
            <v>1</v>
          </cell>
        </row>
        <row r="641">
          <cell r="F641">
            <v>11150</v>
          </cell>
          <cell r="Q641">
            <v>1</v>
          </cell>
        </row>
        <row r="642">
          <cell r="F642">
            <v>11100</v>
          </cell>
          <cell r="Q642">
            <v>1</v>
          </cell>
        </row>
        <row r="643">
          <cell r="F643">
            <v>13525</v>
          </cell>
          <cell r="Q643">
            <v>1</v>
          </cell>
        </row>
        <row r="644">
          <cell r="F644">
            <v>11100</v>
          </cell>
          <cell r="Q644">
            <v>1</v>
          </cell>
        </row>
        <row r="645">
          <cell r="F645">
            <v>13400</v>
          </cell>
          <cell r="Q645">
            <v>1</v>
          </cell>
        </row>
        <row r="646">
          <cell r="F646">
            <v>13510</v>
          </cell>
          <cell r="Q646">
            <v>1</v>
          </cell>
        </row>
        <row r="647">
          <cell r="F647">
            <v>14109</v>
          </cell>
          <cell r="Q647">
            <v>1</v>
          </cell>
        </row>
        <row r="648">
          <cell r="F648">
            <v>15506</v>
          </cell>
          <cell r="Q648">
            <v>1</v>
          </cell>
        </row>
        <row r="649">
          <cell r="F649">
            <v>79000</v>
          </cell>
          <cell r="Q649">
            <v>1</v>
          </cell>
        </row>
        <row r="650">
          <cell r="F650">
            <v>14100</v>
          </cell>
          <cell r="Q650">
            <v>1</v>
          </cell>
        </row>
        <row r="651">
          <cell r="F651">
            <v>13510</v>
          </cell>
          <cell r="Q651">
            <v>1</v>
          </cell>
        </row>
        <row r="652">
          <cell r="F652">
            <v>51040</v>
          </cell>
          <cell r="Q652">
            <v>1</v>
          </cell>
        </row>
        <row r="653">
          <cell r="F653">
            <v>15510</v>
          </cell>
          <cell r="Q653">
            <v>1</v>
          </cell>
        </row>
        <row r="654">
          <cell r="F654">
            <v>13510</v>
          </cell>
          <cell r="Q654">
            <v>1</v>
          </cell>
        </row>
        <row r="655">
          <cell r="F655">
            <v>13520</v>
          </cell>
          <cell r="Q655">
            <v>1</v>
          </cell>
        </row>
        <row r="656">
          <cell r="F656">
            <v>13510</v>
          </cell>
          <cell r="Q656">
            <v>1</v>
          </cell>
        </row>
        <row r="657">
          <cell r="F657">
            <v>15510</v>
          </cell>
          <cell r="Q657">
            <v>1</v>
          </cell>
        </row>
        <row r="658">
          <cell r="F658">
            <v>13600</v>
          </cell>
          <cell r="Q658">
            <v>1</v>
          </cell>
        </row>
        <row r="659">
          <cell r="F659">
            <v>13400</v>
          </cell>
          <cell r="Q659">
            <v>1</v>
          </cell>
        </row>
        <row r="660">
          <cell r="F660">
            <v>51020</v>
          </cell>
          <cell r="Q660">
            <v>1</v>
          </cell>
        </row>
        <row r="661">
          <cell r="F661">
            <v>15100</v>
          </cell>
          <cell r="Q661">
            <v>1</v>
          </cell>
        </row>
        <row r="662">
          <cell r="F662">
            <v>13510</v>
          </cell>
          <cell r="Q662">
            <v>1</v>
          </cell>
        </row>
        <row r="663">
          <cell r="F663">
            <v>31300</v>
          </cell>
          <cell r="Q663">
            <v>0.2</v>
          </cell>
        </row>
        <row r="664">
          <cell r="F664">
            <v>53010</v>
          </cell>
          <cell r="Q664">
            <v>1</v>
          </cell>
        </row>
        <row r="665">
          <cell r="F665">
            <v>13520</v>
          </cell>
          <cell r="Q665">
            <v>1</v>
          </cell>
        </row>
        <row r="666">
          <cell r="F666">
            <v>13520</v>
          </cell>
          <cell r="Q666">
            <v>1</v>
          </cell>
        </row>
        <row r="667">
          <cell r="F667">
            <v>15506</v>
          </cell>
          <cell r="Q667">
            <v>1</v>
          </cell>
        </row>
        <row r="668">
          <cell r="F668">
            <v>14109</v>
          </cell>
          <cell r="Q668">
            <v>1</v>
          </cell>
        </row>
        <row r="669">
          <cell r="F669">
            <v>11590</v>
          </cell>
          <cell r="Q669">
            <v>1</v>
          </cell>
        </row>
        <row r="670">
          <cell r="F670">
            <v>14100</v>
          </cell>
          <cell r="Q670">
            <v>1</v>
          </cell>
        </row>
        <row r="671">
          <cell r="F671">
            <v>79002</v>
          </cell>
          <cell r="Q671">
            <v>1</v>
          </cell>
        </row>
        <row r="672">
          <cell r="F672">
            <v>13510</v>
          </cell>
          <cell r="Q672">
            <v>1</v>
          </cell>
        </row>
        <row r="673">
          <cell r="F673">
            <v>53010</v>
          </cell>
          <cell r="Q673">
            <v>1</v>
          </cell>
        </row>
        <row r="674">
          <cell r="F674">
            <v>14100</v>
          </cell>
          <cell r="Q674">
            <v>1</v>
          </cell>
        </row>
        <row r="675">
          <cell r="F675">
            <v>11410</v>
          </cell>
          <cell r="Q675">
            <v>1</v>
          </cell>
        </row>
        <row r="676">
          <cell r="F676">
            <v>31100</v>
          </cell>
          <cell r="Q676">
            <v>1</v>
          </cell>
        </row>
        <row r="677">
          <cell r="F677">
            <v>41040</v>
          </cell>
          <cell r="Q677">
            <v>1</v>
          </cell>
        </row>
        <row r="678">
          <cell r="F678">
            <v>13400</v>
          </cell>
          <cell r="Q678">
            <v>1</v>
          </cell>
        </row>
        <row r="679">
          <cell r="F679">
            <v>14100</v>
          </cell>
          <cell r="Q679">
            <v>1</v>
          </cell>
        </row>
        <row r="680">
          <cell r="F680">
            <v>13400</v>
          </cell>
          <cell r="Q680">
            <v>1</v>
          </cell>
        </row>
        <row r="681">
          <cell r="F681">
            <v>13400</v>
          </cell>
          <cell r="Q681">
            <v>1</v>
          </cell>
        </row>
        <row r="682">
          <cell r="F682">
            <v>55010</v>
          </cell>
          <cell r="Q682">
            <v>0.75</v>
          </cell>
        </row>
        <row r="683">
          <cell r="F683">
            <v>15506</v>
          </cell>
          <cell r="Q683">
            <v>1</v>
          </cell>
        </row>
        <row r="684">
          <cell r="F684">
            <v>13510</v>
          </cell>
          <cell r="Q684">
            <v>1</v>
          </cell>
        </row>
        <row r="685">
          <cell r="F685">
            <v>32000</v>
          </cell>
          <cell r="Q685">
            <v>1</v>
          </cell>
        </row>
        <row r="686">
          <cell r="F686">
            <v>13400</v>
          </cell>
          <cell r="Q686">
            <v>1</v>
          </cell>
        </row>
        <row r="687">
          <cell r="F687">
            <v>44010</v>
          </cell>
          <cell r="Q687">
            <v>1</v>
          </cell>
        </row>
        <row r="688">
          <cell r="F688">
            <v>13400</v>
          </cell>
          <cell r="Q688">
            <v>1</v>
          </cell>
        </row>
        <row r="689">
          <cell r="F689">
            <v>13510</v>
          </cell>
          <cell r="Q689">
            <v>1</v>
          </cell>
        </row>
        <row r="690">
          <cell r="F690">
            <v>52040</v>
          </cell>
          <cell r="Q690">
            <v>1</v>
          </cell>
        </row>
        <row r="691">
          <cell r="F691">
            <v>13400</v>
          </cell>
          <cell r="Q691">
            <v>1</v>
          </cell>
        </row>
        <row r="692">
          <cell r="F692">
            <v>13400</v>
          </cell>
          <cell r="Q692">
            <v>1</v>
          </cell>
        </row>
        <row r="693">
          <cell r="F693">
            <v>13400</v>
          </cell>
          <cell r="Q693">
            <v>1</v>
          </cell>
        </row>
        <row r="694">
          <cell r="F694">
            <v>14100</v>
          </cell>
          <cell r="Q694">
            <v>1</v>
          </cell>
        </row>
        <row r="695">
          <cell r="F695">
            <v>11330</v>
          </cell>
          <cell r="Q695">
            <v>1</v>
          </cell>
        </row>
        <row r="696">
          <cell r="F696">
            <v>15506</v>
          </cell>
          <cell r="Q696">
            <v>1</v>
          </cell>
        </row>
        <row r="697">
          <cell r="F697">
            <v>14109</v>
          </cell>
          <cell r="Q697">
            <v>1</v>
          </cell>
        </row>
        <row r="698">
          <cell r="F698">
            <v>34000</v>
          </cell>
          <cell r="Q698">
            <v>1</v>
          </cell>
        </row>
        <row r="699">
          <cell r="F699">
            <v>16100</v>
          </cell>
          <cell r="Q699">
            <v>1</v>
          </cell>
        </row>
        <row r="700">
          <cell r="F700">
            <v>34000</v>
          </cell>
          <cell r="Q700">
            <v>1</v>
          </cell>
        </row>
        <row r="701">
          <cell r="F701">
            <v>41060</v>
          </cell>
          <cell r="Q701">
            <v>1</v>
          </cell>
        </row>
        <row r="702">
          <cell r="F702">
            <v>13510</v>
          </cell>
          <cell r="Q702">
            <v>1</v>
          </cell>
        </row>
        <row r="703">
          <cell r="F703">
            <v>11150</v>
          </cell>
          <cell r="Q703">
            <v>1</v>
          </cell>
        </row>
        <row r="704">
          <cell r="F704">
            <v>14100</v>
          </cell>
          <cell r="Q704">
            <v>1</v>
          </cell>
        </row>
        <row r="705">
          <cell r="F705">
            <v>13510</v>
          </cell>
          <cell r="Q705">
            <v>1</v>
          </cell>
        </row>
        <row r="706">
          <cell r="F706">
            <v>52010</v>
          </cell>
          <cell r="Q706">
            <v>1</v>
          </cell>
        </row>
        <row r="707">
          <cell r="F707">
            <v>13600</v>
          </cell>
          <cell r="Q707">
            <v>1</v>
          </cell>
        </row>
        <row r="708">
          <cell r="F708">
            <v>13510</v>
          </cell>
          <cell r="Q708">
            <v>1</v>
          </cell>
        </row>
        <row r="709">
          <cell r="F709">
            <v>13510</v>
          </cell>
          <cell r="Q709">
            <v>1</v>
          </cell>
        </row>
        <row r="710">
          <cell r="F710">
            <v>42030</v>
          </cell>
          <cell r="Q710">
            <v>1</v>
          </cell>
        </row>
        <row r="711">
          <cell r="F711">
            <v>13400</v>
          </cell>
          <cell r="Q711">
            <v>1</v>
          </cell>
        </row>
        <row r="712">
          <cell r="F712">
            <v>14100</v>
          </cell>
          <cell r="Q712">
            <v>1</v>
          </cell>
        </row>
        <row r="713">
          <cell r="F713">
            <v>11490</v>
          </cell>
          <cell r="Q713">
            <v>0.8</v>
          </cell>
        </row>
        <row r="714">
          <cell r="F714">
            <v>15506</v>
          </cell>
          <cell r="Q714">
            <v>1</v>
          </cell>
        </row>
        <row r="715">
          <cell r="F715">
            <v>12359</v>
          </cell>
          <cell r="Q715">
            <v>1</v>
          </cell>
        </row>
        <row r="716">
          <cell r="F716">
            <v>14109</v>
          </cell>
          <cell r="Q716">
            <v>1</v>
          </cell>
        </row>
        <row r="717">
          <cell r="F717">
            <v>11540</v>
          </cell>
          <cell r="Q717">
            <v>1</v>
          </cell>
        </row>
        <row r="718">
          <cell r="F718">
            <v>11330</v>
          </cell>
          <cell r="Q718">
            <v>1</v>
          </cell>
        </row>
        <row r="719">
          <cell r="F719">
            <v>15100</v>
          </cell>
          <cell r="Q719">
            <v>1</v>
          </cell>
        </row>
        <row r="720">
          <cell r="F720">
            <v>13510</v>
          </cell>
          <cell r="Q720">
            <v>1</v>
          </cell>
        </row>
        <row r="721">
          <cell r="F721">
            <v>11490</v>
          </cell>
          <cell r="Q721">
            <v>1</v>
          </cell>
        </row>
        <row r="722">
          <cell r="F722">
            <v>15100</v>
          </cell>
          <cell r="Q722">
            <v>1</v>
          </cell>
        </row>
        <row r="723">
          <cell r="F723">
            <v>51050</v>
          </cell>
          <cell r="Q723">
            <v>1</v>
          </cell>
        </row>
        <row r="724">
          <cell r="F724">
            <v>41060</v>
          </cell>
          <cell r="Q724">
            <v>1</v>
          </cell>
        </row>
        <row r="725">
          <cell r="F725">
            <v>13510</v>
          </cell>
          <cell r="Q725">
            <v>1</v>
          </cell>
        </row>
        <row r="726">
          <cell r="F726">
            <v>14100</v>
          </cell>
          <cell r="Q726">
            <v>1</v>
          </cell>
        </row>
        <row r="727">
          <cell r="F727">
            <v>15520</v>
          </cell>
          <cell r="Q727">
            <v>1</v>
          </cell>
        </row>
        <row r="728">
          <cell r="F728">
            <v>13400</v>
          </cell>
          <cell r="Q728">
            <v>1</v>
          </cell>
        </row>
        <row r="729">
          <cell r="F729">
            <v>13400</v>
          </cell>
          <cell r="Q729">
            <v>1</v>
          </cell>
        </row>
        <row r="730">
          <cell r="F730">
            <v>15506</v>
          </cell>
          <cell r="Q730">
            <v>0</v>
          </cell>
        </row>
        <row r="731">
          <cell r="F731">
            <v>15100</v>
          </cell>
          <cell r="Q731">
            <v>1</v>
          </cell>
        </row>
        <row r="732">
          <cell r="F732">
            <v>15510</v>
          </cell>
          <cell r="Q732">
            <v>1</v>
          </cell>
        </row>
        <row r="733">
          <cell r="F733">
            <v>15510</v>
          </cell>
          <cell r="Q733">
            <v>1</v>
          </cell>
        </row>
        <row r="734">
          <cell r="F734">
            <v>41020</v>
          </cell>
          <cell r="Q734">
            <v>1</v>
          </cell>
        </row>
        <row r="735">
          <cell r="F735">
            <v>41060</v>
          </cell>
          <cell r="Q735">
            <v>1</v>
          </cell>
        </row>
        <row r="736">
          <cell r="F736">
            <v>12012</v>
          </cell>
          <cell r="Q736">
            <v>1</v>
          </cell>
        </row>
        <row r="737">
          <cell r="F737">
            <v>14100</v>
          </cell>
          <cell r="Q737">
            <v>1</v>
          </cell>
        </row>
        <row r="738">
          <cell r="F738">
            <v>13400</v>
          </cell>
          <cell r="Q738">
            <v>1</v>
          </cell>
        </row>
        <row r="739">
          <cell r="F739">
            <v>12011</v>
          </cell>
          <cell r="Q739">
            <v>1</v>
          </cell>
        </row>
        <row r="740">
          <cell r="F740">
            <v>13510</v>
          </cell>
          <cell r="Q740">
            <v>1</v>
          </cell>
        </row>
        <row r="741">
          <cell r="F741">
            <v>14100</v>
          </cell>
          <cell r="Q741">
            <v>1</v>
          </cell>
        </row>
        <row r="742">
          <cell r="F742">
            <v>14109</v>
          </cell>
          <cell r="Q742">
            <v>1</v>
          </cell>
        </row>
        <row r="743">
          <cell r="F743">
            <v>13520</v>
          </cell>
          <cell r="Q743">
            <v>1</v>
          </cell>
        </row>
        <row r="744">
          <cell r="F744">
            <v>14100</v>
          </cell>
          <cell r="Q744">
            <v>1</v>
          </cell>
        </row>
        <row r="745">
          <cell r="F745">
            <v>41020</v>
          </cell>
          <cell r="Q745">
            <v>1</v>
          </cell>
        </row>
        <row r="746">
          <cell r="F746">
            <v>14100</v>
          </cell>
          <cell r="Q746">
            <v>1</v>
          </cell>
        </row>
        <row r="747">
          <cell r="F747">
            <v>13400</v>
          </cell>
          <cell r="Q747">
            <v>1</v>
          </cell>
        </row>
        <row r="748">
          <cell r="F748">
            <v>13400</v>
          </cell>
          <cell r="Q748">
            <v>0.5</v>
          </cell>
        </row>
        <row r="749">
          <cell r="F749">
            <v>15506</v>
          </cell>
          <cell r="Q749">
            <v>0</v>
          </cell>
        </row>
        <row r="750">
          <cell r="F750">
            <v>41060</v>
          </cell>
          <cell r="Q750">
            <v>1</v>
          </cell>
        </row>
        <row r="751">
          <cell r="F751">
            <v>32000</v>
          </cell>
          <cell r="Q751">
            <v>1</v>
          </cell>
        </row>
        <row r="752">
          <cell r="F752">
            <v>45010</v>
          </cell>
          <cell r="Q752">
            <v>1</v>
          </cell>
        </row>
        <row r="753">
          <cell r="F753">
            <v>15520</v>
          </cell>
          <cell r="Q753">
            <v>1</v>
          </cell>
        </row>
        <row r="754">
          <cell r="F754">
            <v>15520</v>
          </cell>
          <cell r="Q754">
            <v>1</v>
          </cell>
        </row>
        <row r="755">
          <cell r="F755">
            <v>15400</v>
          </cell>
          <cell r="Q755">
            <v>1</v>
          </cell>
        </row>
        <row r="756">
          <cell r="F756">
            <v>13520</v>
          </cell>
          <cell r="Q756">
            <v>1</v>
          </cell>
        </row>
        <row r="757">
          <cell r="F757">
            <v>15505</v>
          </cell>
          <cell r="Q757">
            <v>1</v>
          </cell>
        </row>
        <row r="758">
          <cell r="F758">
            <v>15100</v>
          </cell>
          <cell r="Q758">
            <v>1</v>
          </cell>
        </row>
        <row r="759">
          <cell r="F759">
            <v>13400</v>
          </cell>
          <cell r="Q759">
            <v>1</v>
          </cell>
        </row>
        <row r="760">
          <cell r="F760">
            <v>13510</v>
          </cell>
          <cell r="Q760">
            <v>1</v>
          </cell>
        </row>
        <row r="761">
          <cell r="F761">
            <v>11200</v>
          </cell>
          <cell r="Q761">
            <v>1</v>
          </cell>
        </row>
        <row r="762">
          <cell r="F762">
            <v>11320</v>
          </cell>
          <cell r="Q762">
            <v>1</v>
          </cell>
        </row>
        <row r="763">
          <cell r="F763">
            <v>15100</v>
          </cell>
          <cell r="Q763">
            <v>1</v>
          </cell>
        </row>
        <row r="764">
          <cell r="F764">
            <v>14100</v>
          </cell>
          <cell r="Q764">
            <v>1</v>
          </cell>
        </row>
        <row r="765">
          <cell r="F765">
            <v>15506</v>
          </cell>
          <cell r="Q765">
            <v>0</v>
          </cell>
        </row>
        <row r="766">
          <cell r="F766">
            <v>14100</v>
          </cell>
          <cell r="Q766">
            <v>1</v>
          </cell>
        </row>
        <row r="767">
          <cell r="F767">
            <v>15100</v>
          </cell>
          <cell r="Q767">
            <v>1</v>
          </cell>
        </row>
        <row r="768">
          <cell r="F768">
            <v>11100</v>
          </cell>
          <cell r="Q768">
            <v>1</v>
          </cell>
        </row>
        <row r="769">
          <cell r="F769">
            <v>15506</v>
          </cell>
          <cell r="Q769">
            <v>1</v>
          </cell>
        </row>
        <row r="770">
          <cell r="F770">
            <v>11200</v>
          </cell>
          <cell r="Q770">
            <v>1</v>
          </cell>
        </row>
        <row r="771">
          <cell r="F771">
            <v>15510</v>
          </cell>
          <cell r="Q771">
            <v>1</v>
          </cell>
        </row>
        <row r="772">
          <cell r="F772">
            <v>13510</v>
          </cell>
          <cell r="Q772">
            <v>1</v>
          </cell>
        </row>
        <row r="773">
          <cell r="F773">
            <v>15506</v>
          </cell>
          <cell r="Q773">
            <v>1</v>
          </cell>
        </row>
        <row r="774">
          <cell r="F774">
            <v>15505</v>
          </cell>
          <cell r="Q774">
            <v>1</v>
          </cell>
        </row>
        <row r="775">
          <cell r="F775">
            <v>13400</v>
          </cell>
          <cell r="Q775">
            <v>1</v>
          </cell>
        </row>
        <row r="776">
          <cell r="F776">
            <v>13400</v>
          </cell>
          <cell r="Q776">
            <v>1</v>
          </cell>
        </row>
        <row r="777">
          <cell r="F777">
            <v>13510</v>
          </cell>
          <cell r="Q777">
            <v>1</v>
          </cell>
        </row>
        <row r="778">
          <cell r="F778">
            <v>11100</v>
          </cell>
          <cell r="Q778">
            <v>1</v>
          </cell>
        </row>
        <row r="779">
          <cell r="F779">
            <v>41020</v>
          </cell>
          <cell r="Q779">
            <v>1</v>
          </cell>
        </row>
        <row r="780">
          <cell r="F780">
            <v>13400</v>
          </cell>
          <cell r="Q780">
            <v>1</v>
          </cell>
        </row>
        <row r="781">
          <cell r="F781">
            <v>13510</v>
          </cell>
          <cell r="Q781">
            <v>1</v>
          </cell>
        </row>
        <row r="782">
          <cell r="F782">
            <v>15100</v>
          </cell>
          <cell r="Q782">
            <v>1</v>
          </cell>
        </row>
        <row r="783">
          <cell r="F783">
            <v>13400</v>
          </cell>
          <cell r="Q783">
            <v>1</v>
          </cell>
        </row>
        <row r="784">
          <cell r="F784">
            <v>13400</v>
          </cell>
          <cell r="Q784">
            <v>1</v>
          </cell>
        </row>
        <row r="785">
          <cell r="F785">
            <v>15506</v>
          </cell>
          <cell r="Q785">
            <v>1</v>
          </cell>
        </row>
        <row r="786">
          <cell r="F786">
            <v>11200</v>
          </cell>
          <cell r="Q786">
            <v>1</v>
          </cell>
        </row>
        <row r="787">
          <cell r="F787">
            <v>14100</v>
          </cell>
          <cell r="Q787">
            <v>1</v>
          </cell>
        </row>
        <row r="788">
          <cell r="F788">
            <v>13510</v>
          </cell>
          <cell r="Q788">
            <v>1</v>
          </cell>
        </row>
        <row r="789">
          <cell r="F789">
            <v>13525</v>
          </cell>
          <cell r="Q789">
            <v>1</v>
          </cell>
        </row>
        <row r="790">
          <cell r="F790">
            <v>15100</v>
          </cell>
          <cell r="Q790">
            <v>1</v>
          </cell>
        </row>
        <row r="791">
          <cell r="F791">
            <v>15506</v>
          </cell>
          <cell r="Q791">
            <v>1</v>
          </cell>
        </row>
        <row r="792">
          <cell r="F792">
            <v>51060</v>
          </cell>
          <cell r="Q792">
            <v>1</v>
          </cell>
        </row>
        <row r="793">
          <cell r="F793">
            <v>15100</v>
          </cell>
          <cell r="Q793">
            <v>1</v>
          </cell>
        </row>
        <row r="794">
          <cell r="F794">
            <v>14100</v>
          </cell>
          <cell r="Q794">
            <v>1</v>
          </cell>
        </row>
        <row r="795">
          <cell r="F795">
            <v>13510</v>
          </cell>
          <cell r="Q795">
            <v>1</v>
          </cell>
        </row>
        <row r="796">
          <cell r="F796">
            <v>14100</v>
          </cell>
          <cell r="Q796">
            <v>1</v>
          </cell>
        </row>
        <row r="797">
          <cell r="F797">
            <v>13400</v>
          </cell>
          <cell r="Q797">
            <v>1</v>
          </cell>
        </row>
        <row r="798">
          <cell r="F798">
            <v>13510</v>
          </cell>
          <cell r="Q798">
            <v>1</v>
          </cell>
        </row>
        <row r="799">
          <cell r="F799">
            <v>13510</v>
          </cell>
          <cell r="Q799">
            <v>1</v>
          </cell>
        </row>
        <row r="800">
          <cell r="F800">
            <v>51020</v>
          </cell>
          <cell r="Q800">
            <v>1</v>
          </cell>
        </row>
        <row r="801">
          <cell r="F801">
            <v>16300</v>
          </cell>
          <cell r="Q801">
            <v>1</v>
          </cell>
        </row>
        <row r="802">
          <cell r="F802">
            <v>11200</v>
          </cell>
          <cell r="Q802">
            <v>1</v>
          </cell>
        </row>
        <row r="803">
          <cell r="F803">
            <v>16100</v>
          </cell>
          <cell r="Q803">
            <v>1</v>
          </cell>
        </row>
        <row r="804">
          <cell r="F804">
            <v>11100</v>
          </cell>
          <cell r="Q804">
            <v>1</v>
          </cell>
        </row>
        <row r="805">
          <cell r="F805">
            <v>15510</v>
          </cell>
          <cell r="Q805">
            <v>1</v>
          </cell>
        </row>
        <row r="806">
          <cell r="F806">
            <v>13510</v>
          </cell>
          <cell r="Q806">
            <v>1</v>
          </cell>
        </row>
        <row r="807">
          <cell r="F807">
            <v>51020</v>
          </cell>
          <cell r="Q807">
            <v>1</v>
          </cell>
        </row>
        <row r="808">
          <cell r="F808">
            <v>42018</v>
          </cell>
          <cell r="Q808">
            <v>1</v>
          </cell>
        </row>
        <row r="809">
          <cell r="F809">
            <v>13520</v>
          </cell>
          <cell r="Q809">
            <v>1</v>
          </cell>
        </row>
        <row r="810">
          <cell r="F810">
            <v>15508</v>
          </cell>
          <cell r="Q810">
            <v>1</v>
          </cell>
        </row>
        <row r="811">
          <cell r="F811">
            <v>14109</v>
          </cell>
          <cell r="Q811">
            <v>1</v>
          </cell>
        </row>
        <row r="812">
          <cell r="F812">
            <v>15510</v>
          </cell>
          <cell r="Q812">
            <v>1</v>
          </cell>
        </row>
        <row r="813">
          <cell r="F813">
            <v>41050</v>
          </cell>
          <cell r="Q813">
            <v>1</v>
          </cell>
        </row>
        <row r="814">
          <cell r="F814">
            <v>15520</v>
          </cell>
          <cell r="Q814">
            <v>1</v>
          </cell>
        </row>
        <row r="815">
          <cell r="F815">
            <v>12012</v>
          </cell>
          <cell r="Q815">
            <v>1</v>
          </cell>
        </row>
        <row r="816">
          <cell r="F816">
            <v>15506</v>
          </cell>
          <cell r="Q816">
            <v>1</v>
          </cell>
        </row>
        <row r="817">
          <cell r="F817">
            <v>11348</v>
          </cell>
          <cell r="Q817">
            <v>1</v>
          </cell>
        </row>
        <row r="818">
          <cell r="F818">
            <v>11490</v>
          </cell>
          <cell r="Q818">
            <v>0.8</v>
          </cell>
        </row>
        <row r="819">
          <cell r="F819">
            <v>11100</v>
          </cell>
          <cell r="Q819">
            <v>1</v>
          </cell>
        </row>
        <row r="820">
          <cell r="F820">
            <v>13400</v>
          </cell>
          <cell r="Q820">
            <v>1</v>
          </cell>
        </row>
        <row r="821">
          <cell r="F821">
            <v>14100</v>
          </cell>
          <cell r="Q821">
            <v>1</v>
          </cell>
        </row>
        <row r="822">
          <cell r="F822">
            <v>13510</v>
          </cell>
          <cell r="Q822">
            <v>1</v>
          </cell>
        </row>
        <row r="823">
          <cell r="F823">
            <v>15100</v>
          </cell>
          <cell r="Q823">
            <v>1</v>
          </cell>
        </row>
        <row r="824">
          <cell r="F824">
            <v>13400</v>
          </cell>
          <cell r="Q824">
            <v>1</v>
          </cell>
        </row>
        <row r="825">
          <cell r="F825">
            <v>11430</v>
          </cell>
          <cell r="Q825">
            <v>1</v>
          </cell>
        </row>
        <row r="826">
          <cell r="F826">
            <v>13510</v>
          </cell>
          <cell r="Q826">
            <v>1</v>
          </cell>
        </row>
        <row r="827">
          <cell r="F827">
            <v>15506</v>
          </cell>
          <cell r="Q827">
            <v>1</v>
          </cell>
        </row>
        <row r="828">
          <cell r="F828">
            <v>15506</v>
          </cell>
          <cell r="Q828">
            <v>1</v>
          </cell>
        </row>
        <row r="829">
          <cell r="F829">
            <v>14100</v>
          </cell>
          <cell r="Q829">
            <v>1</v>
          </cell>
        </row>
        <row r="830">
          <cell r="F830">
            <v>13400</v>
          </cell>
          <cell r="Q830">
            <v>1</v>
          </cell>
        </row>
        <row r="831">
          <cell r="F831">
            <v>54010</v>
          </cell>
          <cell r="Q831">
            <v>1</v>
          </cell>
        </row>
        <row r="832">
          <cell r="F832">
            <v>15100</v>
          </cell>
          <cell r="Q832">
            <v>1</v>
          </cell>
        </row>
        <row r="833">
          <cell r="F833">
            <v>13510</v>
          </cell>
          <cell r="Q833">
            <v>1</v>
          </cell>
        </row>
        <row r="834">
          <cell r="F834">
            <v>13510</v>
          </cell>
          <cell r="Q834">
            <v>1</v>
          </cell>
        </row>
        <row r="835">
          <cell r="F835">
            <v>14100</v>
          </cell>
          <cell r="Q835">
            <v>1</v>
          </cell>
        </row>
        <row r="836">
          <cell r="F836">
            <v>13600</v>
          </cell>
          <cell r="Q836">
            <v>1</v>
          </cell>
        </row>
        <row r="837">
          <cell r="F837">
            <v>15492</v>
          </cell>
          <cell r="Q837">
            <v>1</v>
          </cell>
        </row>
        <row r="838">
          <cell r="F838">
            <v>79002</v>
          </cell>
          <cell r="Q838">
            <v>1</v>
          </cell>
        </row>
        <row r="839">
          <cell r="F839">
            <v>11430</v>
          </cell>
          <cell r="Q839">
            <v>1</v>
          </cell>
        </row>
        <row r="840">
          <cell r="F840">
            <v>72500</v>
          </cell>
          <cell r="Q840">
            <v>1</v>
          </cell>
        </row>
        <row r="841">
          <cell r="F841">
            <v>15100</v>
          </cell>
          <cell r="Q841">
            <v>1</v>
          </cell>
        </row>
        <row r="842">
          <cell r="F842">
            <v>14100</v>
          </cell>
          <cell r="Q842">
            <v>1</v>
          </cell>
        </row>
        <row r="843">
          <cell r="F843">
            <v>11410</v>
          </cell>
          <cell r="Q843">
            <v>1</v>
          </cell>
        </row>
        <row r="844">
          <cell r="F844">
            <v>13510</v>
          </cell>
          <cell r="Q844">
            <v>1</v>
          </cell>
        </row>
        <row r="845">
          <cell r="F845">
            <v>34000</v>
          </cell>
          <cell r="Q845">
            <v>1</v>
          </cell>
        </row>
        <row r="846">
          <cell r="F846">
            <v>13510</v>
          </cell>
          <cell r="Q846">
            <v>1</v>
          </cell>
        </row>
        <row r="847">
          <cell r="F847">
            <v>13510</v>
          </cell>
          <cell r="Q847">
            <v>1</v>
          </cell>
        </row>
        <row r="848">
          <cell r="F848">
            <v>13400</v>
          </cell>
          <cell r="Q848">
            <v>1</v>
          </cell>
        </row>
        <row r="849">
          <cell r="F849">
            <v>14100</v>
          </cell>
          <cell r="Q849">
            <v>1</v>
          </cell>
        </row>
        <row r="850">
          <cell r="F850">
            <v>15506</v>
          </cell>
          <cell r="Q850">
            <v>1</v>
          </cell>
        </row>
        <row r="851">
          <cell r="F851">
            <v>13510</v>
          </cell>
          <cell r="Q851">
            <v>1</v>
          </cell>
        </row>
        <row r="852">
          <cell r="F852">
            <v>13510</v>
          </cell>
          <cell r="Q852">
            <v>1</v>
          </cell>
        </row>
        <row r="853">
          <cell r="F853">
            <v>15510</v>
          </cell>
          <cell r="Q853">
            <v>1</v>
          </cell>
        </row>
        <row r="854">
          <cell r="F854">
            <v>11200</v>
          </cell>
          <cell r="Q854">
            <v>1</v>
          </cell>
        </row>
        <row r="855">
          <cell r="F855">
            <v>13400</v>
          </cell>
          <cell r="Q855">
            <v>1</v>
          </cell>
        </row>
        <row r="856">
          <cell r="F856">
            <v>13510</v>
          </cell>
          <cell r="Q856">
            <v>1</v>
          </cell>
        </row>
        <row r="857">
          <cell r="F857">
            <v>42012</v>
          </cell>
          <cell r="Q857">
            <v>1</v>
          </cell>
        </row>
        <row r="858">
          <cell r="F858">
            <v>15510</v>
          </cell>
          <cell r="Q858">
            <v>1</v>
          </cell>
        </row>
        <row r="859">
          <cell r="F859">
            <v>13510</v>
          </cell>
          <cell r="Q859">
            <v>1</v>
          </cell>
        </row>
        <row r="860">
          <cell r="F860">
            <v>13510</v>
          </cell>
          <cell r="Q860">
            <v>1</v>
          </cell>
        </row>
        <row r="861">
          <cell r="F861">
            <v>52040</v>
          </cell>
          <cell r="Q861">
            <v>1</v>
          </cell>
        </row>
        <row r="862">
          <cell r="F862">
            <v>13100</v>
          </cell>
          <cell r="Q862">
            <v>1</v>
          </cell>
        </row>
        <row r="863">
          <cell r="F863">
            <v>41040</v>
          </cell>
          <cell r="Q863">
            <v>1</v>
          </cell>
        </row>
        <row r="864">
          <cell r="F864">
            <v>15506</v>
          </cell>
          <cell r="Q864">
            <v>1</v>
          </cell>
        </row>
        <row r="865">
          <cell r="F865">
            <v>15400</v>
          </cell>
          <cell r="Q865">
            <v>1</v>
          </cell>
        </row>
        <row r="866">
          <cell r="F866">
            <v>41060</v>
          </cell>
          <cell r="Q866">
            <v>1</v>
          </cell>
        </row>
        <row r="867">
          <cell r="F867">
            <v>13400</v>
          </cell>
          <cell r="Q867">
            <v>1</v>
          </cell>
        </row>
        <row r="868">
          <cell r="F868">
            <v>13510</v>
          </cell>
          <cell r="Q868">
            <v>1</v>
          </cell>
        </row>
        <row r="869">
          <cell r="F869">
            <v>51010</v>
          </cell>
          <cell r="Q869">
            <v>1</v>
          </cell>
        </row>
        <row r="870">
          <cell r="F870">
            <v>12013</v>
          </cell>
          <cell r="Q870">
            <v>1</v>
          </cell>
        </row>
        <row r="871">
          <cell r="F871">
            <v>11410</v>
          </cell>
          <cell r="Q871">
            <v>1</v>
          </cell>
        </row>
        <row r="872">
          <cell r="F872">
            <v>13520</v>
          </cell>
          <cell r="Q872">
            <v>1</v>
          </cell>
        </row>
        <row r="873">
          <cell r="F873">
            <v>15400</v>
          </cell>
          <cell r="Q873">
            <v>1</v>
          </cell>
        </row>
        <row r="874">
          <cell r="F874">
            <v>12013</v>
          </cell>
          <cell r="Q874">
            <v>1</v>
          </cell>
        </row>
        <row r="875">
          <cell r="F875">
            <v>13400</v>
          </cell>
          <cell r="Q875">
            <v>1</v>
          </cell>
        </row>
        <row r="876">
          <cell r="F876">
            <v>32000</v>
          </cell>
          <cell r="Q876">
            <v>0.8</v>
          </cell>
        </row>
        <row r="877">
          <cell r="F877">
            <v>14100</v>
          </cell>
          <cell r="Q877">
            <v>1</v>
          </cell>
        </row>
        <row r="878">
          <cell r="F878">
            <v>13400</v>
          </cell>
          <cell r="Q878">
            <v>1</v>
          </cell>
        </row>
        <row r="879">
          <cell r="F879">
            <v>41020</v>
          </cell>
          <cell r="Q879">
            <v>1</v>
          </cell>
        </row>
        <row r="880">
          <cell r="F880">
            <v>13525</v>
          </cell>
          <cell r="Q880">
            <v>1</v>
          </cell>
        </row>
        <row r="881">
          <cell r="F881">
            <v>13400</v>
          </cell>
          <cell r="Q881">
            <v>1</v>
          </cell>
        </row>
        <row r="882">
          <cell r="F882">
            <v>13400</v>
          </cell>
          <cell r="Q882">
            <v>0.5</v>
          </cell>
        </row>
        <row r="883">
          <cell r="F883">
            <v>15506</v>
          </cell>
          <cell r="Q883">
            <v>1</v>
          </cell>
        </row>
        <row r="884">
          <cell r="F884">
            <v>13510</v>
          </cell>
          <cell r="Q884">
            <v>1</v>
          </cell>
        </row>
        <row r="885">
          <cell r="F885">
            <v>15100</v>
          </cell>
          <cell r="Q885">
            <v>1</v>
          </cell>
        </row>
        <row r="886">
          <cell r="F886">
            <v>13520</v>
          </cell>
          <cell r="Q886">
            <v>1</v>
          </cell>
        </row>
        <row r="887">
          <cell r="F887">
            <v>13510</v>
          </cell>
          <cell r="Q887">
            <v>1</v>
          </cell>
        </row>
        <row r="888">
          <cell r="F888">
            <v>13400</v>
          </cell>
          <cell r="Q888">
            <v>1</v>
          </cell>
        </row>
        <row r="889">
          <cell r="F889">
            <v>15509</v>
          </cell>
          <cell r="Q889">
            <v>1</v>
          </cell>
        </row>
        <row r="890">
          <cell r="F890">
            <v>13600</v>
          </cell>
          <cell r="Q890">
            <v>1</v>
          </cell>
        </row>
        <row r="891">
          <cell r="F891">
            <v>11325</v>
          </cell>
          <cell r="Q891">
            <v>1</v>
          </cell>
        </row>
        <row r="892">
          <cell r="F892">
            <v>41040</v>
          </cell>
          <cell r="Q892">
            <v>1</v>
          </cell>
        </row>
        <row r="893">
          <cell r="F893">
            <v>13400</v>
          </cell>
          <cell r="Q893">
            <v>1</v>
          </cell>
        </row>
        <row r="894">
          <cell r="F894">
            <v>14100</v>
          </cell>
          <cell r="Q894">
            <v>1</v>
          </cell>
        </row>
        <row r="895">
          <cell r="F895">
            <v>16300</v>
          </cell>
          <cell r="Q895">
            <v>1</v>
          </cell>
        </row>
        <row r="896">
          <cell r="F896">
            <v>14100</v>
          </cell>
          <cell r="Q896">
            <v>1</v>
          </cell>
        </row>
        <row r="897">
          <cell r="F897">
            <v>12013</v>
          </cell>
          <cell r="Q897">
            <v>1</v>
          </cell>
        </row>
        <row r="898">
          <cell r="F898">
            <v>13400</v>
          </cell>
          <cell r="Q898">
            <v>1</v>
          </cell>
        </row>
        <row r="899">
          <cell r="F899">
            <v>15100</v>
          </cell>
          <cell r="Q899">
            <v>1</v>
          </cell>
        </row>
        <row r="900">
          <cell r="F900">
            <v>15100</v>
          </cell>
          <cell r="Q900">
            <v>1</v>
          </cell>
        </row>
        <row r="901">
          <cell r="F901">
            <v>13510</v>
          </cell>
          <cell r="Q901">
            <v>1</v>
          </cell>
        </row>
        <row r="902">
          <cell r="F902">
            <v>13400</v>
          </cell>
          <cell r="Q902">
            <v>1</v>
          </cell>
        </row>
        <row r="903">
          <cell r="F903">
            <v>15509</v>
          </cell>
          <cell r="Q903">
            <v>1</v>
          </cell>
        </row>
        <row r="904">
          <cell r="F904">
            <v>41020</v>
          </cell>
          <cell r="Q904">
            <v>1</v>
          </cell>
        </row>
        <row r="905">
          <cell r="F905">
            <v>13510</v>
          </cell>
          <cell r="Q905">
            <v>1</v>
          </cell>
        </row>
        <row r="906">
          <cell r="F906">
            <v>15508</v>
          </cell>
          <cell r="Q906">
            <v>1</v>
          </cell>
        </row>
        <row r="907">
          <cell r="F907">
            <v>12013</v>
          </cell>
          <cell r="Q907">
            <v>1</v>
          </cell>
        </row>
        <row r="908">
          <cell r="F908">
            <v>12013</v>
          </cell>
          <cell r="Q908">
            <v>1</v>
          </cell>
        </row>
        <row r="909">
          <cell r="F909">
            <v>42014</v>
          </cell>
          <cell r="Q909">
            <v>1</v>
          </cell>
        </row>
        <row r="910">
          <cell r="F910">
            <v>11550</v>
          </cell>
          <cell r="Q910">
            <v>1</v>
          </cell>
        </row>
        <row r="911">
          <cell r="F911">
            <v>15520</v>
          </cell>
          <cell r="Q911">
            <v>1</v>
          </cell>
        </row>
        <row r="912">
          <cell r="F912">
            <v>11420</v>
          </cell>
          <cell r="Q912">
            <v>1</v>
          </cell>
        </row>
        <row r="913">
          <cell r="F913">
            <v>13400</v>
          </cell>
          <cell r="Q913">
            <v>1</v>
          </cell>
        </row>
        <row r="914">
          <cell r="F914">
            <v>13400</v>
          </cell>
          <cell r="Q914">
            <v>1</v>
          </cell>
        </row>
        <row r="915">
          <cell r="F915">
            <v>42040</v>
          </cell>
          <cell r="Q915">
            <v>1</v>
          </cell>
        </row>
        <row r="916">
          <cell r="F916">
            <v>15100</v>
          </cell>
          <cell r="Q916">
            <v>1</v>
          </cell>
        </row>
        <row r="917">
          <cell r="F917">
            <v>41060</v>
          </cell>
          <cell r="Q917">
            <v>1</v>
          </cell>
        </row>
        <row r="918">
          <cell r="F918">
            <v>42016</v>
          </cell>
          <cell r="Q918">
            <v>1</v>
          </cell>
        </row>
        <row r="919">
          <cell r="F919">
            <v>15520</v>
          </cell>
          <cell r="Q919">
            <v>1</v>
          </cell>
        </row>
        <row r="920">
          <cell r="F920">
            <v>15506</v>
          </cell>
          <cell r="Q920">
            <v>1</v>
          </cell>
        </row>
        <row r="921">
          <cell r="F921">
            <v>15100</v>
          </cell>
          <cell r="Q921">
            <v>1</v>
          </cell>
        </row>
        <row r="922">
          <cell r="F922">
            <v>13510</v>
          </cell>
          <cell r="Q922">
            <v>1</v>
          </cell>
        </row>
        <row r="923">
          <cell r="F923">
            <v>15520</v>
          </cell>
          <cell r="Q923">
            <v>1</v>
          </cell>
        </row>
        <row r="924">
          <cell r="F924">
            <v>13400</v>
          </cell>
          <cell r="Q924">
            <v>1</v>
          </cell>
        </row>
        <row r="925">
          <cell r="F925">
            <v>11200</v>
          </cell>
          <cell r="Q925">
            <v>1</v>
          </cell>
        </row>
        <row r="926">
          <cell r="F926">
            <v>14100</v>
          </cell>
          <cell r="Q926">
            <v>1</v>
          </cell>
        </row>
        <row r="927">
          <cell r="F927">
            <v>42016</v>
          </cell>
          <cell r="Q927">
            <v>1</v>
          </cell>
        </row>
        <row r="928">
          <cell r="F928">
            <v>13510</v>
          </cell>
          <cell r="Q928">
            <v>1</v>
          </cell>
        </row>
        <row r="929">
          <cell r="F929">
            <v>11370</v>
          </cell>
          <cell r="Q929">
            <v>1</v>
          </cell>
        </row>
        <row r="930">
          <cell r="F930">
            <v>12012</v>
          </cell>
          <cell r="Q930">
            <v>1</v>
          </cell>
        </row>
        <row r="931">
          <cell r="F931">
            <v>15506</v>
          </cell>
          <cell r="Q931">
            <v>0</v>
          </cell>
        </row>
        <row r="932">
          <cell r="F932">
            <v>13400</v>
          </cell>
          <cell r="Q932">
            <v>1</v>
          </cell>
        </row>
        <row r="933">
          <cell r="F933">
            <v>13510</v>
          </cell>
          <cell r="Q933">
            <v>1</v>
          </cell>
        </row>
        <row r="934">
          <cell r="F934">
            <v>11100</v>
          </cell>
          <cell r="Q934">
            <v>1</v>
          </cell>
        </row>
        <row r="935">
          <cell r="F935">
            <v>41020</v>
          </cell>
          <cell r="Q935">
            <v>1</v>
          </cell>
        </row>
        <row r="936">
          <cell r="F936">
            <v>43010</v>
          </cell>
          <cell r="Q936">
            <v>1</v>
          </cell>
        </row>
        <row r="937">
          <cell r="F937">
            <v>14100</v>
          </cell>
          <cell r="Q937">
            <v>1</v>
          </cell>
        </row>
        <row r="938">
          <cell r="F938">
            <v>52020</v>
          </cell>
          <cell r="Q938">
            <v>1</v>
          </cell>
        </row>
        <row r="939">
          <cell r="F939">
            <v>13510</v>
          </cell>
          <cell r="Q939">
            <v>1</v>
          </cell>
        </row>
        <row r="940">
          <cell r="F940">
            <v>15520</v>
          </cell>
          <cell r="Q940">
            <v>1</v>
          </cell>
        </row>
        <row r="941">
          <cell r="F941">
            <v>11490</v>
          </cell>
          <cell r="Q941">
            <v>1</v>
          </cell>
        </row>
        <row r="942">
          <cell r="F942">
            <v>14100</v>
          </cell>
          <cell r="Q942">
            <v>1</v>
          </cell>
        </row>
        <row r="943">
          <cell r="F943">
            <v>11100</v>
          </cell>
          <cell r="Q943">
            <v>1</v>
          </cell>
        </row>
        <row r="944">
          <cell r="F944">
            <v>12013</v>
          </cell>
          <cell r="Q944">
            <v>1</v>
          </cell>
        </row>
        <row r="945">
          <cell r="F945">
            <v>13510</v>
          </cell>
          <cell r="Q945">
            <v>1</v>
          </cell>
        </row>
        <row r="946">
          <cell r="F946">
            <v>15506</v>
          </cell>
          <cell r="Q946">
            <v>1</v>
          </cell>
        </row>
        <row r="947">
          <cell r="F947">
            <v>15100</v>
          </cell>
          <cell r="Q947">
            <v>1</v>
          </cell>
        </row>
        <row r="948">
          <cell r="F948">
            <v>41040</v>
          </cell>
          <cell r="Q948">
            <v>1</v>
          </cell>
        </row>
        <row r="949">
          <cell r="F949">
            <v>12013</v>
          </cell>
          <cell r="Q949">
            <v>1</v>
          </cell>
        </row>
        <row r="950">
          <cell r="F950">
            <v>15506</v>
          </cell>
          <cell r="Q950">
            <v>1</v>
          </cell>
        </row>
        <row r="951">
          <cell r="F951">
            <v>13510</v>
          </cell>
          <cell r="Q951">
            <v>1</v>
          </cell>
        </row>
        <row r="952">
          <cell r="F952">
            <v>42010</v>
          </cell>
          <cell r="Q952">
            <v>1</v>
          </cell>
        </row>
        <row r="953">
          <cell r="F953">
            <v>15506</v>
          </cell>
          <cell r="Q953">
            <v>0</v>
          </cell>
        </row>
        <row r="954">
          <cell r="F954">
            <v>15506</v>
          </cell>
          <cell r="Q954">
            <v>1</v>
          </cell>
        </row>
        <row r="955">
          <cell r="F955">
            <v>41050</v>
          </cell>
          <cell r="Q955">
            <v>1</v>
          </cell>
        </row>
        <row r="956">
          <cell r="F956">
            <v>12013</v>
          </cell>
          <cell r="Q956">
            <v>1</v>
          </cell>
        </row>
        <row r="957">
          <cell r="F957">
            <v>53010</v>
          </cell>
          <cell r="Q957">
            <v>1</v>
          </cell>
        </row>
        <row r="958">
          <cell r="F958">
            <v>15506</v>
          </cell>
          <cell r="Q958">
            <v>1</v>
          </cell>
        </row>
        <row r="959">
          <cell r="F959">
            <v>13400</v>
          </cell>
          <cell r="Q959">
            <v>1</v>
          </cell>
        </row>
        <row r="960">
          <cell r="F960">
            <v>33000</v>
          </cell>
          <cell r="Q960">
            <v>1</v>
          </cell>
        </row>
        <row r="961">
          <cell r="F961">
            <v>11200</v>
          </cell>
          <cell r="Q961">
            <v>1</v>
          </cell>
        </row>
        <row r="962">
          <cell r="F962">
            <v>16200</v>
          </cell>
          <cell r="Q962">
            <v>1</v>
          </cell>
        </row>
        <row r="963">
          <cell r="F963">
            <v>13510</v>
          </cell>
          <cell r="Q963">
            <v>1</v>
          </cell>
        </row>
        <row r="964">
          <cell r="F964">
            <v>11200</v>
          </cell>
          <cell r="Q964">
            <v>1</v>
          </cell>
        </row>
        <row r="965">
          <cell r="F965">
            <v>13510</v>
          </cell>
          <cell r="Q965">
            <v>1</v>
          </cell>
        </row>
        <row r="966">
          <cell r="F966">
            <v>13510</v>
          </cell>
          <cell r="Q966">
            <v>1</v>
          </cell>
        </row>
        <row r="967">
          <cell r="F967">
            <v>51010</v>
          </cell>
          <cell r="Q967">
            <v>1</v>
          </cell>
        </row>
        <row r="968">
          <cell r="F968">
            <v>13400</v>
          </cell>
          <cell r="Q968">
            <v>1</v>
          </cell>
        </row>
        <row r="969">
          <cell r="F969">
            <v>13400</v>
          </cell>
          <cell r="Q969">
            <v>1</v>
          </cell>
        </row>
        <row r="970">
          <cell r="F970">
            <v>41040</v>
          </cell>
          <cell r="Q970">
            <v>1</v>
          </cell>
        </row>
        <row r="971">
          <cell r="F971">
            <v>15100</v>
          </cell>
          <cell r="Q971">
            <v>1</v>
          </cell>
        </row>
        <row r="972">
          <cell r="F972">
            <v>13520</v>
          </cell>
          <cell r="Q972">
            <v>1</v>
          </cell>
        </row>
        <row r="973">
          <cell r="F973">
            <v>15509</v>
          </cell>
          <cell r="Q973">
            <v>1</v>
          </cell>
        </row>
        <row r="974">
          <cell r="F974">
            <v>15505</v>
          </cell>
          <cell r="Q974">
            <v>1</v>
          </cell>
        </row>
        <row r="975">
          <cell r="F975">
            <v>13400</v>
          </cell>
          <cell r="Q975">
            <v>1</v>
          </cell>
        </row>
        <row r="976">
          <cell r="F976">
            <v>15100</v>
          </cell>
          <cell r="Q976">
            <v>1</v>
          </cell>
        </row>
        <row r="977">
          <cell r="F977">
            <v>15520</v>
          </cell>
          <cell r="Q977">
            <v>1</v>
          </cell>
        </row>
        <row r="978">
          <cell r="F978">
            <v>41060</v>
          </cell>
          <cell r="Q978">
            <v>1</v>
          </cell>
        </row>
        <row r="979">
          <cell r="F979">
            <v>42018</v>
          </cell>
          <cell r="Q979">
            <v>1</v>
          </cell>
        </row>
        <row r="980">
          <cell r="F980">
            <v>13400</v>
          </cell>
          <cell r="Q980">
            <v>1</v>
          </cell>
        </row>
        <row r="981">
          <cell r="F981">
            <v>13400</v>
          </cell>
          <cell r="Q981">
            <v>1</v>
          </cell>
        </row>
        <row r="982">
          <cell r="F982">
            <v>16100</v>
          </cell>
          <cell r="Q982">
            <v>1</v>
          </cell>
        </row>
        <row r="983">
          <cell r="F983">
            <v>41060</v>
          </cell>
          <cell r="Q983">
            <v>1</v>
          </cell>
        </row>
        <row r="984">
          <cell r="F984">
            <v>14100</v>
          </cell>
          <cell r="Q984">
            <v>1</v>
          </cell>
        </row>
        <row r="985">
          <cell r="F985">
            <v>13100</v>
          </cell>
          <cell r="Q985">
            <v>1</v>
          </cell>
        </row>
        <row r="986">
          <cell r="F986">
            <v>15100</v>
          </cell>
          <cell r="Q986">
            <v>1</v>
          </cell>
        </row>
        <row r="987">
          <cell r="F987">
            <v>11200</v>
          </cell>
          <cell r="Q987">
            <v>1</v>
          </cell>
        </row>
        <row r="988">
          <cell r="F988">
            <v>11490</v>
          </cell>
          <cell r="Q988">
            <v>0.8</v>
          </cell>
        </row>
        <row r="989">
          <cell r="F989">
            <v>13400</v>
          </cell>
          <cell r="Q989">
            <v>1</v>
          </cell>
        </row>
        <row r="990">
          <cell r="F990">
            <v>11200</v>
          </cell>
          <cell r="Q990">
            <v>1</v>
          </cell>
        </row>
        <row r="991">
          <cell r="F991">
            <v>14100</v>
          </cell>
          <cell r="Q991">
            <v>1</v>
          </cell>
        </row>
        <row r="992">
          <cell r="F992">
            <v>12013</v>
          </cell>
          <cell r="Q992">
            <v>1</v>
          </cell>
        </row>
        <row r="993">
          <cell r="F993">
            <v>15100</v>
          </cell>
          <cell r="Q993">
            <v>1</v>
          </cell>
        </row>
        <row r="994">
          <cell r="F994">
            <v>15505</v>
          </cell>
          <cell r="Q994">
            <v>1</v>
          </cell>
        </row>
        <row r="995">
          <cell r="F995">
            <v>41040</v>
          </cell>
          <cell r="Q995">
            <v>1</v>
          </cell>
        </row>
        <row r="996">
          <cell r="F996">
            <v>13400</v>
          </cell>
          <cell r="Q996">
            <v>1</v>
          </cell>
        </row>
        <row r="997">
          <cell r="F997">
            <v>15508</v>
          </cell>
          <cell r="Q997">
            <v>1</v>
          </cell>
        </row>
        <row r="998">
          <cell r="F998">
            <v>15520</v>
          </cell>
          <cell r="Q998">
            <v>1</v>
          </cell>
        </row>
        <row r="999">
          <cell r="F999">
            <v>15506</v>
          </cell>
          <cell r="Q999">
            <v>1</v>
          </cell>
        </row>
        <row r="1000">
          <cell r="F1000">
            <v>13510</v>
          </cell>
          <cell r="Q1000">
            <v>1</v>
          </cell>
        </row>
        <row r="1001">
          <cell r="F1001">
            <v>13510</v>
          </cell>
          <cell r="Q1001">
            <v>1</v>
          </cell>
        </row>
        <row r="1002">
          <cell r="F1002">
            <v>79000</v>
          </cell>
          <cell r="Q1002">
            <v>1</v>
          </cell>
        </row>
        <row r="1003">
          <cell r="F1003">
            <v>15506</v>
          </cell>
          <cell r="Q1003">
            <v>1</v>
          </cell>
        </row>
        <row r="1004">
          <cell r="F1004">
            <v>79003</v>
          </cell>
          <cell r="Q1004">
            <v>1</v>
          </cell>
        </row>
        <row r="1005">
          <cell r="F1005">
            <v>15100</v>
          </cell>
          <cell r="Q1005">
            <v>1</v>
          </cell>
        </row>
        <row r="1006">
          <cell r="F1006">
            <v>15508</v>
          </cell>
          <cell r="Q1006">
            <v>1</v>
          </cell>
        </row>
        <row r="1007">
          <cell r="F1007">
            <v>13510</v>
          </cell>
          <cell r="Q1007">
            <v>1</v>
          </cell>
        </row>
        <row r="1008">
          <cell r="F1008">
            <v>14100</v>
          </cell>
          <cell r="Q1008">
            <v>1</v>
          </cell>
        </row>
        <row r="1009">
          <cell r="F1009">
            <v>13400</v>
          </cell>
          <cell r="Q1009">
            <v>1</v>
          </cell>
        </row>
        <row r="1010">
          <cell r="F1010">
            <v>14100</v>
          </cell>
          <cell r="Q1010">
            <v>1</v>
          </cell>
        </row>
        <row r="1011">
          <cell r="F1011">
            <v>15506</v>
          </cell>
          <cell r="Q1011">
            <v>0</v>
          </cell>
        </row>
        <row r="1012">
          <cell r="F1012">
            <v>16200</v>
          </cell>
          <cell r="Q1012">
            <v>1</v>
          </cell>
        </row>
        <row r="1013">
          <cell r="F1013">
            <v>51010</v>
          </cell>
          <cell r="Q1013">
            <v>1</v>
          </cell>
        </row>
        <row r="1014">
          <cell r="F1014">
            <v>14100</v>
          </cell>
          <cell r="Q1014">
            <v>1</v>
          </cell>
        </row>
        <row r="1015">
          <cell r="F1015">
            <v>11200</v>
          </cell>
          <cell r="Q1015">
            <v>1</v>
          </cell>
        </row>
        <row r="1016">
          <cell r="F1016">
            <v>51020</v>
          </cell>
          <cell r="Q1016">
            <v>1</v>
          </cell>
        </row>
        <row r="1017">
          <cell r="F1017">
            <v>13510</v>
          </cell>
          <cell r="Q1017">
            <v>1</v>
          </cell>
        </row>
        <row r="1018">
          <cell r="F1018">
            <v>51020</v>
          </cell>
          <cell r="Q1018">
            <v>1</v>
          </cell>
        </row>
        <row r="1019">
          <cell r="F1019">
            <v>14100</v>
          </cell>
          <cell r="Q1019">
            <v>1</v>
          </cell>
        </row>
        <row r="1020">
          <cell r="F1020">
            <v>13600</v>
          </cell>
          <cell r="Q1020">
            <v>1</v>
          </cell>
        </row>
        <row r="1021">
          <cell r="F1021">
            <v>15506</v>
          </cell>
          <cell r="Q1021">
            <v>1</v>
          </cell>
        </row>
        <row r="1022">
          <cell r="F1022">
            <v>13400</v>
          </cell>
          <cell r="Q1022">
            <v>1</v>
          </cell>
        </row>
        <row r="1023">
          <cell r="F1023">
            <v>13400</v>
          </cell>
          <cell r="Q1023">
            <v>1</v>
          </cell>
        </row>
        <row r="1024">
          <cell r="F1024">
            <v>13400</v>
          </cell>
          <cell r="Q1024">
            <v>1</v>
          </cell>
        </row>
        <row r="1025">
          <cell r="F1025">
            <v>14100</v>
          </cell>
          <cell r="Q1025">
            <v>1</v>
          </cell>
        </row>
        <row r="1026">
          <cell r="F1026">
            <v>13520</v>
          </cell>
          <cell r="Q1026">
            <v>1</v>
          </cell>
        </row>
        <row r="1027">
          <cell r="F1027">
            <v>16400</v>
          </cell>
          <cell r="Q1027">
            <v>1</v>
          </cell>
        </row>
        <row r="1028">
          <cell r="F1028">
            <v>79003</v>
          </cell>
          <cell r="Q1028">
            <v>1</v>
          </cell>
        </row>
        <row r="1029">
          <cell r="F1029">
            <v>13400</v>
          </cell>
          <cell r="Q1029">
            <v>1</v>
          </cell>
        </row>
        <row r="1030">
          <cell r="F1030">
            <v>14100</v>
          </cell>
          <cell r="Q1030">
            <v>0</v>
          </cell>
        </row>
        <row r="1031">
          <cell r="F1031">
            <v>14100</v>
          </cell>
          <cell r="Q1031">
            <v>1</v>
          </cell>
        </row>
        <row r="1032">
          <cell r="F1032">
            <v>15520</v>
          </cell>
          <cell r="Q1032">
            <v>1</v>
          </cell>
        </row>
        <row r="1033">
          <cell r="F1033">
            <v>15505</v>
          </cell>
          <cell r="Q1033">
            <v>1</v>
          </cell>
        </row>
        <row r="1034">
          <cell r="F1034">
            <v>15506</v>
          </cell>
          <cell r="Q1034">
            <v>1</v>
          </cell>
        </row>
        <row r="1035">
          <cell r="F1035">
            <v>41020</v>
          </cell>
          <cell r="Q1035">
            <v>1</v>
          </cell>
        </row>
        <row r="1036">
          <cell r="F1036">
            <v>13520</v>
          </cell>
          <cell r="Q1036">
            <v>1</v>
          </cell>
        </row>
        <row r="1037">
          <cell r="F1037">
            <v>14109</v>
          </cell>
          <cell r="Q1037">
            <v>1</v>
          </cell>
        </row>
        <row r="1038">
          <cell r="F1038">
            <v>79002</v>
          </cell>
          <cell r="Q1038">
            <v>1</v>
          </cell>
        </row>
        <row r="1039">
          <cell r="F1039">
            <v>52040</v>
          </cell>
          <cell r="Q1039">
            <v>1</v>
          </cell>
        </row>
        <row r="1040">
          <cell r="F1040">
            <v>15506</v>
          </cell>
          <cell r="Q1040">
            <v>1</v>
          </cell>
        </row>
        <row r="1041">
          <cell r="F1041">
            <v>31100</v>
          </cell>
          <cell r="Q1041">
            <v>1</v>
          </cell>
        </row>
        <row r="1042">
          <cell r="F1042">
            <v>13510</v>
          </cell>
          <cell r="Q1042">
            <v>1</v>
          </cell>
        </row>
        <row r="1043">
          <cell r="F1043">
            <v>15506</v>
          </cell>
          <cell r="Q1043">
            <v>1</v>
          </cell>
        </row>
        <row r="1044">
          <cell r="F1044">
            <v>15100</v>
          </cell>
          <cell r="Q1044">
            <v>1</v>
          </cell>
        </row>
        <row r="1045">
          <cell r="F1045">
            <v>15505</v>
          </cell>
          <cell r="Q1045">
            <v>1</v>
          </cell>
        </row>
        <row r="1046">
          <cell r="F1046">
            <v>11200</v>
          </cell>
          <cell r="Q1046">
            <v>1</v>
          </cell>
        </row>
        <row r="1047">
          <cell r="F1047">
            <v>79002</v>
          </cell>
          <cell r="Q1047">
            <v>1</v>
          </cell>
        </row>
        <row r="1048">
          <cell r="F1048">
            <v>15506</v>
          </cell>
          <cell r="Q1048">
            <v>1</v>
          </cell>
        </row>
        <row r="1049">
          <cell r="F1049">
            <v>15506</v>
          </cell>
          <cell r="Q1049">
            <v>1</v>
          </cell>
        </row>
        <row r="1050">
          <cell r="F1050">
            <v>11200</v>
          </cell>
          <cell r="Q1050">
            <v>1</v>
          </cell>
        </row>
        <row r="1051">
          <cell r="F1051">
            <v>11490</v>
          </cell>
          <cell r="Q1051">
            <v>0.5</v>
          </cell>
        </row>
        <row r="1052">
          <cell r="F1052">
            <v>13510</v>
          </cell>
          <cell r="Q1052">
            <v>1</v>
          </cell>
        </row>
        <row r="1053">
          <cell r="F1053">
            <v>16400</v>
          </cell>
          <cell r="Q1053">
            <v>1</v>
          </cell>
        </row>
        <row r="1054">
          <cell r="F1054">
            <v>13520</v>
          </cell>
          <cell r="Q1054">
            <v>1</v>
          </cell>
        </row>
        <row r="1055">
          <cell r="F1055">
            <v>16400</v>
          </cell>
          <cell r="Q1055">
            <v>1</v>
          </cell>
        </row>
        <row r="1056">
          <cell r="F1056">
            <v>79002</v>
          </cell>
          <cell r="Q1056">
            <v>1</v>
          </cell>
        </row>
        <row r="1057">
          <cell r="F1057">
            <v>51060</v>
          </cell>
          <cell r="Q1057">
            <v>1</v>
          </cell>
        </row>
        <row r="1058">
          <cell r="F1058">
            <v>51045</v>
          </cell>
          <cell r="Q1058">
            <v>1</v>
          </cell>
        </row>
        <row r="1059">
          <cell r="F1059">
            <v>41020</v>
          </cell>
          <cell r="Q1059">
            <v>1</v>
          </cell>
        </row>
        <row r="1060">
          <cell r="F1060">
            <v>13510</v>
          </cell>
          <cell r="Q1060">
            <v>1</v>
          </cell>
        </row>
        <row r="1061">
          <cell r="F1061">
            <v>12013</v>
          </cell>
          <cell r="Q1061">
            <v>1</v>
          </cell>
        </row>
        <row r="1062">
          <cell r="F1062">
            <v>41020</v>
          </cell>
          <cell r="Q1062">
            <v>1</v>
          </cell>
        </row>
        <row r="1063">
          <cell r="F1063">
            <v>15100</v>
          </cell>
          <cell r="Q1063">
            <v>1</v>
          </cell>
        </row>
        <row r="1064">
          <cell r="F1064">
            <v>15100</v>
          </cell>
          <cell r="Q1064">
            <v>1</v>
          </cell>
        </row>
        <row r="1065">
          <cell r="F1065">
            <v>72500</v>
          </cell>
          <cell r="Q1065">
            <v>1</v>
          </cell>
        </row>
        <row r="1066">
          <cell r="F1066">
            <v>15510</v>
          </cell>
          <cell r="Q1066">
            <v>1</v>
          </cell>
        </row>
        <row r="1067">
          <cell r="F1067">
            <v>42010</v>
          </cell>
          <cell r="Q1067">
            <v>1</v>
          </cell>
        </row>
        <row r="1068">
          <cell r="F1068">
            <v>14100</v>
          </cell>
          <cell r="Q1068">
            <v>1</v>
          </cell>
        </row>
        <row r="1069">
          <cell r="F1069">
            <v>15100</v>
          </cell>
          <cell r="Q1069">
            <v>1</v>
          </cell>
        </row>
        <row r="1070">
          <cell r="F1070">
            <v>11150</v>
          </cell>
          <cell r="Q1070">
            <v>1</v>
          </cell>
        </row>
        <row r="1071">
          <cell r="F1071">
            <v>15506</v>
          </cell>
          <cell r="Q1071">
            <v>1</v>
          </cell>
        </row>
        <row r="1072">
          <cell r="F1072">
            <v>51040</v>
          </cell>
          <cell r="Q1072">
            <v>1</v>
          </cell>
        </row>
        <row r="1073">
          <cell r="F1073">
            <v>15520</v>
          </cell>
          <cell r="Q1073">
            <v>1</v>
          </cell>
        </row>
        <row r="1074">
          <cell r="F1074">
            <v>15510</v>
          </cell>
          <cell r="Q1074">
            <v>1</v>
          </cell>
        </row>
        <row r="1075">
          <cell r="F1075">
            <v>41060</v>
          </cell>
          <cell r="Q1075">
            <v>1</v>
          </cell>
        </row>
        <row r="1076">
          <cell r="F1076">
            <v>79002</v>
          </cell>
          <cell r="Q1076">
            <v>1</v>
          </cell>
        </row>
        <row r="1077">
          <cell r="F1077">
            <v>13510</v>
          </cell>
          <cell r="Q1077">
            <v>1</v>
          </cell>
        </row>
        <row r="1078">
          <cell r="F1078">
            <v>14100</v>
          </cell>
          <cell r="Q1078">
            <v>1</v>
          </cell>
        </row>
        <row r="1079">
          <cell r="F1079">
            <v>13510</v>
          </cell>
          <cell r="Q1079">
            <v>1</v>
          </cell>
        </row>
        <row r="1080">
          <cell r="F1080">
            <v>15100</v>
          </cell>
          <cell r="Q1080">
            <v>0</v>
          </cell>
        </row>
        <row r="1081">
          <cell r="F1081">
            <v>13510</v>
          </cell>
          <cell r="Q1081">
            <v>1</v>
          </cell>
        </row>
        <row r="1082">
          <cell r="F1082">
            <v>15506</v>
          </cell>
          <cell r="Q1082">
            <v>1</v>
          </cell>
        </row>
        <row r="1083">
          <cell r="F1083">
            <v>11490</v>
          </cell>
          <cell r="Q1083">
            <v>0.5</v>
          </cell>
        </row>
        <row r="1084">
          <cell r="F1084">
            <v>15100</v>
          </cell>
          <cell r="Q1084">
            <v>1</v>
          </cell>
        </row>
        <row r="1085">
          <cell r="F1085">
            <v>13510</v>
          </cell>
          <cell r="Q1085">
            <v>1</v>
          </cell>
        </row>
        <row r="1086">
          <cell r="F1086">
            <v>51060</v>
          </cell>
          <cell r="Q1086">
            <v>1</v>
          </cell>
        </row>
      </sheetData>
      <sheetData sheetId="29">
        <row r="2">
          <cell r="F2">
            <v>99023</v>
          </cell>
          <cell r="O2">
            <v>1</v>
          </cell>
        </row>
        <row r="3">
          <cell r="F3">
            <v>99023</v>
          </cell>
          <cell r="O3">
            <v>1</v>
          </cell>
        </row>
        <row r="4">
          <cell r="F4">
            <v>99023</v>
          </cell>
          <cell r="O4">
            <v>1</v>
          </cell>
        </row>
        <row r="5">
          <cell r="F5">
            <v>99023</v>
          </cell>
          <cell r="O5">
            <v>1</v>
          </cell>
        </row>
        <row r="6">
          <cell r="F6">
            <v>99018</v>
          </cell>
          <cell r="O6">
            <v>1</v>
          </cell>
        </row>
        <row r="7">
          <cell r="F7">
            <v>99009</v>
          </cell>
          <cell r="O7">
            <v>1</v>
          </cell>
        </row>
        <row r="8">
          <cell r="F8">
            <v>99023</v>
          </cell>
          <cell r="O8">
            <v>1</v>
          </cell>
        </row>
        <row r="9">
          <cell r="F9">
            <v>99023</v>
          </cell>
          <cell r="O9">
            <v>1</v>
          </cell>
        </row>
        <row r="10">
          <cell r="F10">
            <v>99023</v>
          </cell>
          <cell r="O10">
            <v>1</v>
          </cell>
        </row>
        <row r="11">
          <cell r="F11">
            <v>99007</v>
          </cell>
          <cell r="O11">
            <v>1</v>
          </cell>
        </row>
        <row r="12">
          <cell r="F12">
            <v>99018</v>
          </cell>
          <cell r="O12">
            <v>1</v>
          </cell>
        </row>
        <row r="13">
          <cell r="F13">
            <v>99017</v>
          </cell>
          <cell r="O13">
            <v>1</v>
          </cell>
        </row>
        <row r="14">
          <cell r="F14">
            <v>99023</v>
          </cell>
          <cell r="O14">
            <v>1</v>
          </cell>
        </row>
        <row r="15">
          <cell r="F15">
            <v>99007</v>
          </cell>
          <cell r="O15">
            <v>1</v>
          </cell>
        </row>
        <row r="16">
          <cell r="F16">
            <v>99018</v>
          </cell>
          <cell r="O16">
            <v>1</v>
          </cell>
        </row>
        <row r="17">
          <cell r="F17">
            <v>99024</v>
          </cell>
          <cell r="O17">
            <v>1</v>
          </cell>
        </row>
        <row r="18">
          <cell r="F18">
            <v>99023</v>
          </cell>
          <cell r="O18">
            <v>1</v>
          </cell>
        </row>
        <row r="19">
          <cell r="F19">
            <v>99013</v>
          </cell>
          <cell r="O19">
            <v>1</v>
          </cell>
        </row>
      </sheetData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5 Budget FTE"/>
      <sheetName val="NWN EE Listing 3-1-2015"/>
      <sheetName val="NWNGS EE Listing 3-1-2015"/>
      <sheetName val="NWN EE Listing 2-1-2015"/>
      <sheetName val="Footprint"/>
      <sheetName val="Input"/>
    </sheetNames>
    <sheetDataSet>
      <sheetData sheetId="0"/>
      <sheetData sheetId="1"/>
      <sheetData sheetId="2"/>
      <sheetData sheetId="3">
        <row r="2">
          <cell r="F2">
            <v>13400</v>
          </cell>
          <cell r="N2">
            <v>1</v>
          </cell>
        </row>
        <row r="3">
          <cell r="F3">
            <v>41040</v>
          </cell>
          <cell r="N3">
            <v>1</v>
          </cell>
        </row>
        <row r="4">
          <cell r="F4">
            <v>13510</v>
          </cell>
          <cell r="N4">
            <v>1</v>
          </cell>
        </row>
        <row r="5">
          <cell r="F5">
            <v>13510</v>
          </cell>
          <cell r="N5">
            <v>1</v>
          </cell>
        </row>
        <row r="6">
          <cell r="F6">
            <v>13400</v>
          </cell>
          <cell r="N6">
            <v>1</v>
          </cell>
        </row>
        <row r="7">
          <cell r="F7">
            <v>41020</v>
          </cell>
          <cell r="N7">
            <v>1</v>
          </cell>
        </row>
        <row r="8">
          <cell r="F8">
            <v>43010</v>
          </cell>
          <cell r="N8">
            <v>1</v>
          </cell>
        </row>
        <row r="9">
          <cell r="F9">
            <v>13520</v>
          </cell>
          <cell r="N9">
            <v>1</v>
          </cell>
        </row>
        <row r="10">
          <cell r="F10">
            <v>13510</v>
          </cell>
          <cell r="N10">
            <v>1</v>
          </cell>
        </row>
        <row r="11">
          <cell r="F11">
            <v>14100</v>
          </cell>
          <cell r="N11">
            <v>1</v>
          </cell>
        </row>
        <row r="12">
          <cell r="F12">
            <v>42030</v>
          </cell>
          <cell r="N12">
            <v>1</v>
          </cell>
        </row>
        <row r="13">
          <cell r="F13">
            <v>41040</v>
          </cell>
          <cell r="N13">
            <v>1</v>
          </cell>
        </row>
        <row r="14">
          <cell r="F14">
            <v>16400</v>
          </cell>
          <cell r="N14">
            <v>1</v>
          </cell>
        </row>
        <row r="15">
          <cell r="F15">
            <v>15100</v>
          </cell>
          <cell r="N15">
            <v>1</v>
          </cell>
        </row>
        <row r="16">
          <cell r="F16">
            <v>13400</v>
          </cell>
          <cell r="N16">
            <v>1</v>
          </cell>
        </row>
        <row r="17">
          <cell r="F17">
            <v>42016</v>
          </cell>
          <cell r="N17">
            <v>1</v>
          </cell>
        </row>
        <row r="18">
          <cell r="F18">
            <v>52010</v>
          </cell>
          <cell r="N18">
            <v>1</v>
          </cell>
        </row>
        <row r="19">
          <cell r="F19">
            <v>13510</v>
          </cell>
          <cell r="N19">
            <v>1</v>
          </cell>
        </row>
        <row r="20">
          <cell r="F20">
            <v>79002</v>
          </cell>
          <cell r="N20">
            <v>1</v>
          </cell>
        </row>
        <row r="21">
          <cell r="F21">
            <v>13510</v>
          </cell>
          <cell r="N21">
            <v>1</v>
          </cell>
        </row>
        <row r="22">
          <cell r="F22">
            <v>14109</v>
          </cell>
          <cell r="N22">
            <v>1</v>
          </cell>
        </row>
        <row r="23">
          <cell r="F23">
            <v>14109</v>
          </cell>
          <cell r="N23">
            <v>1</v>
          </cell>
        </row>
        <row r="24">
          <cell r="F24">
            <v>13510</v>
          </cell>
          <cell r="N24">
            <v>1</v>
          </cell>
        </row>
        <row r="25">
          <cell r="F25">
            <v>14100</v>
          </cell>
          <cell r="N25">
            <v>1</v>
          </cell>
        </row>
        <row r="26">
          <cell r="F26">
            <v>13525</v>
          </cell>
          <cell r="N26">
            <v>1</v>
          </cell>
        </row>
        <row r="27">
          <cell r="F27">
            <v>13520</v>
          </cell>
          <cell r="N27">
            <v>1</v>
          </cell>
        </row>
        <row r="28">
          <cell r="F28">
            <v>13520</v>
          </cell>
          <cell r="N28">
            <v>1</v>
          </cell>
        </row>
        <row r="29">
          <cell r="F29">
            <v>11200</v>
          </cell>
          <cell r="N29">
            <v>1</v>
          </cell>
        </row>
        <row r="30">
          <cell r="F30">
            <v>13510</v>
          </cell>
          <cell r="N30">
            <v>1</v>
          </cell>
        </row>
        <row r="31">
          <cell r="F31">
            <v>14100</v>
          </cell>
          <cell r="N31">
            <v>1</v>
          </cell>
        </row>
        <row r="32">
          <cell r="F32">
            <v>15510</v>
          </cell>
          <cell r="N32">
            <v>1</v>
          </cell>
        </row>
        <row r="33">
          <cell r="F33">
            <v>13510</v>
          </cell>
          <cell r="N33">
            <v>1</v>
          </cell>
        </row>
        <row r="34">
          <cell r="F34">
            <v>11100</v>
          </cell>
          <cell r="N34">
            <v>1</v>
          </cell>
        </row>
        <row r="35">
          <cell r="F35">
            <v>11200</v>
          </cell>
          <cell r="N35">
            <v>1</v>
          </cell>
        </row>
        <row r="36">
          <cell r="F36">
            <v>54010</v>
          </cell>
          <cell r="N36">
            <v>1</v>
          </cell>
        </row>
        <row r="37">
          <cell r="F37">
            <v>13510</v>
          </cell>
          <cell r="N37">
            <v>1</v>
          </cell>
        </row>
        <row r="38">
          <cell r="F38">
            <v>42010</v>
          </cell>
          <cell r="N38">
            <v>1</v>
          </cell>
        </row>
        <row r="39">
          <cell r="F39">
            <v>13100</v>
          </cell>
          <cell r="N39">
            <v>1</v>
          </cell>
        </row>
        <row r="40">
          <cell r="F40">
            <v>79000</v>
          </cell>
          <cell r="N40">
            <v>1</v>
          </cell>
        </row>
        <row r="41">
          <cell r="F41">
            <v>14109</v>
          </cell>
          <cell r="N41">
            <v>1</v>
          </cell>
        </row>
        <row r="42">
          <cell r="F42">
            <v>15520</v>
          </cell>
          <cell r="N42">
            <v>1</v>
          </cell>
        </row>
        <row r="43">
          <cell r="F43">
            <v>13400</v>
          </cell>
          <cell r="N43">
            <v>1</v>
          </cell>
        </row>
        <row r="44">
          <cell r="F44">
            <v>43010</v>
          </cell>
          <cell r="N44">
            <v>1</v>
          </cell>
        </row>
        <row r="45">
          <cell r="F45">
            <v>11330</v>
          </cell>
          <cell r="N45">
            <v>1</v>
          </cell>
        </row>
        <row r="46">
          <cell r="F46">
            <v>13510</v>
          </cell>
          <cell r="N46">
            <v>1</v>
          </cell>
        </row>
        <row r="47">
          <cell r="F47">
            <v>14100</v>
          </cell>
          <cell r="N47">
            <v>1</v>
          </cell>
        </row>
        <row r="48">
          <cell r="F48">
            <v>15520</v>
          </cell>
          <cell r="N48">
            <v>1</v>
          </cell>
        </row>
        <row r="49">
          <cell r="F49">
            <v>15100</v>
          </cell>
          <cell r="N49">
            <v>1</v>
          </cell>
        </row>
        <row r="50">
          <cell r="F50">
            <v>72500</v>
          </cell>
          <cell r="N50">
            <v>1</v>
          </cell>
        </row>
        <row r="51">
          <cell r="F51">
            <v>13510</v>
          </cell>
          <cell r="N51">
            <v>1</v>
          </cell>
        </row>
        <row r="52">
          <cell r="F52">
            <v>16400</v>
          </cell>
          <cell r="N52">
            <v>1</v>
          </cell>
        </row>
        <row r="53">
          <cell r="F53">
            <v>13510</v>
          </cell>
          <cell r="N53">
            <v>1</v>
          </cell>
        </row>
        <row r="54">
          <cell r="F54">
            <v>51040</v>
          </cell>
          <cell r="N54">
            <v>1</v>
          </cell>
        </row>
        <row r="55">
          <cell r="F55">
            <v>52010</v>
          </cell>
          <cell r="N55">
            <v>1</v>
          </cell>
        </row>
        <row r="56">
          <cell r="F56">
            <v>14100</v>
          </cell>
          <cell r="N56">
            <v>1</v>
          </cell>
        </row>
        <row r="57">
          <cell r="F57">
            <v>15505</v>
          </cell>
          <cell r="N57">
            <v>1</v>
          </cell>
        </row>
        <row r="58">
          <cell r="F58">
            <v>51020</v>
          </cell>
          <cell r="N58">
            <v>1</v>
          </cell>
        </row>
        <row r="59">
          <cell r="F59">
            <v>15506</v>
          </cell>
          <cell r="N59">
            <v>1</v>
          </cell>
        </row>
        <row r="60">
          <cell r="F60">
            <v>13520</v>
          </cell>
          <cell r="N60">
            <v>1</v>
          </cell>
        </row>
        <row r="61">
          <cell r="F61">
            <v>11550</v>
          </cell>
          <cell r="N61">
            <v>1</v>
          </cell>
        </row>
        <row r="62">
          <cell r="F62">
            <v>13510</v>
          </cell>
          <cell r="N62">
            <v>1</v>
          </cell>
        </row>
        <row r="63">
          <cell r="F63">
            <v>13400</v>
          </cell>
          <cell r="N63">
            <v>1</v>
          </cell>
        </row>
        <row r="64">
          <cell r="F64">
            <v>13510</v>
          </cell>
          <cell r="N64">
            <v>1</v>
          </cell>
        </row>
        <row r="65">
          <cell r="F65">
            <v>15506</v>
          </cell>
          <cell r="N65">
            <v>1</v>
          </cell>
        </row>
        <row r="66">
          <cell r="F66">
            <v>14100</v>
          </cell>
          <cell r="N66">
            <v>1</v>
          </cell>
        </row>
        <row r="67">
          <cell r="F67">
            <v>15100</v>
          </cell>
          <cell r="N67">
            <v>1</v>
          </cell>
        </row>
        <row r="68">
          <cell r="F68">
            <v>15506</v>
          </cell>
          <cell r="N68">
            <v>1</v>
          </cell>
        </row>
        <row r="69">
          <cell r="F69">
            <v>15506</v>
          </cell>
          <cell r="N69">
            <v>1</v>
          </cell>
        </row>
        <row r="70">
          <cell r="F70">
            <v>11515</v>
          </cell>
          <cell r="N70">
            <v>1</v>
          </cell>
        </row>
        <row r="71">
          <cell r="F71">
            <v>16200</v>
          </cell>
          <cell r="N71">
            <v>1</v>
          </cell>
        </row>
        <row r="72">
          <cell r="F72">
            <v>13600</v>
          </cell>
          <cell r="N72">
            <v>1</v>
          </cell>
        </row>
        <row r="73">
          <cell r="F73">
            <v>31300</v>
          </cell>
          <cell r="N73">
            <v>1</v>
          </cell>
        </row>
        <row r="74">
          <cell r="F74">
            <v>11410</v>
          </cell>
          <cell r="N74">
            <v>1</v>
          </cell>
        </row>
        <row r="75">
          <cell r="F75">
            <v>41020</v>
          </cell>
          <cell r="N75">
            <v>1</v>
          </cell>
        </row>
        <row r="76">
          <cell r="F76">
            <v>13510</v>
          </cell>
          <cell r="N76">
            <v>1</v>
          </cell>
        </row>
        <row r="77">
          <cell r="F77">
            <v>13400</v>
          </cell>
          <cell r="N77">
            <v>0.5</v>
          </cell>
        </row>
        <row r="78">
          <cell r="F78">
            <v>41020</v>
          </cell>
          <cell r="N78">
            <v>1</v>
          </cell>
        </row>
        <row r="79">
          <cell r="F79">
            <v>15506</v>
          </cell>
          <cell r="N79">
            <v>1</v>
          </cell>
        </row>
        <row r="80">
          <cell r="F80">
            <v>15100</v>
          </cell>
          <cell r="N80">
            <v>1</v>
          </cell>
        </row>
        <row r="81">
          <cell r="F81">
            <v>14100</v>
          </cell>
          <cell r="N81">
            <v>1</v>
          </cell>
        </row>
        <row r="82">
          <cell r="F82">
            <v>13400</v>
          </cell>
          <cell r="N82">
            <v>1</v>
          </cell>
        </row>
        <row r="83">
          <cell r="F83">
            <v>11348</v>
          </cell>
          <cell r="N83">
            <v>1</v>
          </cell>
        </row>
        <row r="84">
          <cell r="F84">
            <v>13510</v>
          </cell>
          <cell r="N84">
            <v>1</v>
          </cell>
        </row>
        <row r="85">
          <cell r="F85">
            <v>14109</v>
          </cell>
          <cell r="N85">
            <v>1</v>
          </cell>
        </row>
        <row r="86">
          <cell r="F86">
            <v>16400</v>
          </cell>
          <cell r="N86">
            <v>1</v>
          </cell>
        </row>
        <row r="87">
          <cell r="F87">
            <v>13400</v>
          </cell>
          <cell r="N87">
            <v>1</v>
          </cell>
        </row>
        <row r="88">
          <cell r="F88">
            <v>14100</v>
          </cell>
          <cell r="N88">
            <v>1</v>
          </cell>
        </row>
        <row r="89">
          <cell r="F89">
            <v>42020</v>
          </cell>
          <cell r="N89">
            <v>1</v>
          </cell>
        </row>
        <row r="90">
          <cell r="F90">
            <v>41070</v>
          </cell>
          <cell r="N90">
            <v>1</v>
          </cell>
        </row>
        <row r="91">
          <cell r="F91">
            <v>16300</v>
          </cell>
          <cell r="N91">
            <v>1</v>
          </cell>
        </row>
        <row r="92">
          <cell r="F92">
            <v>13510</v>
          </cell>
          <cell r="N92">
            <v>1</v>
          </cell>
        </row>
        <row r="93">
          <cell r="F93">
            <v>16100</v>
          </cell>
          <cell r="N93">
            <v>1</v>
          </cell>
        </row>
        <row r="94">
          <cell r="F94">
            <v>13400</v>
          </cell>
          <cell r="N94">
            <v>1</v>
          </cell>
        </row>
        <row r="95">
          <cell r="F95">
            <v>13510</v>
          </cell>
          <cell r="N95">
            <v>1</v>
          </cell>
        </row>
        <row r="96">
          <cell r="F96">
            <v>54010</v>
          </cell>
          <cell r="N96">
            <v>1</v>
          </cell>
        </row>
        <row r="97">
          <cell r="F97">
            <v>11370</v>
          </cell>
          <cell r="N97">
            <v>1</v>
          </cell>
        </row>
        <row r="98">
          <cell r="F98">
            <v>11100</v>
          </cell>
          <cell r="N98">
            <v>1</v>
          </cell>
        </row>
        <row r="99">
          <cell r="F99">
            <v>14100</v>
          </cell>
          <cell r="N99">
            <v>1</v>
          </cell>
        </row>
        <row r="100">
          <cell r="F100">
            <v>13520</v>
          </cell>
          <cell r="N100">
            <v>1</v>
          </cell>
        </row>
        <row r="101">
          <cell r="F101">
            <v>13525</v>
          </cell>
          <cell r="N101">
            <v>1</v>
          </cell>
        </row>
        <row r="102">
          <cell r="F102">
            <v>11100</v>
          </cell>
          <cell r="N102">
            <v>1</v>
          </cell>
        </row>
        <row r="103">
          <cell r="F103">
            <v>31300</v>
          </cell>
          <cell r="N103">
            <v>1</v>
          </cell>
        </row>
        <row r="104">
          <cell r="F104">
            <v>14100</v>
          </cell>
          <cell r="N104">
            <v>1</v>
          </cell>
        </row>
        <row r="105">
          <cell r="F105">
            <v>12359</v>
          </cell>
          <cell r="N105">
            <v>1</v>
          </cell>
        </row>
        <row r="106">
          <cell r="F106">
            <v>14100</v>
          </cell>
          <cell r="N106">
            <v>1</v>
          </cell>
        </row>
        <row r="107">
          <cell r="F107">
            <v>42018</v>
          </cell>
          <cell r="N107">
            <v>1</v>
          </cell>
        </row>
        <row r="108">
          <cell r="F108">
            <v>14100</v>
          </cell>
          <cell r="N108">
            <v>1</v>
          </cell>
        </row>
        <row r="109">
          <cell r="F109">
            <v>13520</v>
          </cell>
          <cell r="N109">
            <v>1</v>
          </cell>
        </row>
        <row r="110">
          <cell r="F110">
            <v>15100</v>
          </cell>
          <cell r="N110">
            <v>1</v>
          </cell>
        </row>
        <row r="111">
          <cell r="F111">
            <v>42016</v>
          </cell>
          <cell r="N111">
            <v>1</v>
          </cell>
        </row>
        <row r="112">
          <cell r="F112">
            <v>13510</v>
          </cell>
          <cell r="N112">
            <v>1</v>
          </cell>
        </row>
        <row r="113">
          <cell r="F113">
            <v>11410</v>
          </cell>
          <cell r="N113">
            <v>1</v>
          </cell>
        </row>
        <row r="114">
          <cell r="F114">
            <v>13510</v>
          </cell>
          <cell r="N114">
            <v>1</v>
          </cell>
        </row>
        <row r="115">
          <cell r="F115">
            <v>15506</v>
          </cell>
          <cell r="N115">
            <v>1</v>
          </cell>
        </row>
        <row r="116">
          <cell r="F116">
            <v>13510</v>
          </cell>
          <cell r="N116">
            <v>1</v>
          </cell>
        </row>
        <row r="117">
          <cell r="F117">
            <v>15100</v>
          </cell>
          <cell r="N117">
            <v>1</v>
          </cell>
        </row>
        <row r="118">
          <cell r="F118">
            <v>14100</v>
          </cell>
          <cell r="N118">
            <v>1</v>
          </cell>
        </row>
        <row r="119">
          <cell r="F119">
            <v>13510</v>
          </cell>
          <cell r="N119">
            <v>1</v>
          </cell>
        </row>
        <row r="120">
          <cell r="F120">
            <v>13400</v>
          </cell>
          <cell r="N120">
            <v>1</v>
          </cell>
        </row>
        <row r="121">
          <cell r="F121">
            <v>11330</v>
          </cell>
          <cell r="N121">
            <v>1</v>
          </cell>
        </row>
        <row r="122">
          <cell r="F122">
            <v>52010</v>
          </cell>
          <cell r="N122">
            <v>1</v>
          </cell>
        </row>
        <row r="123">
          <cell r="F123">
            <v>41020</v>
          </cell>
          <cell r="N123">
            <v>1</v>
          </cell>
        </row>
        <row r="124">
          <cell r="F124">
            <v>11515</v>
          </cell>
          <cell r="N124">
            <v>1</v>
          </cell>
        </row>
        <row r="125">
          <cell r="F125">
            <v>11320</v>
          </cell>
          <cell r="N125">
            <v>1</v>
          </cell>
        </row>
        <row r="126">
          <cell r="F126">
            <v>13510</v>
          </cell>
          <cell r="N126">
            <v>1</v>
          </cell>
        </row>
        <row r="127">
          <cell r="F127">
            <v>15100</v>
          </cell>
          <cell r="N127">
            <v>1</v>
          </cell>
        </row>
        <row r="128">
          <cell r="F128">
            <v>13400</v>
          </cell>
          <cell r="N128">
            <v>1</v>
          </cell>
        </row>
        <row r="129">
          <cell r="F129">
            <v>13510</v>
          </cell>
          <cell r="N129">
            <v>1</v>
          </cell>
        </row>
        <row r="130">
          <cell r="F130">
            <v>13100</v>
          </cell>
          <cell r="N130">
            <v>1</v>
          </cell>
        </row>
        <row r="131">
          <cell r="F131">
            <v>15100</v>
          </cell>
          <cell r="N131">
            <v>1</v>
          </cell>
        </row>
        <row r="132">
          <cell r="F132">
            <v>11200</v>
          </cell>
          <cell r="N132">
            <v>1</v>
          </cell>
        </row>
        <row r="133">
          <cell r="F133">
            <v>13520</v>
          </cell>
          <cell r="N133">
            <v>1</v>
          </cell>
        </row>
        <row r="134">
          <cell r="F134">
            <v>15506</v>
          </cell>
          <cell r="N134">
            <v>1</v>
          </cell>
        </row>
        <row r="135">
          <cell r="F135">
            <v>11330</v>
          </cell>
          <cell r="N135">
            <v>1</v>
          </cell>
        </row>
        <row r="136">
          <cell r="F136">
            <v>14100</v>
          </cell>
          <cell r="N136">
            <v>1</v>
          </cell>
        </row>
        <row r="137">
          <cell r="F137">
            <v>15400</v>
          </cell>
          <cell r="N137">
            <v>1</v>
          </cell>
        </row>
        <row r="138">
          <cell r="F138">
            <v>14100</v>
          </cell>
          <cell r="N138">
            <v>1</v>
          </cell>
        </row>
        <row r="139">
          <cell r="F139">
            <v>13400</v>
          </cell>
          <cell r="N139">
            <v>1</v>
          </cell>
        </row>
        <row r="140">
          <cell r="F140">
            <v>12013</v>
          </cell>
          <cell r="N140">
            <v>1</v>
          </cell>
        </row>
        <row r="141">
          <cell r="F141">
            <v>11100</v>
          </cell>
          <cell r="N141">
            <v>1</v>
          </cell>
        </row>
        <row r="142">
          <cell r="F142">
            <v>15510</v>
          </cell>
          <cell r="N142">
            <v>1</v>
          </cell>
        </row>
        <row r="143">
          <cell r="F143">
            <v>44010</v>
          </cell>
          <cell r="N143">
            <v>1</v>
          </cell>
        </row>
        <row r="144">
          <cell r="F144">
            <v>11420</v>
          </cell>
          <cell r="N144">
            <v>1</v>
          </cell>
        </row>
        <row r="145">
          <cell r="F145">
            <v>13510</v>
          </cell>
          <cell r="N145">
            <v>1</v>
          </cell>
        </row>
        <row r="146">
          <cell r="F146">
            <v>15506</v>
          </cell>
          <cell r="N146">
            <v>1</v>
          </cell>
        </row>
        <row r="147">
          <cell r="F147">
            <v>15506</v>
          </cell>
          <cell r="N147">
            <v>1</v>
          </cell>
        </row>
        <row r="148">
          <cell r="F148">
            <v>15509</v>
          </cell>
          <cell r="N148">
            <v>1</v>
          </cell>
        </row>
        <row r="149">
          <cell r="F149">
            <v>13520</v>
          </cell>
          <cell r="N149">
            <v>1</v>
          </cell>
        </row>
        <row r="150">
          <cell r="F150">
            <v>11430</v>
          </cell>
          <cell r="N150">
            <v>1</v>
          </cell>
        </row>
        <row r="151">
          <cell r="F151">
            <v>15506</v>
          </cell>
          <cell r="N151">
            <v>1</v>
          </cell>
        </row>
        <row r="152">
          <cell r="F152">
            <v>11320</v>
          </cell>
          <cell r="N152">
            <v>1</v>
          </cell>
        </row>
        <row r="153">
          <cell r="F153">
            <v>13510</v>
          </cell>
          <cell r="N153">
            <v>1</v>
          </cell>
        </row>
        <row r="154">
          <cell r="F154">
            <v>13510</v>
          </cell>
          <cell r="N154">
            <v>1</v>
          </cell>
        </row>
        <row r="155">
          <cell r="F155">
            <v>13510</v>
          </cell>
          <cell r="N155">
            <v>1</v>
          </cell>
        </row>
        <row r="156">
          <cell r="F156">
            <v>42010</v>
          </cell>
          <cell r="N156">
            <v>1</v>
          </cell>
        </row>
        <row r="157">
          <cell r="F157">
            <v>13510</v>
          </cell>
          <cell r="N157">
            <v>1</v>
          </cell>
        </row>
        <row r="158">
          <cell r="F158">
            <v>15100</v>
          </cell>
          <cell r="N158">
            <v>1</v>
          </cell>
        </row>
        <row r="159">
          <cell r="F159">
            <v>13510</v>
          </cell>
          <cell r="N159">
            <v>1</v>
          </cell>
        </row>
        <row r="160">
          <cell r="F160">
            <v>41040</v>
          </cell>
          <cell r="N160">
            <v>1</v>
          </cell>
        </row>
        <row r="161">
          <cell r="F161">
            <v>15506</v>
          </cell>
          <cell r="N161">
            <v>1</v>
          </cell>
        </row>
        <row r="162">
          <cell r="F162">
            <v>13520</v>
          </cell>
          <cell r="N162">
            <v>1</v>
          </cell>
        </row>
        <row r="163">
          <cell r="F163">
            <v>15506</v>
          </cell>
          <cell r="N163">
            <v>1</v>
          </cell>
        </row>
        <row r="164">
          <cell r="F164">
            <v>13400</v>
          </cell>
          <cell r="N164">
            <v>1</v>
          </cell>
        </row>
        <row r="165">
          <cell r="F165">
            <v>11200</v>
          </cell>
          <cell r="N165">
            <v>1</v>
          </cell>
        </row>
        <row r="166">
          <cell r="F166">
            <v>14100</v>
          </cell>
          <cell r="N166">
            <v>1</v>
          </cell>
        </row>
        <row r="167">
          <cell r="F167">
            <v>15505</v>
          </cell>
          <cell r="N167">
            <v>1</v>
          </cell>
        </row>
        <row r="168">
          <cell r="F168">
            <v>12013</v>
          </cell>
          <cell r="N168">
            <v>1</v>
          </cell>
        </row>
        <row r="169">
          <cell r="F169">
            <v>12011</v>
          </cell>
          <cell r="N169">
            <v>1</v>
          </cell>
        </row>
        <row r="170">
          <cell r="F170">
            <v>12012</v>
          </cell>
          <cell r="N170">
            <v>1</v>
          </cell>
        </row>
        <row r="171">
          <cell r="F171">
            <v>54010</v>
          </cell>
          <cell r="N171">
            <v>1</v>
          </cell>
        </row>
        <row r="172">
          <cell r="F172">
            <v>13510</v>
          </cell>
          <cell r="N172">
            <v>1</v>
          </cell>
        </row>
        <row r="173">
          <cell r="F173">
            <v>13510</v>
          </cell>
          <cell r="N173">
            <v>1</v>
          </cell>
        </row>
        <row r="174">
          <cell r="F174">
            <v>11325</v>
          </cell>
          <cell r="N174">
            <v>1</v>
          </cell>
        </row>
        <row r="175">
          <cell r="F175">
            <v>14100</v>
          </cell>
          <cell r="N175">
            <v>1</v>
          </cell>
        </row>
        <row r="176">
          <cell r="F176">
            <v>13510</v>
          </cell>
          <cell r="N176">
            <v>1</v>
          </cell>
        </row>
        <row r="177">
          <cell r="F177">
            <v>13510</v>
          </cell>
          <cell r="N177">
            <v>1</v>
          </cell>
        </row>
        <row r="178">
          <cell r="F178">
            <v>15100</v>
          </cell>
          <cell r="N178">
            <v>1</v>
          </cell>
        </row>
        <row r="179">
          <cell r="F179">
            <v>15100</v>
          </cell>
          <cell r="N179">
            <v>1</v>
          </cell>
        </row>
        <row r="180">
          <cell r="F180">
            <v>13525</v>
          </cell>
          <cell r="N180">
            <v>1</v>
          </cell>
        </row>
        <row r="181">
          <cell r="F181">
            <v>41040</v>
          </cell>
          <cell r="N181">
            <v>1</v>
          </cell>
        </row>
        <row r="182">
          <cell r="F182">
            <v>41070</v>
          </cell>
          <cell r="N182">
            <v>1</v>
          </cell>
        </row>
        <row r="183">
          <cell r="F183">
            <v>15506</v>
          </cell>
          <cell r="N183">
            <v>1</v>
          </cell>
        </row>
        <row r="184">
          <cell r="F184">
            <v>13400</v>
          </cell>
          <cell r="N184">
            <v>1</v>
          </cell>
        </row>
        <row r="185">
          <cell r="F185">
            <v>16200</v>
          </cell>
          <cell r="N185">
            <v>1</v>
          </cell>
        </row>
        <row r="186">
          <cell r="F186">
            <v>13400</v>
          </cell>
          <cell r="N186">
            <v>1</v>
          </cell>
        </row>
        <row r="187">
          <cell r="F187">
            <v>11200</v>
          </cell>
          <cell r="N187">
            <v>1</v>
          </cell>
        </row>
        <row r="188">
          <cell r="F188">
            <v>13525</v>
          </cell>
          <cell r="N188">
            <v>1</v>
          </cell>
        </row>
        <row r="189">
          <cell r="F189">
            <v>13520</v>
          </cell>
          <cell r="N189">
            <v>1</v>
          </cell>
        </row>
        <row r="190">
          <cell r="F190">
            <v>12359</v>
          </cell>
          <cell r="N190">
            <v>1</v>
          </cell>
        </row>
        <row r="191">
          <cell r="F191">
            <v>11490</v>
          </cell>
          <cell r="N191">
            <v>0.8</v>
          </cell>
        </row>
        <row r="192">
          <cell r="F192">
            <v>14100</v>
          </cell>
          <cell r="N192">
            <v>1</v>
          </cell>
        </row>
        <row r="193">
          <cell r="F193">
            <v>11100</v>
          </cell>
          <cell r="N193">
            <v>1</v>
          </cell>
        </row>
        <row r="194">
          <cell r="F194">
            <v>16200</v>
          </cell>
          <cell r="N194">
            <v>1</v>
          </cell>
        </row>
        <row r="195">
          <cell r="F195">
            <v>15100</v>
          </cell>
          <cell r="N195">
            <v>1</v>
          </cell>
        </row>
        <row r="196">
          <cell r="F196">
            <v>13510</v>
          </cell>
          <cell r="N196">
            <v>1</v>
          </cell>
        </row>
        <row r="197">
          <cell r="F197">
            <v>12013</v>
          </cell>
          <cell r="N197">
            <v>1</v>
          </cell>
        </row>
        <row r="198">
          <cell r="F198">
            <v>13100</v>
          </cell>
          <cell r="N198">
            <v>1</v>
          </cell>
        </row>
        <row r="199">
          <cell r="F199">
            <v>11200</v>
          </cell>
          <cell r="N199">
            <v>0.5</v>
          </cell>
        </row>
        <row r="200">
          <cell r="F200">
            <v>11100</v>
          </cell>
          <cell r="N200">
            <v>1</v>
          </cell>
        </row>
        <row r="201">
          <cell r="F201">
            <v>12013</v>
          </cell>
          <cell r="N201">
            <v>1</v>
          </cell>
        </row>
        <row r="202">
          <cell r="F202">
            <v>11200</v>
          </cell>
          <cell r="N202">
            <v>1</v>
          </cell>
        </row>
        <row r="203">
          <cell r="F203">
            <v>11200</v>
          </cell>
          <cell r="N203">
            <v>1</v>
          </cell>
        </row>
        <row r="204">
          <cell r="F204">
            <v>13600</v>
          </cell>
          <cell r="N204">
            <v>1</v>
          </cell>
        </row>
        <row r="205">
          <cell r="F205">
            <v>15510</v>
          </cell>
          <cell r="N205">
            <v>1</v>
          </cell>
        </row>
        <row r="206">
          <cell r="F206">
            <v>14109</v>
          </cell>
          <cell r="N206">
            <v>1</v>
          </cell>
        </row>
        <row r="207">
          <cell r="F207">
            <v>15100</v>
          </cell>
          <cell r="N207">
            <v>1</v>
          </cell>
        </row>
        <row r="208">
          <cell r="F208">
            <v>15100</v>
          </cell>
          <cell r="N208">
            <v>1</v>
          </cell>
        </row>
        <row r="209">
          <cell r="F209">
            <v>42014</v>
          </cell>
          <cell r="N209">
            <v>1</v>
          </cell>
        </row>
        <row r="210">
          <cell r="F210">
            <v>13525</v>
          </cell>
          <cell r="N210">
            <v>1</v>
          </cell>
        </row>
        <row r="211">
          <cell r="F211">
            <v>13510</v>
          </cell>
          <cell r="N211">
            <v>1</v>
          </cell>
        </row>
        <row r="212">
          <cell r="F212">
            <v>15506</v>
          </cell>
          <cell r="N212">
            <v>1</v>
          </cell>
        </row>
        <row r="213">
          <cell r="F213">
            <v>13400</v>
          </cell>
          <cell r="N213">
            <v>1</v>
          </cell>
        </row>
        <row r="214">
          <cell r="F214">
            <v>13510</v>
          </cell>
          <cell r="N214">
            <v>1</v>
          </cell>
        </row>
        <row r="215">
          <cell r="F215">
            <v>13400</v>
          </cell>
          <cell r="N215">
            <v>1</v>
          </cell>
        </row>
        <row r="216">
          <cell r="F216">
            <v>14100</v>
          </cell>
          <cell r="N216">
            <v>1</v>
          </cell>
        </row>
        <row r="217">
          <cell r="F217">
            <v>16400</v>
          </cell>
          <cell r="N217">
            <v>1</v>
          </cell>
        </row>
        <row r="218">
          <cell r="F218">
            <v>15506</v>
          </cell>
          <cell r="N218">
            <v>1</v>
          </cell>
        </row>
        <row r="219">
          <cell r="F219">
            <v>11200</v>
          </cell>
          <cell r="N219">
            <v>1</v>
          </cell>
        </row>
        <row r="220">
          <cell r="F220">
            <v>15509</v>
          </cell>
          <cell r="N220">
            <v>1</v>
          </cell>
        </row>
        <row r="221">
          <cell r="F221">
            <v>13510</v>
          </cell>
          <cell r="N221">
            <v>1</v>
          </cell>
        </row>
        <row r="222">
          <cell r="F222">
            <v>42010</v>
          </cell>
          <cell r="N222">
            <v>1</v>
          </cell>
        </row>
        <row r="223">
          <cell r="F223">
            <v>15100</v>
          </cell>
          <cell r="N223">
            <v>1</v>
          </cell>
        </row>
        <row r="224">
          <cell r="F224">
            <v>14100</v>
          </cell>
          <cell r="N224">
            <v>1</v>
          </cell>
        </row>
        <row r="225">
          <cell r="F225">
            <v>13400</v>
          </cell>
          <cell r="N225">
            <v>1</v>
          </cell>
        </row>
        <row r="226">
          <cell r="F226">
            <v>14100</v>
          </cell>
          <cell r="N226">
            <v>1</v>
          </cell>
        </row>
        <row r="227">
          <cell r="F227">
            <v>44010</v>
          </cell>
          <cell r="N227">
            <v>1</v>
          </cell>
        </row>
        <row r="228">
          <cell r="F228">
            <v>13510</v>
          </cell>
          <cell r="N228">
            <v>1</v>
          </cell>
        </row>
        <row r="229">
          <cell r="F229">
            <v>13400</v>
          </cell>
          <cell r="N229">
            <v>1</v>
          </cell>
        </row>
        <row r="230">
          <cell r="F230">
            <v>13400</v>
          </cell>
          <cell r="N230">
            <v>1</v>
          </cell>
        </row>
        <row r="231">
          <cell r="F231">
            <v>13510</v>
          </cell>
          <cell r="N231">
            <v>1</v>
          </cell>
        </row>
        <row r="232">
          <cell r="F232">
            <v>79000</v>
          </cell>
          <cell r="N232">
            <v>1</v>
          </cell>
        </row>
        <row r="233">
          <cell r="F233">
            <v>11200</v>
          </cell>
          <cell r="N233">
            <v>1</v>
          </cell>
        </row>
        <row r="234">
          <cell r="F234">
            <v>11100</v>
          </cell>
          <cell r="N234">
            <v>1</v>
          </cell>
        </row>
        <row r="235">
          <cell r="F235">
            <v>14100</v>
          </cell>
          <cell r="N235">
            <v>1</v>
          </cell>
        </row>
        <row r="236">
          <cell r="F236">
            <v>44010</v>
          </cell>
          <cell r="N236">
            <v>1</v>
          </cell>
        </row>
        <row r="237">
          <cell r="F237">
            <v>13400</v>
          </cell>
          <cell r="N237">
            <v>1</v>
          </cell>
        </row>
        <row r="238">
          <cell r="F238">
            <v>16300</v>
          </cell>
          <cell r="N238">
            <v>1</v>
          </cell>
        </row>
        <row r="239">
          <cell r="F239">
            <v>14100</v>
          </cell>
          <cell r="N239">
            <v>1</v>
          </cell>
        </row>
        <row r="240">
          <cell r="F240">
            <v>14100</v>
          </cell>
          <cell r="N240">
            <v>1</v>
          </cell>
        </row>
        <row r="241">
          <cell r="F241">
            <v>41020</v>
          </cell>
          <cell r="N241">
            <v>1</v>
          </cell>
        </row>
        <row r="242">
          <cell r="F242">
            <v>14100</v>
          </cell>
          <cell r="N242">
            <v>1</v>
          </cell>
        </row>
        <row r="243">
          <cell r="F243">
            <v>13400</v>
          </cell>
          <cell r="N243">
            <v>1</v>
          </cell>
        </row>
        <row r="244">
          <cell r="F244">
            <v>13510</v>
          </cell>
          <cell r="N244">
            <v>1</v>
          </cell>
        </row>
        <row r="245">
          <cell r="F245">
            <v>13100</v>
          </cell>
          <cell r="N245">
            <v>1</v>
          </cell>
        </row>
        <row r="246">
          <cell r="F246">
            <v>42012</v>
          </cell>
          <cell r="N246">
            <v>1</v>
          </cell>
        </row>
        <row r="247">
          <cell r="F247">
            <v>13520</v>
          </cell>
          <cell r="N247">
            <v>1</v>
          </cell>
        </row>
        <row r="248">
          <cell r="F248">
            <v>15510</v>
          </cell>
          <cell r="N248">
            <v>1</v>
          </cell>
        </row>
        <row r="249">
          <cell r="F249">
            <v>41040</v>
          </cell>
          <cell r="N249">
            <v>1</v>
          </cell>
        </row>
        <row r="250">
          <cell r="F250">
            <v>13400</v>
          </cell>
          <cell r="N250">
            <v>1</v>
          </cell>
        </row>
        <row r="251">
          <cell r="F251">
            <v>11200</v>
          </cell>
          <cell r="N251">
            <v>1</v>
          </cell>
        </row>
        <row r="252">
          <cell r="F252">
            <v>33000</v>
          </cell>
          <cell r="N252">
            <v>1</v>
          </cell>
        </row>
        <row r="253">
          <cell r="F253">
            <v>16100</v>
          </cell>
          <cell r="N253">
            <v>1</v>
          </cell>
        </row>
        <row r="254">
          <cell r="F254">
            <v>13510</v>
          </cell>
          <cell r="N254">
            <v>1</v>
          </cell>
        </row>
        <row r="255">
          <cell r="F255">
            <v>14100</v>
          </cell>
          <cell r="N255">
            <v>1</v>
          </cell>
        </row>
        <row r="256">
          <cell r="F256">
            <v>13510</v>
          </cell>
          <cell r="N256">
            <v>1</v>
          </cell>
        </row>
        <row r="257">
          <cell r="F257">
            <v>11330</v>
          </cell>
          <cell r="N257">
            <v>1</v>
          </cell>
        </row>
        <row r="258">
          <cell r="F258">
            <v>16100</v>
          </cell>
          <cell r="N258">
            <v>1</v>
          </cell>
        </row>
        <row r="259">
          <cell r="F259">
            <v>15520</v>
          </cell>
          <cell r="N259">
            <v>1</v>
          </cell>
        </row>
        <row r="260">
          <cell r="F260">
            <v>13525</v>
          </cell>
          <cell r="N260">
            <v>1</v>
          </cell>
        </row>
        <row r="261">
          <cell r="F261">
            <v>11540</v>
          </cell>
          <cell r="N261">
            <v>1</v>
          </cell>
        </row>
        <row r="262">
          <cell r="F262">
            <v>41040</v>
          </cell>
          <cell r="N262">
            <v>1</v>
          </cell>
        </row>
        <row r="263">
          <cell r="F263">
            <v>79002</v>
          </cell>
          <cell r="N263">
            <v>1</v>
          </cell>
        </row>
        <row r="264">
          <cell r="F264">
            <v>11430</v>
          </cell>
          <cell r="N264">
            <v>1</v>
          </cell>
        </row>
        <row r="265">
          <cell r="F265">
            <v>15506</v>
          </cell>
          <cell r="N265">
            <v>1</v>
          </cell>
        </row>
        <row r="266">
          <cell r="F266">
            <v>13400</v>
          </cell>
          <cell r="N266">
            <v>1</v>
          </cell>
        </row>
        <row r="267">
          <cell r="F267">
            <v>13520</v>
          </cell>
          <cell r="N267">
            <v>1</v>
          </cell>
        </row>
        <row r="268">
          <cell r="F268">
            <v>11410</v>
          </cell>
          <cell r="N268">
            <v>1</v>
          </cell>
        </row>
        <row r="269">
          <cell r="F269">
            <v>13400</v>
          </cell>
          <cell r="N269">
            <v>1</v>
          </cell>
        </row>
        <row r="270">
          <cell r="F270">
            <v>32000</v>
          </cell>
          <cell r="N270">
            <v>1</v>
          </cell>
        </row>
        <row r="271">
          <cell r="F271">
            <v>11100</v>
          </cell>
          <cell r="N271">
            <v>1</v>
          </cell>
        </row>
        <row r="272">
          <cell r="F272">
            <v>15506</v>
          </cell>
          <cell r="N272">
            <v>1</v>
          </cell>
        </row>
        <row r="273">
          <cell r="F273">
            <v>13510</v>
          </cell>
          <cell r="N273">
            <v>1</v>
          </cell>
        </row>
        <row r="274">
          <cell r="F274">
            <v>15400</v>
          </cell>
          <cell r="N274">
            <v>1</v>
          </cell>
        </row>
        <row r="275">
          <cell r="F275">
            <v>15510</v>
          </cell>
          <cell r="N275">
            <v>1</v>
          </cell>
        </row>
        <row r="276">
          <cell r="F276">
            <v>51020</v>
          </cell>
          <cell r="N276">
            <v>1</v>
          </cell>
        </row>
        <row r="277">
          <cell r="F277">
            <v>11200</v>
          </cell>
          <cell r="N277">
            <v>1</v>
          </cell>
        </row>
        <row r="278">
          <cell r="F278">
            <v>11420</v>
          </cell>
          <cell r="N278">
            <v>1</v>
          </cell>
        </row>
        <row r="279">
          <cell r="F279">
            <v>13400</v>
          </cell>
          <cell r="N279">
            <v>1</v>
          </cell>
        </row>
        <row r="280">
          <cell r="F280">
            <v>13510</v>
          </cell>
          <cell r="N280">
            <v>1</v>
          </cell>
        </row>
        <row r="281">
          <cell r="F281">
            <v>12011</v>
          </cell>
          <cell r="N281">
            <v>1</v>
          </cell>
        </row>
        <row r="282">
          <cell r="F282">
            <v>13520</v>
          </cell>
          <cell r="N282">
            <v>1</v>
          </cell>
        </row>
        <row r="283">
          <cell r="F283">
            <v>31300</v>
          </cell>
          <cell r="N283">
            <v>1</v>
          </cell>
        </row>
        <row r="284">
          <cell r="F284">
            <v>11490</v>
          </cell>
          <cell r="N284">
            <v>0.5</v>
          </cell>
        </row>
        <row r="285">
          <cell r="F285">
            <v>55010</v>
          </cell>
          <cell r="N285">
            <v>1</v>
          </cell>
        </row>
        <row r="286">
          <cell r="F286">
            <v>11100</v>
          </cell>
          <cell r="N286">
            <v>1</v>
          </cell>
        </row>
        <row r="287">
          <cell r="F287">
            <v>32000</v>
          </cell>
          <cell r="N287">
            <v>1</v>
          </cell>
        </row>
        <row r="288">
          <cell r="F288">
            <v>13400</v>
          </cell>
          <cell r="N288">
            <v>1</v>
          </cell>
        </row>
        <row r="289">
          <cell r="F289">
            <v>14100</v>
          </cell>
          <cell r="N289">
            <v>1</v>
          </cell>
        </row>
        <row r="290">
          <cell r="F290">
            <v>11430</v>
          </cell>
          <cell r="N290">
            <v>1</v>
          </cell>
        </row>
        <row r="291">
          <cell r="F291">
            <v>14100</v>
          </cell>
          <cell r="N291">
            <v>1</v>
          </cell>
        </row>
        <row r="292">
          <cell r="F292">
            <v>15100</v>
          </cell>
          <cell r="N292">
            <v>1</v>
          </cell>
        </row>
        <row r="293">
          <cell r="F293">
            <v>14100</v>
          </cell>
          <cell r="N293">
            <v>1</v>
          </cell>
        </row>
        <row r="294">
          <cell r="F294">
            <v>13400</v>
          </cell>
          <cell r="N294">
            <v>1</v>
          </cell>
        </row>
        <row r="295">
          <cell r="F295">
            <v>72500</v>
          </cell>
          <cell r="N295">
            <v>0.8</v>
          </cell>
        </row>
        <row r="296">
          <cell r="F296">
            <v>15520</v>
          </cell>
          <cell r="N296">
            <v>1</v>
          </cell>
        </row>
        <row r="297">
          <cell r="F297">
            <v>41040</v>
          </cell>
          <cell r="N297">
            <v>1</v>
          </cell>
        </row>
        <row r="298">
          <cell r="F298">
            <v>51010</v>
          </cell>
          <cell r="N298">
            <v>1</v>
          </cell>
        </row>
        <row r="299">
          <cell r="F299">
            <v>15100</v>
          </cell>
          <cell r="N299">
            <v>1</v>
          </cell>
        </row>
        <row r="300">
          <cell r="F300">
            <v>13600</v>
          </cell>
          <cell r="N300">
            <v>1</v>
          </cell>
        </row>
        <row r="301">
          <cell r="F301">
            <v>42030</v>
          </cell>
          <cell r="N301">
            <v>1</v>
          </cell>
        </row>
        <row r="302">
          <cell r="F302">
            <v>11100</v>
          </cell>
          <cell r="N302">
            <v>1</v>
          </cell>
        </row>
        <row r="303">
          <cell r="F303">
            <v>13400</v>
          </cell>
          <cell r="N303">
            <v>1</v>
          </cell>
        </row>
        <row r="304">
          <cell r="F304">
            <v>15510</v>
          </cell>
          <cell r="N304">
            <v>1</v>
          </cell>
        </row>
        <row r="305">
          <cell r="F305">
            <v>15100</v>
          </cell>
          <cell r="N305">
            <v>1</v>
          </cell>
        </row>
        <row r="306">
          <cell r="F306">
            <v>12012</v>
          </cell>
          <cell r="N306">
            <v>1</v>
          </cell>
        </row>
        <row r="307">
          <cell r="F307">
            <v>14100</v>
          </cell>
          <cell r="N307">
            <v>1</v>
          </cell>
        </row>
        <row r="308">
          <cell r="F308">
            <v>12011</v>
          </cell>
          <cell r="N308">
            <v>1</v>
          </cell>
        </row>
        <row r="309">
          <cell r="F309">
            <v>13600</v>
          </cell>
          <cell r="N309">
            <v>1</v>
          </cell>
        </row>
        <row r="310">
          <cell r="F310">
            <v>12013</v>
          </cell>
          <cell r="N310">
            <v>1</v>
          </cell>
        </row>
        <row r="311">
          <cell r="F311">
            <v>13510</v>
          </cell>
          <cell r="N311">
            <v>1</v>
          </cell>
        </row>
        <row r="312">
          <cell r="F312">
            <v>13400</v>
          </cell>
          <cell r="N312">
            <v>1</v>
          </cell>
        </row>
        <row r="313">
          <cell r="F313">
            <v>15510</v>
          </cell>
          <cell r="N313">
            <v>1</v>
          </cell>
        </row>
        <row r="314">
          <cell r="F314">
            <v>13510</v>
          </cell>
          <cell r="N314">
            <v>1</v>
          </cell>
        </row>
        <row r="315">
          <cell r="F315">
            <v>13510</v>
          </cell>
          <cell r="N315">
            <v>1</v>
          </cell>
        </row>
        <row r="316">
          <cell r="F316">
            <v>15509</v>
          </cell>
          <cell r="N316">
            <v>1</v>
          </cell>
        </row>
        <row r="317">
          <cell r="F317">
            <v>15510</v>
          </cell>
          <cell r="N317">
            <v>1</v>
          </cell>
        </row>
        <row r="318">
          <cell r="F318">
            <v>41040</v>
          </cell>
          <cell r="N318">
            <v>1</v>
          </cell>
        </row>
        <row r="319">
          <cell r="F319">
            <v>14100</v>
          </cell>
          <cell r="N319">
            <v>1</v>
          </cell>
        </row>
        <row r="320">
          <cell r="F320">
            <v>11515</v>
          </cell>
          <cell r="N320">
            <v>1</v>
          </cell>
        </row>
        <row r="321">
          <cell r="F321">
            <v>13100</v>
          </cell>
          <cell r="N321">
            <v>1</v>
          </cell>
        </row>
        <row r="322">
          <cell r="F322">
            <v>42012</v>
          </cell>
          <cell r="N322">
            <v>1</v>
          </cell>
        </row>
        <row r="323">
          <cell r="F323">
            <v>79002</v>
          </cell>
          <cell r="N323">
            <v>1</v>
          </cell>
        </row>
        <row r="324">
          <cell r="F324">
            <v>79002</v>
          </cell>
          <cell r="N324">
            <v>1</v>
          </cell>
        </row>
        <row r="325">
          <cell r="F325">
            <v>41020</v>
          </cell>
          <cell r="N325">
            <v>1</v>
          </cell>
        </row>
        <row r="326">
          <cell r="F326">
            <v>15100</v>
          </cell>
          <cell r="N326">
            <v>1</v>
          </cell>
        </row>
        <row r="327">
          <cell r="F327">
            <v>15510</v>
          </cell>
          <cell r="N327">
            <v>1</v>
          </cell>
        </row>
        <row r="328">
          <cell r="F328">
            <v>13510</v>
          </cell>
          <cell r="N328">
            <v>1</v>
          </cell>
        </row>
        <row r="329">
          <cell r="F329">
            <v>41070</v>
          </cell>
          <cell r="N329">
            <v>1</v>
          </cell>
        </row>
        <row r="330">
          <cell r="F330">
            <v>15506</v>
          </cell>
          <cell r="N330">
            <v>1</v>
          </cell>
        </row>
        <row r="331">
          <cell r="F331">
            <v>11320</v>
          </cell>
          <cell r="N331">
            <v>1</v>
          </cell>
        </row>
        <row r="332">
          <cell r="F332">
            <v>15100</v>
          </cell>
          <cell r="N332">
            <v>1</v>
          </cell>
        </row>
        <row r="333">
          <cell r="F333">
            <v>14100</v>
          </cell>
          <cell r="N333">
            <v>1</v>
          </cell>
        </row>
        <row r="334">
          <cell r="F334">
            <v>15100</v>
          </cell>
          <cell r="N334">
            <v>1</v>
          </cell>
        </row>
        <row r="335">
          <cell r="F335">
            <v>13510</v>
          </cell>
          <cell r="N335">
            <v>1</v>
          </cell>
        </row>
        <row r="336">
          <cell r="F336">
            <v>33000</v>
          </cell>
          <cell r="N336">
            <v>1</v>
          </cell>
        </row>
        <row r="337">
          <cell r="F337">
            <v>13400</v>
          </cell>
          <cell r="N337">
            <v>1</v>
          </cell>
        </row>
        <row r="338">
          <cell r="F338">
            <v>11515</v>
          </cell>
          <cell r="N338">
            <v>1</v>
          </cell>
        </row>
        <row r="339">
          <cell r="F339">
            <v>32000</v>
          </cell>
          <cell r="N339">
            <v>1</v>
          </cell>
        </row>
        <row r="340">
          <cell r="F340">
            <v>13400</v>
          </cell>
          <cell r="N340">
            <v>1</v>
          </cell>
        </row>
        <row r="341">
          <cell r="F341">
            <v>11150</v>
          </cell>
          <cell r="N341">
            <v>1</v>
          </cell>
        </row>
        <row r="342">
          <cell r="F342">
            <v>14100</v>
          </cell>
          <cell r="N342">
            <v>1</v>
          </cell>
        </row>
        <row r="343">
          <cell r="F343">
            <v>11100</v>
          </cell>
          <cell r="N343">
            <v>1</v>
          </cell>
        </row>
        <row r="344">
          <cell r="F344">
            <v>13600</v>
          </cell>
          <cell r="N344">
            <v>1</v>
          </cell>
        </row>
        <row r="345">
          <cell r="F345">
            <v>11100</v>
          </cell>
          <cell r="N345">
            <v>1</v>
          </cell>
        </row>
        <row r="346">
          <cell r="F346">
            <v>15100</v>
          </cell>
          <cell r="N346">
            <v>1</v>
          </cell>
        </row>
        <row r="347">
          <cell r="F347">
            <v>42040</v>
          </cell>
          <cell r="N347">
            <v>1</v>
          </cell>
        </row>
        <row r="348">
          <cell r="F348">
            <v>13400</v>
          </cell>
          <cell r="N348">
            <v>1</v>
          </cell>
        </row>
        <row r="349">
          <cell r="F349">
            <v>41020</v>
          </cell>
          <cell r="N349">
            <v>1</v>
          </cell>
        </row>
        <row r="350">
          <cell r="F350">
            <v>16300</v>
          </cell>
          <cell r="N350">
            <v>1</v>
          </cell>
        </row>
        <row r="351">
          <cell r="F351">
            <v>16300</v>
          </cell>
          <cell r="N351">
            <v>1</v>
          </cell>
        </row>
        <row r="352">
          <cell r="F352">
            <v>43010</v>
          </cell>
          <cell r="N352">
            <v>1</v>
          </cell>
        </row>
        <row r="353">
          <cell r="F353">
            <v>15505</v>
          </cell>
          <cell r="N353">
            <v>1</v>
          </cell>
        </row>
        <row r="354">
          <cell r="F354">
            <v>13510</v>
          </cell>
          <cell r="N354">
            <v>1</v>
          </cell>
        </row>
        <row r="355">
          <cell r="F355">
            <v>11513</v>
          </cell>
          <cell r="N355">
            <v>1</v>
          </cell>
        </row>
        <row r="356">
          <cell r="F356">
            <v>15520</v>
          </cell>
          <cell r="N356">
            <v>1</v>
          </cell>
        </row>
        <row r="357">
          <cell r="F357">
            <v>11150</v>
          </cell>
          <cell r="N357">
            <v>1</v>
          </cell>
        </row>
        <row r="358">
          <cell r="F358">
            <v>13510</v>
          </cell>
          <cell r="N358">
            <v>1</v>
          </cell>
        </row>
        <row r="359">
          <cell r="F359">
            <v>14100</v>
          </cell>
          <cell r="N359">
            <v>1</v>
          </cell>
        </row>
        <row r="360">
          <cell r="F360">
            <v>11100</v>
          </cell>
          <cell r="N360">
            <v>1</v>
          </cell>
        </row>
        <row r="361">
          <cell r="F361">
            <v>14100</v>
          </cell>
          <cell r="N361">
            <v>1</v>
          </cell>
        </row>
        <row r="362">
          <cell r="F362">
            <v>14100</v>
          </cell>
          <cell r="N362">
            <v>1</v>
          </cell>
        </row>
        <row r="363">
          <cell r="F363">
            <v>42014</v>
          </cell>
          <cell r="N363">
            <v>1</v>
          </cell>
        </row>
        <row r="364">
          <cell r="F364">
            <v>14100</v>
          </cell>
          <cell r="N364">
            <v>1</v>
          </cell>
        </row>
        <row r="365">
          <cell r="F365">
            <v>42016</v>
          </cell>
          <cell r="N365">
            <v>1</v>
          </cell>
        </row>
        <row r="366">
          <cell r="F366">
            <v>15505</v>
          </cell>
          <cell r="N366">
            <v>1</v>
          </cell>
        </row>
        <row r="367">
          <cell r="F367">
            <v>15520</v>
          </cell>
          <cell r="N367">
            <v>1</v>
          </cell>
        </row>
        <row r="368">
          <cell r="F368">
            <v>41040</v>
          </cell>
          <cell r="N368">
            <v>1</v>
          </cell>
        </row>
        <row r="369">
          <cell r="F369">
            <v>16200</v>
          </cell>
          <cell r="N369">
            <v>1</v>
          </cell>
        </row>
        <row r="370">
          <cell r="F370">
            <v>13510</v>
          </cell>
          <cell r="N370">
            <v>1</v>
          </cell>
        </row>
        <row r="371">
          <cell r="F371">
            <v>13510</v>
          </cell>
          <cell r="N371">
            <v>1</v>
          </cell>
        </row>
        <row r="372">
          <cell r="F372">
            <v>13510</v>
          </cell>
          <cell r="N372">
            <v>1</v>
          </cell>
        </row>
        <row r="373">
          <cell r="F373">
            <v>15520</v>
          </cell>
          <cell r="N373">
            <v>1</v>
          </cell>
        </row>
        <row r="374">
          <cell r="F374">
            <v>41040</v>
          </cell>
          <cell r="N374">
            <v>1</v>
          </cell>
        </row>
        <row r="375">
          <cell r="F375">
            <v>15508</v>
          </cell>
          <cell r="N375">
            <v>1</v>
          </cell>
        </row>
        <row r="376">
          <cell r="F376">
            <v>13400</v>
          </cell>
          <cell r="N376">
            <v>1</v>
          </cell>
        </row>
        <row r="377">
          <cell r="F377">
            <v>31100</v>
          </cell>
          <cell r="N377">
            <v>1</v>
          </cell>
        </row>
        <row r="378">
          <cell r="F378">
            <v>15100</v>
          </cell>
          <cell r="N378">
            <v>1</v>
          </cell>
        </row>
        <row r="379">
          <cell r="F379">
            <v>41020</v>
          </cell>
          <cell r="N379">
            <v>1</v>
          </cell>
        </row>
        <row r="380">
          <cell r="F380">
            <v>14109</v>
          </cell>
          <cell r="N380">
            <v>1</v>
          </cell>
        </row>
        <row r="381">
          <cell r="F381">
            <v>11330</v>
          </cell>
          <cell r="N381">
            <v>1</v>
          </cell>
        </row>
        <row r="382">
          <cell r="F382">
            <v>11540</v>
          </cell>
          <cell r="N382">
            <v>1</v>
          </cell>
        </row>
        <row r="383">
          <cell r="F383">
            <v>14100</v>
          </cell>
          <cell r="N383">
            <v>1</v>
          </cell>
        </row>
        <row r="384">
          <cell r="F384">
            <v>13400</v>
          </cell>
          <cell r="N384">
            <v>1</v>
          </cell>
        </row>
        <row r="385">
          <cell r="F385">
            <v>11540</v>
          </cell>
          <cell r="N385">
            <v>1</v>
          </cell>
        </row>
        <row r="386">
          <cell r="F386">
            <v>15510</v>
          </cell>
          <cell r="N386">
            <v>1</v>
          </cell>
        </row>
        <row r="387">
          <cell r="F387">
            <v>11430</v>
          </cell>
          <cell r="N387">
            <v>1</v>
          </cell>
        </row>
        <row r="388">
          <cell r="F388">
            <v>52040</v>
          </cell>
          <cell r="N388">
            <v>1</v>
          </cell>
        </row>
        <row r="389">
          <cell r="F389">
            <v>11430</v>
          </cell>
          <cell r="N389">
            <v>1</v>
          </cell>
        </row>
        <row r="390">
          <cell r="F390">
            <v>34000</v>
          </cell>
          <cell r="N390">
            <v>1</v>
          </cell>
        </row>
        <row r="391">
          <cell r="F391">
            <v>11325</v>
          </cell>
          <cell r="N391">
            <v>1</v>
          </cell>
        </row>
        <row r="392">
          <cell r="F392">
            <v>14100</v>
          </cell>
          <cell r="N392">
            <v>1</v>
          </cell>
        </row>
        <row r="393">
          <cell r="F393">
            <v>16200</v>
          </cell>
          <cell r="N393">
            <v>1</v>
          </cell>
        </row>
        <row r="394">
          <cell r="F394">
            <v>15506</v>
          </cell>
          <cell r="N394">
            <v>1</v>
          </cell>
        </row>
        <row r="395">
          <cell r="F395">
            <v>53010</v>
          </cell>
          <cell r="N395">
            <v>1</v>
          </cell>
        </row>
        <row r="396">
          <cell r="F396">
            <v>51020</v>
          </cell>
          <cell r="N396">
            <v>1</v>
          </cell>
        </row>
        <row r="397">
          <cell r="F397">
            <v>15506</v>
          </cell>
          <cell r="N397">
            <v>1</v>
          </cell>
        </row>
        <row r="398">
          <cell r="F398">
            <v>15506</v>
          </cell>
          <cell r="N398">
            <v>1</v>
          </cell>
        </row>
        <row r="399">
          <cell r="F399">
            <v>42018</v>
          </cell>
          <cell r="N399">
            <v>1</v>
          </cell>
        </row>
        <row r="400">
          <cell r="F400">
            <v>13400</v>
          </cell>
          <cell r="N400">
            <v>1</v>
          </cell>
        </row>
        <row r="401">
          <cell r="F401">
            <v>13400</v>
          </cell>
          <cell r="N401">
            <v>1</v>
          </cell>
        </row>
        <row r="402">
          <cell r="F402">
            <v>11348</v>
          </cell>
          <cell r="N402">
            <v>1</v>
          </cell>
        </row>
        <row r="403">
          <cell r="F403">
            <v>16400</v>
          </cell>
          <cell r="N403">
            <v>1</v>
          </cell>
        </row>
        <row r="404">
          <cell r="F404">
            <v>13400</v>
          </cell>
          <cell r="N404">
            <v>1</v>
          </cell>
        </row>
        <row r="405">
          <cell r="F405">
            <v>15100</v>
          </cell>
          <cell r="N405">
            <v>1</v>
          </cell>
        </row>
        <row r="406">
          <cell r="F406">
            <v>13520</v>
          </cell>
          <cell r="N406">
            <v>1</v>
          </cell>
        </row>
        <row r="407">
          <cell r="F407">
            <v>11200</v>
          </cell>
          <cell r="N407">
            <v>1</v>
          </cell>
        </row>
        <row r="408">
          <cell r="F408">
            <v>13400</v>
          </cell>
          <cell r="N408">
            <v>0.5</v>
          </cell>
        </row>
        <row r="409">
          <cell r="F409">
            <v>41040</v>
          </cell>
          <cell r="N409">
            <v>1</v>
          </cell>
        </row>
        <row r="410">
          <cell r="F410">
            <v>13510</v>
          </cell>
          <cell r="N410">
            <v>1</v>
          </cell>
        </row>
        <row r="411">
          <cell r="F411">
            <v>42010</v>
          </cell>
          <cell r="N411">
            <v>1</v>
          </cell>
        </row>
        <row r="412">
          <cell r="F412">
            <v>13510</v>
          </cell>
          <cell r="N412">
            <v>1</v>
          </cell>
        </row>
        <row r="413">
          <cell r="F413">
            <v>41040</v>
          </cell>
          <cell r="N413">
            <v>1</v>
          </cell>
        </row>
        <row r="414">
          <cell r="F414">
            <v>41040</v>
          </cell>
          <cell r="N414">
            <v>1</v>
          </cell>
        </row>
        <row r="415">
          <cell r="F415">
            <v>11100</v>
          </cell>
          <cell r="N415">
            <v>1</v>
          </cell>
        </row>
        <row r="416">
          <cell r="F416">
            <v>14100</v>
          </cell>
          <cell r="N416">
            <v>1</v>
          </cell>
        </row>
        <row r="417">
          <cell r="F417">
            <v>16200</v>
          </cell>
          <cell r="N417">
            <v>1</v>
          </cell>
        </row>
        <row r="418">
          <cell r="F418">
            <v>13400</v>
          </cell>
          <cell r="N418">
            <v>1</v>
          </cell>
        </row>
        <row r="419">
          <cell r="F419">
            <v>11595</v>
          </cell>
          <cell r="N419">
            <v>1</v>
          </cell>
        </row>
        <row r="420">
          <cell r="F420">
            <v>15506</v>
          </cell>
          <cell r="N420">
            <v>1</v>
          </cell>
        </row>
        <row r="421">
          <cell r="F421">
            <v>15506</v>
          </cell>
          <cell r="N421">
            <v>1</v>
          </cell>
        </row>
        <row r="422">
          <cell r="F422">
            <v>14100</v>
          </cell>
          <cell r="N422">
            <v>1</v>
          </cell>
        </row>
        <row r="423">
          <cell r="F423">
            <v>44010</v>
          </cell>
          <cell r="N423">
            <v>1</v>
          </cell>
        </row>
        <row r="424">
          <cell r="F424">
            <v>11515</v>
          </cell>
          <cell r="N424">
            <v>1</v>
          </cell>
        </row>
        <row r="425">
          <cell r="F425">
            <v>15100</v>
          </cell>
          <cell r="N425">
            <v>1</v>
          </cell>
        </row>
        <row r="426">
          <cell r="F426">
            <v>13510</v>
          </cell>
          <cell r="N426">
            <v>1</v>
          </cell>
        </row>
        <row r="427">
          <cell r="F427">
            <v>15100</v>
          </cell>
          <cell r="N427">
            <v>1</v>
          </cell>
        </row>
        <row r="428">
          <cell r="F428">
            <v>14100</v>
          </cell>
          <cell r="N428">
            <v>1</v>
          </cell>
        </row>
        <row r="429">
          <cell r="F429">
            <v>15506</v>
          </cell>
          <cell r="N429">
            <v>1</v>
          </cell>
        </row>
        <row r="430">
          <cell r="F430">
            <v>15506</v>
          </cell>
          <cell r="N430">
            <v>1</v>
          </cell>
        </row>
        <row r="431">
          <cell r="F431">
            <v>51040</v>
          </cell>
          <cell r="N431">
            <v>1</v>
          </cell>
        </row>
        <row r="432">
          <cell r="F432">
            <v>42020</v>
          </cell>
          <cell r="N432">
            <v>1</v>
          </cell>
        </row>
        <row r="433">
          <cell r="F433">
            <v>15100</v>
          </cell>
          <cell r="N433">
            <v>1</v>
          </cell>
        </row>
        <row r="434">
          <cell r="F434">
            <v>13510</v>
          </cell>
          <cell r="N434">
            <v>1</v>
          </cell>
        </row>
        <row r="435">
          <cell r="F435">
            <v>11200</v>
          </cell>
          <cell r="N435">
            <v>1</v>
          </cell>
        </row>
        <row r="436">
          <cell r="F436">
            <v>11515</v>
          </cell>
          <cell r="N436">
            <v>1</v>
          </cell>
        </row>
        <row r="437">
          <cell r="F437">
            <v>13510</v>
          </cell>
          <cell r="N437">
            <v>1</v>
          </cell>
        </row>
        <row r="438">
          <cell r="F438">
            <v>79002</v>
          </cell>
          <cell r="N438">
            <v>1</v>
          </cell>
        </row>
        <row r="439">
          <cell r="F439">
            <v>16400</v>
          </cell>
          <cell r="N439">
            <v>1</v>
          </cell>
        </row>
        <row r="440">
          <cell r="F440">
            <v>15506</v>
          </cell>
          <cell r="N440">
            <v>1</v>
          </cell>
        </row>
        <row r="441">
          <cell r="F441">
            <v>15506</v>
          </cell>
          <cell r="N441">
            <v>1</v>
          </cell>
        </row>
        <row r="442">
          <cell r="F442">
            <v>13510</v>
          </cell>
          <cell r="N442">
            <v>1</v>
          </cell>
        </row>
        <row r="443">
          <cell r="F443">
            <v>15491</v>
          </cell>
          <cell r="N443">
            <v>1</v>
          </cell>
        </row>
        <row r="444">
          <cell r="F444">
            <v>11420</v>
          </cell>
          <cell r="N444">
            <v>1</v>
          </cell>
        </row>
        <row r="445">
          <cell r="F445">
            <v>13400</v>
          </cell>
          <cell r="N445">
            <v>1</v>
          </cell>
        </row>
        <row r="446">
          <cell r="F446">
            <v>15506</v>
          </cell>
          <cell r="N446">
            <v>1</v>
          </cell>
        </row>
        <row r="447">
          <cell r="F447">
            <v>14100</v>
          </cell>
          <cell r="N447">
            <v>1</v>
          </cell>
        </row>
        <row r="448">
          <cell r="F448">
            <v>41040</v>
          </cell>
          <cell r="N448">
            <v>1</v>
          </cell>
        </row>
        <row r="449">
          <cell r="F449">
            <v>48010</v>
          </cell>
          <cell r="N449">
            <v>1</v>
          </cell>
        </row>
        <row r="450">
          <cell r="F450">
            <v>13400</v>
          </cell>
          <cell r="N450">
            <v>1</v>
          </cell>
        </row>
        <row r="451">
          <cell r="F451">
            <v>41040</v>
          </cell>
          <cell r="N451">
            <v>1</v>
          </cell>
        </row>
        <row r="452">
          <cell r="F452">
            <v>15508</v>
          </cell>
          <cell r="N452">
            <v>1</v>
          </cell>
        </row>
        <row r="453">
          <cell r="F453">
            <v>15506</v>
          </cell>
          <cell r="N453">
            <v>1</v>
          </cell>
        </row>
        <row r="454">
          <cell r="F454">
            <v>13510</v>
          </cell>
          <cell r="N454">
            <v>1</v>
          </cell>
        </row>
        <row r="455">
          <cell r="F455">
            <v>15506</v>
          </cell>
          <cell r="N455">
            <v>1</v>
          </cell>
        </row>
        <row r="456">
          <cell r="F456">
            <v>41020</v>
          </cell>
          <cell r="N456">
            <v>1</v>
          </cell>
        </row>
        <row r="457">
          <cell r="F457">
            <v>41020</v>
          </cell>
          <cell r="N457">
            <v>1</v>
          </cell>
        </row>
        <row r="458">
          <cell r="F458">
            <v>14100</v>
          </cell>
          <cell r="N458">
            <v>1</v>
          </cell>
        </row>
        <row r="459">
          <cell r="F459">
            <v>42018</v>
          </cell>
          <cell r="N459">
            <v>1</v>
          </cell>
        </row>
        <row r="460">
          <cell r="F460">
            <v>13510</v>
          </cell>
          <cell r="N460">
            <v>1</v>
          </cell>
        </row>
        <row r="461">
          <cell r="F461">
            <v>11200</v>
          </cell>
          <cell r="N461">
            <v>1</v>
          </cell>
        </row>
        <row r="462">
          <cell r="F462">
            <v>13100</v>
          </cell>
          <cell r="N462">
            <v>1</v>
          </cell>
        </row>
        <row r="463">
          <cell r="F463">
            <v>13400</v>
          </cell>
          <cell r="N463">
            <v>1</v>
          </cell>
        </row>
        <row r="464">
          <cell r="F464">
            <v>13520</v>
          </cell>
          <cell r="N464">
            <v>1</v>
          </cell>
        </row>
        <row r="465">
          <cell r="F465">
            <v>41040</v>
          </cell>
          <cell r="N465">
            <v>1</v>
          </cell>
        </row>
        <row r="466">
          <cell r="F466">
            <v>13510</v>
          </cell>
          <cell r="N466">
            <v>1</v>
          </cell>
        </row>
        <row r="467">
          <cell r="F467">
            <v>15501</v>
          </cell>
          <cell r="N467">
            <v>1</v>
          </cell>
        </row>
        <row r="468">
          <cell r="F468">
            <v>41040</v>
          </cell>
          <cell r="N468">
            <v>1</v>
          </cell>
        </row>
        <row r="469">
          <cell r="F469">
            <v>15506</v>
          </cell>
          <cell r="N469">
            <v>1</v>
          </cell>
        </row>
        <row r="470">
          <cell r="F470">
            <v>13520</v>
          </cell>
          <cell r="N470">
            <v>1</v>
          </cell>
        </row>
        <row r="471">
          <cell r="F471">
            <v>15100</v>
          </cell>
          <cell r="N471">
            <v>1</v>
          </cell>
        </row>
        <row r="472">
          <cell r="F472">
            <v>13510</v>
          </cell>
          <cell r="N472">
            <v>1</v>
          </cell>
        </row>
        <row r="473">
          <cell r="F473">
            <v>11490</v>
          </cell>
          <cell r="N473">
            <v>0.47499999999999998</v>
          </cell>
        </row>
        <row r="474">
          <cell r="F474">
            <v>13600</v>
          </cell>
          <cell r="N474">
            <v>1</v>
          </cell>
        </row>
        <row r="475">
          <cell r="F475">
            <v>13400</v>
          </cell>
          <cell r="N475">
            <v>1</v>
          </cell>
        </row>
        <row r="476">
          <cell r="F476">
            <v>79002</v>
          </cell>
          <cell r="N476">
            <v>1</v>
          </cell>
        </row>
        <row r="477">
          <cell r="F477">
            <v>15100</v>
          </cell>
          <cell r="N477">
            <v>1</v>
          </cell>
        </row>
        <row r="478">
          <cell r="F478">
            <v>14109</v>
          </cell>
          <cell r="N478">
            <v>1</v>
          </cell>
        </row>
        <row r="479">
          <cell r="F479">
            <v>13600</v>
          </cell>
          <cell r="N479">
            <v>1</v>
          </cell>
        </row>
        <row r="480">
          <cell r="F480">
            <v>41020</v>
          </cell>
          <cell r="N480">
            <v>1</v>
          </cell>
        </row>
        <row r="481">
          <cell r="F481">
            <v>41020</v>
          </cell>
          <cell r="N481">
            <v>1</v>
          </cell>
        </row>
        <row r="482">
          <cell r="F482">
            <v>11100</v>
          </cell>
          <cell r="N482">
            <v>1</v>
          </cell>
        </row>
        <row r="483">
          <cell r="F483">
            <v>15520</v>
          </cell>
          <cell r="N483">
            <v>1</v>
          </cell>
        </row>
        <row r="484">
          <cell r="F484">
            <v>42018</v>
          </cell>
          <cell r="N484">
            <v>1</v>
          </cell>
        </row>
        <row r="485">
          <cell r="F485">
            <v>15100</v>
          </cell>
          <cell r="N485">
            <v>1</v>
          </cell>
        </row>
        <row r="486">
          <cell r="F486">
            <v>41020</v>
          </cell>
          <cell r="N486">
            <v>0.47499999999999998</v>
          </cell>
        </row>
        <row r="487">
          <cell r="F487">
            <v>13400</v>
          </cell>
          <cell r="N487">
            <v>1</v>
          </cell>
        </row>
        <row r="488">
          <cell r="F488">
            <v>13600</v>
          </cell>
          <cell r="N488">
            <v>1</v>
          </cell>
        </row>
        <row r="489">
          <cell r="F489">
            <v>11100</v>
          </cell>
          <cell r="N489">
            <v>1</v>
          </cell>
        </row>
        <row r="490">
          <cell r="F490">
            <v>11550</v>
          </cell>
          <cell r="N490">
            <v>1</v>
          </cell>
        </row>
        <row r="491">
          <cell r="F491">
            <v>15506</v>
          </cell>
          <cell r="N491">
            <v>1</v>
          </cell>
        </row>
        <row r="492">
          <cell r="F492">
            <v>83024</v>
          </cell>
          <cell r="N492">
            <v>1</v>
          </cell>
        </row>
        <row r="493">
          <cell r="F493">
            <v>13510</v>
          </cell>
          <cell r="N493">
            <v>1</v>
          </cell>
        </row>
        <row r="494">
          <cell r="F494">
            <v>32000</v>
          </cell>
          <cell r="N494">
            <v>1</v>
          </cell>
        </row>
        <row r="495">
          <cell r="F495">
            <v>13510</v>
          </cell>
          <cell r="N495">
            <v>1</v>
          </cell>
        </row>
        <row r="496">
          <cell r="F496">
            <v>13520</v>
          </cell>
          <cell r="N496">
            <v>1</v>
          </cell>
        </row>
        <row r="497">
          <cell r="F497">
            <v>13100</v>
          </cell>
          <cell r="N497">
            <v>1</v>
          </cell>
        </row>
        <row r="498">
          <cell r="F498">
            <v>32000</v>
          </cell>
          <cell r="N498">
            <v>1</v>
          </cell>
        </row>
        <row r="499">
          <cell r="F499">
            <v>79000</v>
          </cell>
          <cell r="N499">
            <v>1</v>
          </cell>
        </row>
        <row r="500">
          <cell r="F500">
            <v>14100</v>
          </cell>
          <cell r="N500">
            <v>1</v>
          </cell>
        </row>
        <row r="501">
          <cell r="F501">
            <v>11200</v>
          </cell>
          <cell r="N501">
            <v>1</v>
          </cell>
        </row>
        <row r="502">
          <cell r="F502">
            <v>16400</v>
          </cell>
          <cell r="N502">
            <v>1</v>
          </cell>
        </row>
        <row r="503">
          <cell r="F503">
            <v>14100</v>
          </cell>
          <cell r="N503">
            <v>1</v>
          </cell>
        </row>
        <row r="504">
          <cell r="F504">
            <v>13400</v>
          </cell>
          <cell r="N504">
            <v>1</v>
          </cell>
        </row>
        <row r="505">
          <cell r="F505">
            <v>79002</v>
          </cell>
          <cell r="N505">
            <v>1</v>
          </cell>
        </row>
        <row r="506">
          <cell r="F506">
            <v>51010</v>
          </cell>
          <cell r="N506">
            <v>1</v>
          </cell>
        </row>
        <row r="507">
          <cell r="F507">
            <v>15506</v>
          </cell>
          <cell r="N507">
            <v>1</v>
          </cell>
        </row>
        <row r="508">
          <cell r="F508">
            <v>15520</v>
          </cell>
          <cell r="N508">
            <v>1</v>
          </cell>
        </row>
        <row r="509">
          <cell r="F509">
            <v>15506</v>
          </cell>
          <cell r="N509">
            <v>1</v>
          </cell>
        </row>
        <row r="510">
          <cell r="F510">
            <v>14100</v>
          </cell>
          <cell r="N510">
            <v>1</v>
          </cell>
        </row>
        <row r="511">
          <cell r="F511">
            <v>11100</v>
          </cell>
          <cell r="N511">
            <v>1</v>
          </cell>
        </row>
        <row r="512">
          <cell r="F512">
            <v>15100</v>
          </cell>
          <cell r="N512">
            <v>1</v>
          </cell>
        </row>
        <row r="513">
          <cell r="F513">
            <v>15100</v>
          </cell>
          <cell r="N513">
            <v>1</v>
          </cell>
        </row>
        <row r="514">
          <cell r="F514">
            <v>42016</v>
          </cell>
          <cell r="N514">
            <v>1</v>
          </cell>
        </row>
        <row r="515">
          <cell r="F515">
            <v>41040</v>
          </cell>
          <cell r="N515">
            <v>1</v>
          </cell>
        </row>
        <row r="516">
          <cell r="F516">
            <v>11515</v>
          </cell>
          <cell r="N516">
            <v>1</v>
          </cell>
        </row>
        <row r="517">
          <cell r="F517">
            <v>32000</v>
          </cell>
          <cell r="N517">
            <v>1</v>
          </cell>
        </row>
        <row r="518">
          <cell r="F518">
            <v>16300</v>
          </cell>
          <cell r="N518">
            <v>1</v>
          </cell>
        </row>
        <row r="519">
          <cell r="F519">
            <v>13520</v>
          </cell>
          <cell r="N519">
            <v>1</v>
          </cell>
        </row>
        <row r="520">
          <cell r="F520">
            <v>13400</v>
          </cell>
          <cell r="N520">
            <v>1</v>
          </cell>
        </row>
        <row r="521">
          <cell r="F521">
            <v>13510</v>
          </cell>
          <cell r="N521">
            <v>1</v>
          </cell>
        </row>
        <row r="522">
          <cell r="F522">
            <v>53010</v>
          </cell>
          <cell r="N522">
            <v>1</v>
          </cell>
        </row>
        <row r="523">
          <cell r="F523">
            <v>13400</v>
          </cell>
          <cell r="N523">
            <v>1</v>
          </cell>
        </row>
        <row r="524">
          <cell r="F524">
            <v>41020</v>
          </cell>
          <cell r="N524">
            <v>1</v>
          </cell>
        </row>
        <row r="525">
          <cell r="F525">
            <v>11200</v>
          </cell>
          <cell r="N525">
            <v>1</v>
          </cell>
        </row>
        <row r="526">
          <cell r="F526">
            <v>15506</v>
          </cell>
          <cell r="N526">
            <v>1</v>
          </cell>
        </row>
        <row r="527">
          <cell r="F527">
            <v>79002</v>
          </cell>
          <cell r="N527">
            <v>1</v>
          </cell>
        </row>
        <row r="528">
          <cell r="F528">
            <v>15100</v>
          </cell>
          <cell r="N528">
            <v>1</v>
          </cell>
        </row>
        <row r="529">
          <cell r="F529">
            <v>15100</v>
          </cell>
          <cell r="N529">
            <v>1</v>
          </cell>
        </row>
        <row r="530">
          <cell r="F530">
            <v>41020</v>
          </cell>
          <cell r="N530">
            <v>1</v>
          </cell>
        </row>
        <row r="531">
          <cell r="F531">
            <v>51020</v>
          </cell>
          <cell r="N531">
            <v>1</v>
          </cell>
        </row>
        <row r="532">
          <cell r="F532">
            <v>14100</v>
          </cell>
          <cell r="N532">
            <v>1</v>
          </cell>
        </row>
        <row r="533">
          <cell r="F533">
            <v>13510</v>
          </cell>
          <cell r="N533">
            <v>1</v>
          </cell>
        </row>
        <row r="534">
          <cell r="F534">
            <v>15506</v>
          </cell>
          <cell r="N534">
            <v>1</v>
          </cell>
        </row>
        <row r="535">
          <cell r="F535">
            <v>15506</v>
          </cell>
          <cell r="N535">
            <v>1</v>
          </cell>
        </row>
        <row r="536">
          <cell r="F536">
            <v>13510</v>
          </cell>
          <cell r="N536">
            <v>1</v>
          </cell>
        </row>
        <row r="537">
          <cell r="F537">
            <v>15100</v>
          </cell>
          <cell r="N537">
            <v>1</v>
          </cell>
        </row>
        <row r="538">
          <cell r="F538">
            <v>54010</v>
          </cell>
          <cell r="N538">
            <v>1</v>
          </cell>
        </row>
        <row r="539">
          <cell r="F539">
            <v>11200</v>
          </cell>
          <cell r="N539">
            <v>1</v>
          </cell>
        </row>
        <row r="540">
          <cell r="F540">
            <v>14100</v>
          </cell>
          <cell r="N540">
            <v>1</v>
          </cell>
        </row>
        <row r="541">
          <cell r="F541">
            <v>15505</v>
          </cell>
          <cell r="N541">
            <v>1</v>
          </cell>
        </row>
        <row r="542">
          <cell r="F542">
            <v>41040</v>
          </cell>
          <cell r="N542">
            <v>1</v>
          </cell>
        </row>
        <row r="543">
          <cell r="F543">
            <v>51050</v>
          </cell>
          <cell r="N543">
            <v>1</v>
          </cell>
        </row>
        <row r="544">
          <cell r="F544">
            <v>13510</v>
          </cell>
          <cell r="N544">
            <v>1</v>
          </cell>
        </row>
        <row r="545">
          <cell r="F545">
            <v>11100</v>
          </cell>
          <cell r="N545">
            <v>1</v>
          </cell>
        </row>
        <row r="546">
          <cell r="F546">
            <v>41040</v>
          </cell>
          <cell r="N546">
            <v>1</v>
          </cell>
        </row>
        <row r="547">
          <cell r="F547">
            <v>13400</v>
          </cell>
          <cell r="N547">
            <v>1</v>
          </cell>
        </row>
        <row r="548">
          <cell r="F548">
            <v>13100</v>
          </cell>
          <cell r="N548">
            <v>1</v>
          </cell>
        </row>
        <row r="549">
          <cell r="F549">
            <v>15509</v>
          </cell>
          <cell r="N549">
            <v>1</v>
          </cell>
        </row>
        <row r="550">
          <cell r="F550">
            <v>13400</v>
          </cell>
          <cell r="N550">
            <v>1</v>
          </cell>
        </row>
        <row r="551">
          <cell r="F551">
            <v>51010</v>
          </cell>
          <cell r="N551">
            <v>1</v>
          </cell>
        </row>
        <row r="552">
          <cell r="F552">
            <v>41050</v>
          </cell>
          <cell r="N552">
            <v>1</v>
          </cell>
        </row>
        <row r="553">
          <cell r="F553">
            <v>11325</v>
          </cell>
          <cell r="N553">
            <v>1</v>
          </cell>
        </row>
        <row r="554">
          <cell r="F554">
            <v>11490</v>
          </cell>
          <cell r="N554">
            <v>0.8</v>
          </cell>
        </row>
        <row r="555">
          <cell r="F555">
            <v>42010</v>
          </cell>
          <cell r="N555">
            <v>1</v>
          </cell>
        </row>
        <row r="556">
          <cell r="F556">
            <v>16200</v>
          </cell>
          <cell r="N556">
            <v>1</v>
          </cell>
        </row>
        <row r="557">
          <cell r="F557">
            <v>51060</v>
          </cell>
          <cell r="N557">
            <v>1</v>
          </cell>
        </row>
        <row r="558">
          <cell r="F558">
            <v>51020</v>
          </cell>
          <cell r="N558">
            <v>1</v>
          </cell>
        </row>
        <row r="559">
          <cell r="F559">
            <v>13600</v>
          </cell>
          <cell r="N559">
            <v>1</v>
          </cell>
        </row>
        <row r="560">
          <cell r="F560">
            <v>15100</v>
          </cell>
          <cell r="N560">
            <v>1</v>
          </cell>
        </row>
        <row r="561">
          <cell r="F561">
            <v>11100</v>
          </cell>
          <cell r="N561">
            <v>1</v>
          </cell>
        </row>
        <row r="562">
          <cell r="F562">
            <v>15506</v>
          </cell>
          <cell r="N562">
            <v>1</v>
          </cell>
        </row>
        <row r="563">
          <cell r="F563">
            <v>83024</v>
          </cell>
          <cell r="N563">
            <v>1</v>
          </cell>
        </row>
        <row r="564">
          <cell r="F564">
            <v>46010</v>
          </cell>
          <cell r="N564">
            <v>1</v>
          </cell>
        </row>
        <row r="565">
          <cell r="F565">
            <v>11200</v>
          </cell>
          <cell r="N565">
            <v>1</v>
          </cell>
        </row>
        <row r="566">
          <cell r="F566">
            <v>13510</v>
          </cell>
          <cell r="N566">
            <v>1</v>
          </cell>
        </row>
        <row r="567">
          <cell r="F567">
            <v>13520</v>
          </cell>
          <cell r="N567">
            <v>1</v>
          </cell>
        </row>
        <row r="568">
          <cell r="F568">
            <v>11370</v>
          </cell>
          <cell r="N568">
            <v>1</v>
          </cell>
        </row>
        <row r="569">
          <cell r="F569">
            <v>11550</v>
          </cell>
          <cell r="N569">
            <v>1</v>
          </cell>
        </row>
        <row r="570">
          <cell r="F570">
            <v>13510</v>
          </cell>
          <cell r="N570">
            <v>1</v>
          </cell>
        </row>
        <row r="571">
          <cell r="F571">
            <v>41040</v>
          </cell>
          <cell r="N571">
            <v>1</v>
          </cell>
        </row>
        <row r="572">
          <cell r="F572">
            <v>15100</v>
          </cell>
          <cell r="N572">
            <v>1</v>
          </cell>
        </row>
        <row r="573">
          <cell r="F573">
            <v>52040</v>
          </cell>
          <cell r="N573">
            <v>1</v>
          </cell>
        </row>
        <row r="574">
          <cell r="F574">
            <v>12013</v>
          </cell>
          <cell r="N574">
            <v>1</v>
          </cell>
        </row>
        <row r="575">
          <cell r="F575">
            <v>15506</v>
          </cell>
          <cell r="N575">
            <v>1</v>
          </cell>
        </row>
        <row r="576">
          <cell r="F576">
            <v>13510</v>
          </cell>
          <cell r="N576">
            <v>1</v>
          </cell>
        </row>
        <row r="577">
          <cell r="F577">
            <v>16200</v>
          </cell>
          <cell r="N577">
            <v>1</v>
          </cell>
        </row>
        <row r="578">
          <cell r="F578">
            <v>13520</v>
          </cell>
          <cell r="N578">
            <v>1</v>
          </cell>
        </row>
        <row r="579">
          <cell r="F579">
            <v>13510</v>
          </cell>
          <cell r="N579">
            <v>1</v>
          </cell>
        </row>
        <row r="580">
          <cell r="F580">
            <v>15506</v>
          </cell>
          <cell r="N580">
            <v>1</v>
          </cell>
        </row>
        <row r="581">
          <cell r="F581">
            <v>15100</v>
          </cell>
          <cell r="N581">
            <v>1</v>
          </cell>
        </row>
        <row r="582">
          <cell r="F582">
            <v>13510</v>
          </cell>
          <cell r="N582">
            <v>1</v>
          </cell>
        </row>
        <row r="583">
          <cell r="F583">
            <v>45010</v>
          </cell>
          <cell r="N583">
            <v>1</v>
          </cell>
        </row>
        <row r="584">
          <cell r="F584">
            <v>14109</v>
          </cell>
          <cell r="N584">
            <v>1</v>
          </cell>
        </row>
        <row r="585">
          <cell r="F585">
            <v>41020</v>
          </cell>
          <cell r="N585">
            <v>1</v>
          </cell>
        </row>
        <row r="586">
          <cell r="F586">
            <v>42018</v>
          </cell>
          <cell r="N586">
            <v>1</v>
          </cell>
        </row>
        <row r="587">
          <cell r="F587">
            <v>33000</v>
          </cell>
          <cell r="N587">
            <v>1</v>
          </cell>
        </row>
        <row r="588">
          <cell r="F588">
            <v>15400</v>
          </cell>
          <cell r="N588">
            <v>1</v>
          </cell>
        </row>
        <row r="589">
          <cell r="F589">
            <v>13510</v>
          </cell>
          <cell r="N589">
            <v>1</v>
          </cell>
        </row>
        <row r="590">
          <cell r="F590">
            <v>51060</v>
          </cell>
          <cell r="N590">
            <v>1</v>
          </cell>
        </row>
        <row r="591">
          <cell r="F591">
            <v>13520</v>
          </cell>
          <cell r="N591">
            <v>1</v>
          </cell>
        </row>
        <row r="592">
          <cell r="F592">
            <v>13510</v>
          </cell>
          <cell r="N592">
            <v>1</v>
          </cell>
        </row>
        <row r="593">
          <cell r="F593">
            <v>41040</v>
          </cell>
          <cell r="N593">
            <v>1</v>
          </cell>
        </row>
        <row r="594">
          <cell r="F594">
            <v>13100</v>
          </cell>
          <cell r="N594">
            <v>1</v>
          </cell>
        </row>
        <row r="595">
          <cell r="F595">
            <v>13510</v>
          </cell>
          <cell r="N595">
            <v>1</v>
          </cell>
        </row>
        <row r="596">
          <cell r="F596">
            <v>15100</v>
          </cell>
          <cell r="N596">
            <v>1</v>
          </cell>
        </row>
        <row r="597">
          <cell r="F597">
            <v>13400</v>
          </cell>
          <cell r="N597">
            <v>1</v>
          </cell>
        </row>
        <row r="598">
          <cell r="F598">
            <v>15506</v>
          </cell>
          <cell r="N598">
            <v>1</v>
          </cell>
        </row>
        <row r="599">
          <cell r="F599">
            <v>15510</v>
          </cell>
          <cell r="N599">
            <v>1</v>
          </cell>
        </row>
        <row r="600">
          <cell r="F600">
            <v>14100</v>
          </cell>
          <cell r="N600">
            <v>1</v>
          </cell>
        </row>
        <row r="601">
          <cell r="F601">
            <v>13510</v>
          </cell>
          <cell r="N601">
            <v>1</v>
          </cell>
        </row>
        <row r="602">
          <cell r="F602">
            <v>42010</v>
          </cell>
          <cell r="N602">
            <v>1</v>
          </cell>
        </row>
        <row r="603">
          <cell r="F603">
            <v>13400</v>
          </cell>
          <cell r="N603">
            <v>1</v>
          </cell>
        </row>
        <row r="604">
          <cell r="F604">
            <v>41020</v>
          </cell>
          <cell r="N604">
            <v>1</v>
          </cell>
        </row>
        <row r="605">
          <cell r="F605">
            <v>14100</v>
          </cell>
          <cell r="N605">
            <v>1</v>
          </cell>
        </row>
        <row r="606">
          <cell r="F606">
            <v>13600</v>
          </cell>
          <cell r="N606">
            <v>1</v>
          </cell>
        </row>
        <row r="607">
          <cell r="F607">
            <v>12013</v>
          </cell>
          <cell r="N607">
            <v>1</v>
          </cell>
        </row>
        <row r="608">
          <cell r="F608">
            <v>13510</v>
          </cell>
          <cell r="N608">
            <v>1</v>
          </cell>
        </row>
        <row r="609">
          <cell r="F609">
            <v>13525</v>
          </cell>
          <cell r="N609">
            <v>1</v>
          </cell>
        </row>
        <row r="610">
          <cell r="F610">
            <v>31100</v>
          </cell>
          <cell r="N610">
            <v>1</v>
          </cell>
        </row>
        <row r="611">
          <cell r="F611">
            <v>13520</v>
          </cell>
          <cell r="N611">
            <v>1</v>
          </cell>
        </row>
        <row r="612">
          <cell r="F612">
            <v>41040</v>
          </cell>
          <cell r="N612">
            <v>1</v>
          </cell>
        </row>
        <row r="613">
          <cell r="F613">
            <v>15520</v>
          </cell>
          <cell r="N613">
            <v>1</v>
          </cell>
        </row>
        <row r="614">
          <cell r="F614">
            <v>41040</v>
          </cell>
          <cell r="N614">
            <v>1</v>
          </cell>
        </row>
        <row r="615">
          <cell r="F615">
            <v>13520</v>
          </cell>
          <cell r="N615">
            <v>1</v>
          </cell>
        </row>
        <row r="616">
          <cell r="F616">
            <v>15100</v>
          </cell>
          <cell r="N616">
            <v>1</v>
          </cell>
        </row>
        <row r="617">
          <cell r="F617">
            <v>13510</v>
          </cell>
          <cell r="N617">
            <v>1</v>
          </cell>
        </row>
        <row r="618">
          <cell r="F618">
            <v>15510</v>
          </cell>
          <cell r="N618">
            <v>1</v>
          </cell>
        </row>
        <row r="619">
          <cell r="F619">
            <v>16400</v>
          </cell>
          <cell r="N619">
            <v>1</v>
          </cell>
        </row>
        <row r="620">
          <cell r="F620">
            <v>13400</v>
          </cell>
          <cell r="N620">
            <v>1</v>
          </cell>
        </row>
        <row r="621">
          <cell r="F621">
            <v>53010</v>
          </cell>
          <cell r="N621">
            <v>1</v>
          </cell>
        </row>
        <row r="622">
          <cell r="F622">
            <v>11100</v>
          </cell>
          <cell r="N622">
            <v>1</v>
          </cell>
        </row>
        <row r="623">
          <cell r="F623">
            <v>14100</v>
          </cell>
          <cell r="N623">
            <v>1</v>
          </cell>
        </row>
        <row r="624">
          <cell r="F624">
            <v>12011</v>
          </cell>
          <cell r="N624">
            <v>1</v>
          </cell>
        </row>
        <row r="625">
          <cell r="F625">
            <v>15100</v>
          </cell>
          <cell r="N625">
            <v>1</v>
          </cell>
        </row>
        <row r="626">
          <cell r="F626">
            <v>13510</v>
          </cell>
          <cell r="N626">
            <v>1</v>
          </cell>
        </row>
        <row r="627">
          <cell r="F627">
            <v>11150</v>
          </cell>
          <cell r="N627">
            <v>1</v>
          </cell>
        </row>
        <row r="628">
          <cell r="F628">
            <v>11100</v>
          </cell>
          <cell r="N628">
            <v>1</v>
          </cell>
        </row>
        <row r="629">
          <cell r="F629">
            <v>13525</v>
          </cell>
          <cell r="N629">
            <v>1</v>
          </cell>
        </row>
        <row r="630">
          <cell r="F630">
            <v>13400</v>
          </cell>
          <cell r="N630">
            <v>1</v>
          </cell>
        </row>
        <row r="631">
          <cell r="F631">
            <v>15506</v>
          </cell>
          <cell r="N631">
            <v>1</v>
          </cell>
        </row>
        <row r="632">
          <cell r="F632">
            <v>14109</v>
          </cell>
          <cell r="N632">
            <v>1</v>
          </cell>
        </row>
        <row r="633">
          <cell r="F633">
            <v>13510</v>
          </cell>
          <cell r="N633">
            <v>1</v>
          </cell>
        </row>
        <row r="634">
          <cell r="F634">
            <v>79000</v>
          </cell>
          <cell r="N634">
            <v>1</v>
          </cell>
        </row>
        <row r="635">
          <cell r="F635">
            <v>14100</v>
          </cell>
          <cell r="N635">
            <v>1</v>
          </cell>
        </row>
        <row r="636">
          <cell r="F636">
            <v>13510</v>
          </cell>
          <cell r="N636">
            <v>1</v>
          </cell>
        </row>
        <row r="637">
          <cell r="F637">
            <v>15100</v>
          </cell>
          <cell r="N637">
            <v>1</v>
          </cell>
        </row>
        <row r="638">
          <cell r="F638">
            <v>51040</v>
          </cell>
          <cell r="N638">
            <v>1</v>
          </cell>
        </row>
        <row r="639">
          <cell r="F639">
            <v>15510</v>
          </cell>
          <cell r="N639">
            <v>1</v>
          </cell>
        </row>
        <row r="640">
          <cell r="F640">
            <v>13520</v>
          </cell>
          <cell r="N640">
            <v>1</v>
          </cell>
        </row>
        <row r="641">
          <cell r="F641">
            <v>13510</v>
          </cell>
          <cell r="N641">
            <v>1</v>
          </cell>
        </row>
        <row r="642">
          <cell r="F642">
            <v>15510</v>
          </cell>
          <cell r="N642">
            <v>1</v>
          </cell>
        </row>
        <row r="643">
          <cell r="F643">
            <v>13600</v>
          </cell>
          <cell r="N643">
            <v>1</v>
          </cell>
        </row>
        <row r="644">
          <cell r="F644">
            <v>13400</v>
          </cell>
          <cell r="N644">
            <v>1</v>
          </cell>
        </row>
        <row r="645">
          <cell r="F645">
            <v>51020</v>
          </cell>
          <cell r="N645">
            <v>1</v>
          </cell>
        </row>
        <row r="646">
          <cell r="F646">
            <v>15100</v>
          </cell>
          <cell r="N646">
            <v>1</v>
          </cell>
        </row>
        <row r="647">
          <cell r="F647">
            <v>13510</v>
          </cell>
          <cell r="N647">
            <v>1</v>
          </cell>
        </row>
        <row r="648">
          <cell r="F648">
            <v>53010</v>
          </cell>
          <cell r="N648">
            <v>1</v>
          </cell>
        </row>
        <row r="649">
          <cell r="F649">
            <v>13520</v>
          </cell>
          <cell r="N649">
            <v>1</v>
          </cell>
        </row>
        <row r="650">
          <cell r="F650">
            <v>13520</v>
          </cell>
          <cell r="N650">
            <v>1</v>
          </cell>
        </row>
        <row r="651">
          <cell r="F651">
            <v>15506</v>
          </cell>
          <cell r="N651">
            <v>1</v>
          </cell>
        </row>
        <row r="652">
          <cell r="F652">
            <v>14109</v>
          </cell>
          <cell r="N652">
            <v>1</v>
          </cell>
        </row>
        <row r="653">
          <cell r="F653">
            <v>11590</v>
          </cell>
          <cell r="N653">
            <v>1</v>
          </cell>
        </row>
        <row r="654">
          <cell r="F654">
            <v>14100</v>
          </cell>
          <cell r="N654">
            <v>1</v>
          </cell>
        </row>
        <row r="655">
          <cell r="F655">
            <v>79002</v>
          </cell>
          <cell r="N655">
            <v>1</v>
          </cell>
        </row>
        <row r="656">
          <cell r="F656">
            <v>13510</v>
          </cell>
          <cell r="N656">
            <v>1</v>
          </cell>
        </row>
        <row r="657">
          <cell r="F657">
            <v>53010</v>
          </cell>
          <cell r="N657">
            <v>1</v>
          </cell>
        </row>
        <row r="658">
          <cell r="F658">
            <v>14100</v>
          </cell>
          <cell r="N658">
            <v>1</v>
          </cell>
        </row>
        <row r="659">
          <cell r="F659">
            <v>11410</v>
          </cell>
          <cell r="N659">
            <v>1</v>
          </cell>
        </row>
        <row r="660">
          <cell r="F660">
            <v>31100</v>
          </cell>
          <cell r="N660">
            <v>1</v>
          </cell>
        </row>
        <row r="661">
          <cell r="F661">
            <v>41040</v>
          </cell>
          <cell r="N661">
            <v>1</v>
          </cell>
        </row>
        <row r="662">
          <cell r="F662">
            <v>13400</v>
          </cell>
          <cell r="N662">
            <v>1</v>
          </cell>
        </row>
        <row r="663">
          <cell r="F663">
            <v>14100</v>
          </cell>
          <cell r="N663">
            <v>1</v>
          </cell>
        </row>
        <row r="664">
          <cell r="F664">
            <v>13400</v>
          </cell>
          <cell r="N664">
            <v>1</v>
          </cell>
        </row>
        <row r="665">
          <cell r="F665">
            <v>55010</v>
          </cell>
          <cell r="N665">
            <v>1</v>
          </cell>
        </row>
        <row r="666">
          <cell r="F666">
            <v>15506</v>
          </cell>
          <cell r="N666">
            <v>1</v>
          </cell>
        </row>
        <row r="667">
          <cell r="F667">
            <v>13510</v>
          </cell>
          <cell r="N667">
            <v>1</v>
          </cell>
        </row>
        <row r="668">
          <cell r="F668">
            <v>32000</v>
          </cell>
          <cell r="N668">
            <v>1</v>
          </cell>
        </row>
        <row r="669">
          <cell r="F669">
            <v>13400</v>
          </cell>
          <cell r="N669">
            <v>1</v>
          </cell>
        </row>
        <row r="670">
          <cell r="F670">
            <v>44010</v>
          </cell>
          <cell r="N670">
            <v>1</v>
          </cell>
        </row>
        <row r="671">
          <cell r="F671">
            <v>13400</v>
          </cell>
          <cell r="N671">
            <v>1</v>
          </cell>
        </row>
        <row r="672">
          <cell r="F672">
            <v>13510</v>
          </cell>
          <cell r="N672">
            <v>1</v>
          </cell>
        </row>
        <row r="673">
          <cell r="F673">
            <v>52040</v>
          </cell>
          <cell r="N673">
            <v>1</v>
          </cell>
        </row>
        <row r="674">
          <cell r="F674">
            <v>13400</v>
          </cell>
          <cell r="N674">
            <v>1</v>
          </cell>
        </row>
        <row r="675">
          <cell r="F675">
            <v>13400</v>
          </cell>
          <cell r="N675">
            <v>1</v>
          </cell>
        </row>
        <row r="676">
          <cell r="F676">
            <v>13400</v>
          </cell>
          <cell r="N676">
            <v>1</v>
          </cell>
        </row>
        <row r="677">
          <cell r="F677">
            <v>14100</v>
          </cell>
          <cell r="N677">
            <v>1</v>
          </cell>
        </row>
        <row r="678">
          <cell r="F678">
            <v>15506</v>
          </cell>
          <cell r="N678">
            <v>1</v>
          </cell>
        </row>
        <row r="679">
          <cell r="F679">
            <v>14109</v>
          </cell>
          <cell r="N679">
            <v>1</v>
          </cell>
        </row>
        <row r="680">
          <cell r="F680">
            <v>34000</v>
          </cell>
          <cell r="N680">
            <v>1</v>
          </cell>
        </row>
        <row r="681">
          <cell r="F681">
            <v>16100</v>
          </cell>
          <cell r="N681">
            <v>1</v>
          </cell>
        </row>
        <row r="682">
          <cell r="F682">
            <v>34000</v>
          </cell>
          <cell r="N682">
            <v>1</v>
          </cell>
        </row>
        <row r="683">
          <cell r="F683">
            <v>41040</v>
          </cell>
          <cell r="N683">
            <v>1</v>
          </cell>
        </row>
        <row r="684">
          <cell r="F684">
            <v>13510</v>
          </cell>
          <cell r="N684">
            <v>1</v>
          </cell>
        </row>
        <row r="685">
          <cell r="F685">
            <v>11150</v>
          </cell>
          <cell r="N685">
            <v>1</v>
          </cell>
        </row>
        <row r="686">
          <cell r="F686">
            <v>14100</v>
          </cell>
          <cell r="N686">
            <v>1</v>
          </cell>
        </row>
        <row r="687">
          <cell r="F687">
            <v>13510</v>
          </cell>
          <cell r="N687">
            <v>1</v>
          </cell>
        </row>
        <row r="688">
          <cell r="F688">
            <v>52010</v>
          </cell>
          <cell r="N688">
            <v>1</v>
          </cell>
        </row>
        <row r="689">
          <cell r="F689">
            <v>13600</v>
          </cell>
          <cell r="N689">
            <v>1</v>
          </cell>
        </row>
        <row r="690">
          <cell r="F690">
            <v>13510</v>
          </cell>
          <cell r="N690">
            <v>1</v>
          </cell>
        </row>
        <row r="691">
          <cell r="F691">
            <v>13510</v>
          </cell>
          <cell r="N691">
            <v>1</v>
          </cell>
        </row>
        <row r="692">
          <cell r="F692">
            <v>79003</v>
          </cell>
          <cell r="N692">
            <v>1</v>
          </cell>
        </row>
        <row r="693">
          <cell r="F693">
            <v>42030</v>
          </cell>
          <cell r="N693">
            <v>1</v>
          </cell>
        </row>
        <row r="694">
          <cell r="F694">
            <v>13400</v>
          </cell>
          <cell r="N694">
            <v>1</v>
          </cell>
        </row>
        <row r="695">
          <cell r="F695">
            <v>14100</v>
          </cell>
          <cell r="N695">
            <v>1</v>
          </cell>
        </row>
        <row r="696">
          <cell r="F696">
            <v>11490</v>
          </cell>
          <cell r="N696">
            <v>0.8</v>
          </cell>
        </row>
        <row r="697">
          <cell r="F697">
            <v>15506</v>
          </cell>
          <cell r="N697">
            <v>1</v>
          </cell>
        </row>
        <row r="698">
          <cell r="F698">
            <v>12359</v>
          </cell>
          <cell r="N698">
            <v>1</v>
          </cell>
        </row>
        <row r="699">
          <cell r="F699">
            <v>14109</v>
          </cell>
          <cell r="N699">
            <v>1</v>
          </cell>
        </row>
        <row r="700">
          <cell r="F700">
            <v>11540</v>
          </cell>
          <cell r="N700">
            <v>1</v>
          </cell>
        </row>
        <row r="701">
          <cell r="F701">
            <v>13400</v>
          </cell>
          <cell r="N701">
            <v>1</v>
          </cell>
        </row>
        <row r="702">
          <cell r="F702">
            <v>11330</v>
          </cell>
          <cell r="N702">
            <v>1</v>
          </cell>
        </row>
        <row r="703">
          <cell r="F703">
            <v>15100</v>
          </cell>
          <cell r="N703">
            <v>1</v>
          </cell>
        </row>
        <row r="704">
          <cell r="F704">
            <v>13510</v>
          </cell>
          <cell r="N704">
            <v>1</v>
          </cell>
        </row>
        <row r="705">
          <cell r="F705">
            <v>79000</v>
          </cell>
          <cell r="N705">
            <v>1</v>
          </cell>
        </row>
        <row r="706">
          <cell r="F706">
            <v>11490</v>
          </cell>
          <cell r="N706">
            <v>1</v>
          </cell>
        </row>
        <row r="707">
          <cell r="F707">
            <v>15100</v>
          </cell>
          <cell r="N707">
            <v>1</v>
          </cell>
        </row>
        <row r="708">
          <cell r="F708">
            <v>41040</v>
          </cell>
          <cell r="N708">
            <v>1</v>
          </cell>
        </row>
        <row r="709">
          <cell r="F709">
            <v>13510</v>
          </cell>
          <cell r="N709">
            <v>1</v>
          </cell>
        </row>
        <row r="710">
          <cell r="F710">
            <v>14100</v>
          </cell>
          <cell r="N710">
            <v>1</v>
          </cell>
        </row>
        <row r="711">
          <cell r="F711">
            <v>15520</v>
          </cell>
          <cell r="N711">
            <v>1</v>
          </cell>
        </row>
        <row r="712">
          <cell r="F712">
            <v>13400</v>
          </cell>
          <cell r="N712">
            <v>1</v>
          </cell>
        </row>
        <row r="713">
          <cell r="F713">
            <v>13400</v>
          </cell>
          <cell r="N713">
            <v>1</v>
          </cell>
        </row>
        <row r="714">
          <cell r="F714">
            <v>15506</v>
          </cell>
          <cell r="N714">
            <v>1</v>
          </cell>
        </row>
        <row r="715">
          <cell r="F715">
            <v>15100</v>
          </cell>
          <cell r="N715">
            <v>1</v>
          </cell>
        </row>
        <row r="716">
          <cell r="F716">
            <v>15510</v>
          </cell>
          <cell r="N716">
            <v>1</v>
          </cell>
        </row>
        <row r="717">
          <cell r="F717">
            <v>15510</v>
          </cell>
          <cell r="N717">
            <v>1</v>
          </cell>
        </row>
        <row r="718">
          <cell r="F718">
            <v>41020</v>
          </cell>
          <cell r="N718">
            <v>1</v>
          </cell>
        </row>
        <row r="719">
          <cell r="F719">
            <v>12012</v>
          </cell>
          <cell r="N719">
            <v>1</v>
          </cell>
        </row>
        <row r="720">
          <cell r="F720">
            <v>13400</v>
          </cell>
          <cell r="N720">
            <v>1</v>
          </cell>
        </row>
        <row r="721">
          <cell r="F721">
            <v>12011</v>
          </cell>
          <cell r="N721">
            <v>1</v>
          </cell>
        </row>
        <row r="722">
          <cell r="F722">
            <v>13510</v>
          </cell>
          <cell r="N722">
            <v>1</v>
          </cell>
        </row>
        <row r="723">
          <cell r="F723">
            <v>14100</v>
          </cell>
          <cell r="N723">
            <v>1</v>
          </cell>
        </row>
        <row r="724">
          <cell r="F724">
            <v>14109</v>
          </cell>
          <cell r="N724">
            <v>1</v>
          </cell>
        </row>
        <row r="725">
          <cell r="F725">
            <v>13520</v>
          </cell>
          <cell r="N725">
            <v>1</v>
          </cell>
        </row>
        <row r="726">
          <cell r="F726">
            <v>14100</v>
          </cell>
          <cell r="N726">
            <v>1</v>
          </cell>
        </row>
        <row r="727">
          <cell r="F727">
            <v>41020</v>
          </cell>
          <cell r="N727">
            <v>1</v>
          </cell>
        </row>
        <row r="728">
          <cell r="F728">
            <v>14100</v>
          </cell>
          <cell r="N728">
            <v>1</v>
          </cell>
        </row>
        <row r="729">
          <cell r="F729">
            <v>13400</v>
          </cell>
          <cell r="N729">
            <v>1</v>
          </cell>
        </row>
        <row r="730">
          <cell r="F730">
            <v>13400</v>
          </cell>
          <cell r="N730">
            <v>0.5</v>
          </cell>
        </row>
        <row r="731">
          <cell r="F731">
            <v>41040</v>
          </cell>
          <cell r="N731">
            <v>1</v>
          </cell>
        </row>
        <row r="732">
          <cell r="F732">
            <v>32000</v>
          </cell>
          <cell r="N732">
            <v>1</v>
          </cell>
        </row>
        <row r="733">
          <cell r="F733">
            <v>15520</v>
          </cell>
          <cell r="N733">
            <v>1</v>
          </cell>
        </row>
        <row r="734">
          <cell r="F734">
            <v>15520</v>
          </cell>
          <cell r="N734">
            <v>1</v>
          </cell>
        </row>
        <row r="735">
          <cell r="F735">
            <v>13520</v>
          </cell>
          <cell r="N735">
            <v>1</v>
          </cell>
        </row>
        <row r="736">
          <cell r="F736">
            <v>15505</v>
          </cell>
          <cell r="N736">
            <v>1</v>
          </cell>
        </row>
        <row r="737">
          <cell r="F737">
            <v>15100</v>
          </cell>
          <cell r="N737">
            <v>1</v>
          </cell>
        </row>
        <row r="738">
          <cell r="F738">
            <v>13400</v>
          </cell>
          <cell r="N738">
            <v>1</v>
          </cell>
        </row>
        <row r="739">
          <cell r="F739">
            <v>13510</v>
          </cell>
          <cell r="N739">
            <v>1</v>
          </cell>
        </row>
        <row r="740">
          <cell r="F740">
            <v>11200</v>
          </cell>
          <cell r="N740">
            <v>1</v>
          </cell>
        </row>
        <row r="741">
          <cell r="F741">
            <v>11320</v>
          </cell>
          <cell r="N741">
            <v>1</v>
          </cell>
        </row>
        <row r="742">
          <cell r="F742">
            <v>15100</v>
          </cell>
          <cell r="N742">
            <v>1</v>
          </cell>
        </row>
        <row r="743">
          <cell r="F743">
            <v>14100</v>
          </cell>
          <cell r="N743">
            <v>1</v>
          </cell>
        </row>
        <row r="744">
          <cell r="F744">
            <v>14100</v>
          </cell>
          <cell r="N744">
            <v>1</v>
          </cell>
        </row>
        <row r="745">
          <cell r="F745">
            <v>14100</v>
          </cell>
          <cell r="N745">
            <v>1</v>
          </cell>
        </row>
        <row r="746">
          <cell r="F746">
            <v>15100</v>
          </cell>
          <cell r="N746">
            <v>1</v>
          </cell>
        </row>
        <row r="747">
          <cell r="F747">
            <v>11100</v>
          </cell>
          <cell r="N747">
            <v>1</v>
          </cell>
        </row>
        <row r="748">
          <cell r="F748">
            <v>15506</v>
          </cell>
          <cell r="N748">
            <v>1</v>
          </cell>
        </row>
        <row r="749">
          <cell r="F749">
            <v>11200</v>
          </cell>
          <cell r="N749">
            <v>1</v>
          </cell>
        </row>
        <row r="750">
          <cell r="F750">
            <v>51050</v>
          </cell>
          <cell r="N750">
            <v>1</v>
          </cell>
        </row>
        <row r="751">
          <cell r="F751">
            <v>11420</v>
          </cell>
          <cell r="N751">
            <v>1</v>
          </cell>
        </row>
        <row r="752">
          <cell r="F752">
            <v>16300</v>
          </cell>
          <cell r="N752">
            <v>1</v>
          </cell>
        </row>
        <row r="753">
          <cell r="F753">
            <v>15510</v>
          </cell>
          <cell r="N753">
            <v>1</v>
          </cell>
        </row>
        <row r="754">
          <cell r="F754">
            <v>13510</v>
          </cell>
          <cell r="N754">
            <v>1</v>
          </cell>
        </row>
        <row r="755">
          <cell r="F755">
            <v>15506</v>
          </cell>
          <cell r="N755">
            <v>1</v>
          </cell>
        </row>
        <row r="756">
          <cell r="F756">
            <v>15505</v>
          </cell>
          <cell r="N756">
            <v>1</v>
          </cell>
        </row>
        <row r="757">
          <cell r="F757">
            <v>13400</v>
          </cell>
          <cell r="N757">
            <v>1</v>
          </cell>
        </row>
        <row r="758">
          <cell r="F758">
            <v>13400</v>
          </cell>
          <cell r="N758">
            <v>1</v>
          </cell>
        </row>
        <row r="759">
          <cell r="F759">
            <v>13510</v>
          </cell>
          <cell r="N759">
            <v>1</v>
          </cell>
        </row>
        <row r="760">
          <cell r="F760">
            <v>11100</v>
          </cell>
          <cell r="N760">
            <v>1</v>
          </cell>
        </row>
        <row r="761">
          <cell r="F761">
            <v>13100</v>
          </cell>
          <cell r="N761">
            <v>1</v>
          </cell>
        </row>
        <row r="762">
          <cell r="F762">
            <v>13400</v>
          </cell>
          <cell r="N762">
            <v>1</v>
          </cell>
        </row>
        <row r="763">
          <cell r="F763">
            <v>13510</v>
          </cell>
          <cell r="N763">
            <v>1</v>
          </cell>
        </row>
        <row r="764">
          <cell r="F764">
            <v>15100</v>
          </cell>
          <cell r="N764">
            <v>1</v>
          </cell>
        </row>
        <row r="765">
          <cell r="F765">
            <v>13400</v>
          </cell>
          <cell r="N765">
            <v>1</v>
          </cell>
        </row>
        <row r="766">
          <cell r="F766">
            <v>13400</v>
          </cell>
          <cell r="N766">
            <v>1</v>
          </cell>
        </row>
        <row r="767">
          <cell r="F767">
            <v>15506</v>
          </cell>
          <cell r="N767">
            <v>1</v>
          </cell>
        </row>
        <row r="768">
          <cell r="F768">
            <v>11200</v>
          </cell>
          <cell r="N768">
            <v>1</v>
          </cell>
        </row>
        <row r="769">
          <cell r="F769">
            <v>14100</v>
          </cell>
          <cell r="N769">
            <v>1</v>
          </cell>
        </row>
        <row r="770">
          <cell r="F770">
            <v>13510</v>
          </cell>
          <cell r="N770">
            <v>1</v>
          </cell>
        </row>
        <row r="771">
          <cell r="F771">
            <v>13525</v>
          </cell>
          <cell r="N771">
            <v>1</v>
          </cell>
        </row>
        <row r="772">
          <cell r="F772">
            <v>15100</v>
          </cell>
          <cell r="N772">
            <v>1</v>
          </cell>
        </row>
        <row r="773">
          <cell r="F773">
            <v>15506</v>
          </cell>
          <cell r="N773">
            <v>1</v>
          </cell>
        </row>
        <row r="774">
          <cell r="F774">
            <v>15100</v>
          </cell>
          <cell r="N774">
            <v>1</v>
          </cell>
        </row>
        <row r="775">
          <cell r="F775">
            <v>15100</v>
          </cell>
          <cell r="N775">
            <v>1</v>
          </cell>
        </row>
        <row r="776">
          <cell r="F776">
            <v>14100</v>
          </cell>
          <cell r="N776">
            <v>1</v>
          </cell>
        </row>
        <row r="777">
          <cell r="F777">
            <v>13510</v>
          </cell>
          <cell r="N777">
            <v>1</v>
          </cell>
        </row>
        <row r="778">
          <cell r="F778">
            <v>51040</v>
          </cell>
          <cell r="N778">
            <v>1</v>
          </cell>
        </row>
        <row r="779">
          <cell r="F779">
            <v>14100</v>
          </cell>
          <cell r="N779">
            <v>1</v>
          </cell>
        </row>
        <row r="780">
          <cell r="F780">
            <v>13400</v>
          </cell>
          <cell r="N780">
            <v>1</v>
          </cell>
        </row>
        <row r="781">
          <cell r="F781">
            <v>13510</v>
          </cell>
          <cell r="N781">
            <v>1</v>
          </cell>
        </row>
        <row r="782">
          <cell r="F782">
            <v>13510</v>
          </cell>
          <cell r="N782">
            <v>1</v>
          </cell>
        </row>
        <row r="783">
          <cell r="F783">
            <v>51020</v>
          </cell>
          <cell r="N783">
            <v>1</v>
          </cell>
        </row>
        <row r="784">
          <cell r="F784">
            <v>16100</v>
          </cell>
          <cell r="N784">
            <v>1</v>
          </cell>
        </row>
        <row r="785">
          <cell r="F785">
            <v>11100</v>
          </cell>
          <cell r="N785">
            <v>1</v>
          </cell>
        </row>
        <row r="786">
          <cell r="F786">
            <v>15510</v>
          </cell>
          <cell r="N786">
            <v>1</v>
          </cell>
        </row>
        <row r="787">
          <cell r="F787">
            <v>13510</v>
          </cell>
          <cell r="N787">
            <v>1</v>
          </cell>
        </row>
        <row r="788">
          <cell r="F788">
            <v>51020</v>
          </cell>
          <cell r="N788">
            <v>1</v>
          </cell>
        </row>
        <row r="789">
          <cell r="F789">
            <v>13520</v>
          </cell>
          <cell r="N789">
            <v>1</v>
          </cell>
        </row>
        <row r="790">
          <cell r="F790">
            <v>44010</v>
          </cell>
          <cell r="N790">
            <v>1</v>
          </cell>
        </row>
        <row r="791">
          <cell r="F791">
            <v>14109</v>
          </cell>
          <cell r="N791">
            <v>1</v>
          </cell>
        </row>
        <row r="792">
          <cell r="F792">
            <v>15510</v>
          </cell>
          <cell r="N792">
            <v>1</v>
          </cell>
        </row>
        <row r="793">
          <cell r="F793">
            <v>41050</v>
          </cell>
          <cell r="N793">
            <v>1</v>
          </cell>
        </row>
        <row r="794">
          <cell r="F794">
            <v>15520</v>
          </cell>
          <cell r="N794">
            <v>1</v>
          </cell>
        </row>
        <row r="795">
          <cell r="F795">
            <v>12012</v>
          </cell>
          <cell r="N795">
            <v>1</v>
          </cell>
        </row>
        <row r="796">
          <cell r="F796">
            <v>15506</v>
          </cell>
          <cell r="N796">
            <v>1</v>
          </cell>
        </row>
        <row r="797">
          <cell r="F797">
            <v>11348</v>
          </cell>
          <cell r="N797">
            <v>1</v>
          </cell>
        </row>
        <row r="798">
          <cell r="F798">
            <v>11490</v>
          </cell>
          <cell r="N798">
            <v>0.8</v>
          </cell>
        </row>
        <row r="799">
          <cell r="F799">
            <v>11100</v>
          </cell>
          <cell r="N799">
            <v>1</v>
          </cell>
        </row>
        <row r="800">
          <cell r="F800">
            <v>13400</v>
          </cell>
          <cell r="N800">
            <v>1</v>
          </cell>
        </row>
        <row r="801">
          <cell r="F801">
            <v>14100</v>
          </cell>
          <cell r="N801">
            <v>1</v>
          </cell>
        </row>
        <row r="802">
          <cell r="F802">
            <v>13510</v>
          </cell>
          <cell r="N802">
            <v>1</v>
          </cell>
        </row>
        <row r="803">
          <cell r="F803">
            <v>13400</v>
          </cell>
          <cell r="N803">
            <v>0.5625</v>
          </cell>
        </row>
        <row r="804">
          <cell r="F804">
            <v>15100</v>
          </cell>
          <cell r="N804">
            <v>1</v>
          </cell>
        </row>
        <row r="805">
          <cell r="F805">
            <v>13400</v>
          </cell>
          <cell r="N805">
            <v>1</v>
          </cell>
        </row>
        <row r="806">
          <cell r="F806">
            <v>11430</v>
          </cell>
          <cell r="N806">
            <v>1</v>
          </cell>
        </row>
        <row r="807">
          <cell r="F807">
            <v>13510</v>
          </cell>
          <cell r="N807">
            <v>1</v>
          </cell>
        </row>
        <row r="808">
          <cell r="F808">
            <v>15506</v>
          </cell>
          <cell r="N808">
            <v>1</v>
          </cell>
        </row>
        <row r="809">
          <cell r="F809">
            <v>15506</v>
          </cell>
          <cell r="N809">
            <v>1</v>
          </cell>
        </row>
        <row r="810">
          <cell r="F810">
            <v>14100</v>
          </cell>
          <cell r="N810">
            <v>1</v>
          </cell>
        </row>
        <row r="811">
          <cell r="F811">
            <v>13400</v>
          </cell>
          <cell r="N811">
            <v>1</v>
          </cell>
        </row>
        <row r="812">
          <cell r="F812">
            <v>54010</v>
          </cell>
          <cell r="N812">
            <v>1</v>
          </cell>
        </row>
        <row r="813">
          <cell r="F813">
            <v>15100</v>
          </cell>
          <cell r="N813">
            <v>1</v>
          </cell>
        </row>
        <row r="814">
          <cell r="F814">
            <v>13510</v>
          </cell>
          <cell r="N814">
            <v>1</v>
          </cell>
        </row>
        <row r="815">
          <cell r="F815">
            <v>13100</v>
          </cell>
          <cell r="N815">
            <v>1</v>
          </cell>
        </row>
        <row r="816">
          <cell r="F816">
            <v>13510</v>
          </cell>
          <cell r="N816">
            <v>1</v>
          </cell>
        </row>
        <row r="817">
          <cell r="F817">
            <v>14100</v>
          </cell>
          <cell r="N817">
            <v>1</v>
          </cell>
        </row>
        <row r="818">
          <cell r="F818">
            <v>12013</v>
          </cell>
          <cell r="N818">
            <v>1</v>
          </cell>
        </row>
        <row r="819">
          <cell r="F819">
            <v>12013</v>
          </cell>
          <cell r="N819">
            <v>1</v>
          </cell>
        </row>
        <row r="820">
          <cell r="F820">
            <v>13600</v>
          </cell>
          <cell r="N820">
            <v>1</v>
          </cell>
        </row>
        <row r="821">
          <cell r="F821">
            <v>15492</v>
          </cell>
          <cell r="N821">
            <v>1</v>
          </cell>
        </row>
        <row r="822">
          <cell r="F822">
            <v>79002</v>
          </cell>
          <cell r="N822">
            <v>1</v>
          </cell>
        </row>
        <row r="823">
          <cell r="F823">
            <v>11430</v>
          </cell>
          <cell r="N823">
            <v>1</v>
          </cell>
        </row>
        <row r="824">
          <cell r="F824">
            <v>15100</v>
          </cell>
          <cell r="N824">
            <v>1</v>
          </cell>
        </row>
        <row r="825">
          <cell r="F825">
            <v>14100</v>
          </cell>
          <cell r="N825">
            <v>1</v>
          </cell>
        </row>
        <row r="826">
          <cell r="F826">
            <v>11410</v>
          </cell>
          <cell r="N826">
            <v>1</v>
          </cell>
        </row>
        <row r="827">
          <cell r="F827">
            <v>13510</v>
          </cell>
          <cell r="N827">
            <v>1</v>
          </cell>
        </row>
        <row r="828">
          <cell r="F828">
            <v>34000</v>
          </cell>
          <cell r="N828">
            <v>1</v>
          </cell>
        </row>
        <row r="829">
          <cell r="F829">
            <v>13510</v>
          </cell>
          <cell r="N829">
            <v>1</v>
          </cell>
        </row>
        <row r="830">
          <cell r="F830">
            <v>13510</v>
          </cell>
          <cell r="N830">
            <v>1</v>
          </cell>
        </row>
        <row r="831">
          <cell r="F831">
            <v>13400</v>
          </cell>
          <cell r="N831">
            <v>1</v>
          </cell>
        </row>
        <row r="832">
          <cell r="F832">
            <v>14100</v>
          </cell>
          <cell r="N832">
            <v>1</v>
          </cell>
        </row>
        <row r="833">
          <cell r="F833">
            <v>15506</v>
          </cell>
          <cell r="N833">
            <v>1</v>
          </cell>
        </row>
        <row r="834">
          <cell r="F834">
            <v>13510</v>
          </cell>
          <cell r="N834">
            <v>1</v>
          </cell>
        </row>
        <row r="835">
          <cell r="F835">
            <v>13510</v>
          </cell>
          <cell r="N835">
            <v>1</v>
          </cell>
        </row>
        <row r="836">
          <cell r="F836">
            <v>15510</v>
          </cell>
          <cell r="N836">
            <v>1</v>
          </cell>
        </row>
        <row r="837">
          <cell r="F837">
            <v>11200</v>
          </cell>
          <cell r="N837">
            <v>1</v>
          </cell>
        </row>
        <row r="838">
          <cell r="F838">
            <v>13510</v>
          </cell>
          <cell r="N838">
            <v>1</v>
          </cell>
        </row>
        <row r="839">
          <cell r="F839">
            <v>42016</v>
          </cell>
          <cell r="N839">
            <v>1</v>
          </cell>
        </row>
        <row r="840">
          <cell r="F840">
            <v>15510</v>
          </cell>
          <cell r="N840">
            <v>1</v>
          </cell>
        </row>
        <row r="841">
          <cell r="F841">
            <v>13510</v>
          </cell>
          <cell r="N841">
            <v>1</v>
          </cell>
        </row>
        <row r="842">
          <cell r="F842">
            <v>13510</v>
          </cell>
          <cell r="N842">
            <v>1</v>
          </cell>
        </row>
        <row r="843">
          <cell r="F843">
            <v>13100</v>
          </cell>
          <cell r="N843">
            <v>1</v>
          </cell>
        </row>
        <row r="844">
          <cell r="F844">
            <v>41040</v>
          </cell>
          <cell r="N844">
            <v>1</v>
          </cell>
        </row>
        <row r="845">
          <cell r="F845">
            <v>15506</v>
          </cell>
          <cell r="N845">
            <v>1</v>
          </cell>
        </row>
        <row r="846">
          <cell r="F846">
            <v>11325</v>
          </cell>
          <cell r="N846">
            <v>1</v>
          </cell>
        </row>
        <row r="847">
          <cell r="F847">
            <v>15400</v>
          </cell>
          <cell r="N847">
            <v>1</v>
          </cell>
        </row>
        <row r="848">
          <cell r="F848">
            <v>41040</v>
          </cell>
          <cell r="N848">
            <v>1</v>
          </cell>
        </row>
        <row r="849">
          <cell r="F849">
            <v>13400</v>
          </cell>
          <cell r="N849">
            <v>1</v>
          </cell>
        </row>
        <row r="850">
          <cell r="F850">
            <v>13510</v>
          </cell>
          <cell r="N850">
            <v>1</v>
          </cell>
        </row>
        <row r="851">
          <cell r="F851">
            <v>51010</v>
          </cell>
          <cell r="N851">
            <v>1</v>
          </cell>
        </row>
        <row r="852">
          <cell r="F852">
            <v>12013</v>
          </cell>
          <cell r="N852">
            <v>1</v>
          </cell>
        </row>
        <row r="853">
          <cell r="F853">
            <v>11410</v>
          </cell>
          <cell r="N853">
            <v>1</v>
          </cell>
        </row>
        <row r="854">
          <cell r="F854">
            <v>11200</v>
          </cell>
          <cell r="N854">
            <v>1</v>
          </cell>
        </row>
        <row r="855">
          <cell r="F855">
            <v>13520</v>
          </cell>
          <cell r="N855">
            <v>1</v>
          </cell>
        </row>
        <row r="856">
          <cell r="F856">
            <v>15400</v>
          </cell>
          <cell r="N856">
            <v>1</v>
          </cell>
        </row>
        <row r="857">
          <cell r="F857">
            <v>12013</v>
          </cell>
          <cell r="N857">
            <v>1</v>
          </cell>
        </row>
        <row r="858">
          <cell r="F858">
            <v>13520</v>
          </cell>
          <cell r="N858">
            <v>1</v>
          </cell>
        </row>
        <row r="859">
          <cell r="F859">
            <v>15520</v>
          </cell>
          <cell r="N859">
            <v>1</v>
          </cell>
        </row>
        <row r="860">
          <cell r="F860">
            <v>13400</v>
          </cell>
          <cell r="N860">
            <v>1</v>
          </cell>
        </row>
        <row r="861">
          <cell r="F861">
            <v>41020</v>
          </cell>
          <cell r="N861">
            <v>1</v>
          </cell>
        </row>
        <row r="862">
          <cell r="F862">
            <v>13525</v>
          </cell>
          <cell r="N862">
            <v>1</v>
          </cell>
        </row>
        <row r="863">
          <cell r="F863">
            <v>13400</v>
          </cell>
          <cell r="N863">
            <v>1</v>
          </cell>
        </row>
        <row r="864">
          <cell r="F864">
            <v>13400</v>
          </cell>
          <cell r="N864">
            <v>1</v>
          </cell>
        </row>
        <row r="865">
          <cell r="F865">
            <v>13400</v>
          </cell>
          <cell r="N865">
            <v>0.5</v>
          </cell>
        </row>
        <row r="866">
          <cell r="F866">
            <v>15506</v>
          </cell>
          <cell r="N866">
            <v>1</v>
          </cell>
        </row>
        <row r="867">
          <cell r="F867">
            <v>13510</v>
          </cell>
          <cell r="N867">
            <v>1</v>
          </cell>
        </row>
        <row r="868">
          <cell r="F868">
            <v>15100</v>
          </cell>
          <cell r="N868">
            <v>1</v>
          </cell>
        </row>
        <row r="869">
          <cell r="F869">
            <v>13520</v>
          </cell>
          <cell r="N869">
            <v>1</v>
          </cell>
        </row>
        <row r="870">
          <cell r="F870">
            <v>13510</v>
          </cell>
          <cell r="N870">
            <v>1</v>
          </cell>
        </row>
        <row r="871">
          <cell r="F871">
            <v>13400</v>
          </cell>
          <cell r="N871">
            <v>1</v>
          </cell>
        </row>
        <row r="872">
          <cell r="F872">
            <v>15509</v>
          </cell>
          <cell r="N872">
            <v>1</v>
          </cell>
        </row>
        <row r="873">
          <cell r="F873">
            <v>13600</v>
          </cell>
          <cell r="N873">
            <v>1</v>
          </cell>
        </row>
        <row r="874">
          <cell r="F874">
            <v>11325</v>
          </cell>
          <cell r="N874">
            <v>1</v>
          </cell>
        </row>
        <row r="875">
          <cell r="F875">
            <v>41020</v>
          </cell>
          <cell r="N875">
            <v>1</v>
          </cell>
        </row>
        <row r="876">
          <cell r="F876">
            <v>41040</v>
          </cell>
          <cell r="N876">
            <v>1</v>
          </cell>
        </row>
        <row r="877">
          <cell r="F877">
            <v>13400</v>
          </cell>
          <cell r="N877">
            <v>1</v>
          </cell>
        </row>
        <row r="878">
          <cell r="F878">
            <v>14100</v>
          </cell>
          <cell r="N878">
            <v>1</v>
          </cell>
        </row>
        <row r="879">
          <cell r="F879">
            <v>16300</v>
          </cell>
          <cell r="N879">
            <v>1</v>
          </cell>
        </row>
        <row r="880">
          <cell r="F880">
            <v>14100</v>
          </cell>
          <cell r="N880">
            <v>1</v>
          </cell>
        </row>
        <row r="881">
          <cell r="F881">
            <v>13510</v>
          </cell>
          <cell r="N881">
            <v>1</v>
          </cell>
        </row>
        <row r="882">
          <cell r="F882">
            <v>12013</v>
          </cell>
          <cell r="N882">
            <v>1</v>
          </cell>
        </row>
        <row r="883">
          <cell r="F883">
            <v>13400</v>
          </cell>
          <cell r="N883">
            <v>1</v>
          </cell>
        </row>
        <row r="884">
          <cell r="F884">
            <v>15100</v>
          </cell>
          <cell r="N884">
            <v>1</v>
          </cell>
        </row>
        <row r="885">
          <cell r="F885">
            <v>13510</v>
          </cell>
          <cell r="N885">
            <v>1</v>
          </cell>
        </row>
        <row r="886">
          <cell r="F886">
            <v>15509</v>
          </cell>
          <cell r="N886">
            <v>1</v>
          </cell>
        </row>
        <row r="887">
          <cell r="F887">
            <v>13100</v>
          </cell>
          <cell r="N887">
            <v>1</v>
          </cell>
        </row>
        <row r="888">
          <cell r="F888">
            <v>15510</v>
          </cell>
          <cell r="N888">
            <v>1</v>
          </cell>
        </row>
        <row r="889">
          <cell r="F889">
            <v>15508</v>
          </cell>
          <cell r="N889">
            <v>1</v>
          </cell>
        </row>
        <row r="890">
          <cell r="F890">
            <v>12013</v>
          </cell>
          <cell r="N890">
            <v>1</v>
          </cell>
        </row>
        <row r="891">
          <cell r="F891">
            <v>12013</v>
          </cell>
          <cell r="N891">
            <v>1</v>
          </cell>
        </row>
        <row r="892">
          <cell r="F892">
            <v>42014</v>
          </cell>
          <cell r="N892">
            <v>1</v>
          </cell>
        </row>
        <row r="893">
          <cell r="F893">
            <v>53010</v>
          </cell>
          <cell r="N893">
            <v>1</v>
          </cell>
        </row>
        <row r="894">
          <cell r="F894">
            <v>11550</v>
          </cell>
          <cell r="N894">
            <v>1</v>
          </cell>
        </row>
        <row r="895">
          <cell r="F895">
            <v>15520</v>
          </cell>
          <cell r="N895">
            <v>1</v>
          </cell>
        </row>
        <row r="896">
          <cell r="F896">
            <v>11420</v>
          </cell>
          <cell r="N896">
            <v>1</v>
          </cell>
        </row>
        <row r="897">
          <cell r="F897">
            <v>13400</v>
          </cell>
          <cell r="N897">
            <v>1</v>
          </cell>
        </row>
        <row r="898">
          <cell r="F898">
            <v>13400</v>
          </cell>
          <cell r="N898">
            <v>1</v>
          </cell>
        </row>
        <row r="899">
          <cell r="F899">
            <v>42040</v>
          </cell>
          <cell r="N899">
            <v>1</v>
          </cell>
        </row>
        <row r="900">
          <cell r="F900">
            <v>15100</v>
          </cell>
          <cell r="N900">
            <v>1</v>
          </cell>
        </row>
        <row r="901">
          <cell r="F901">
            <v>13100</v>
          </cell>
          <cell r="N901">
            <v>1</v>
          </cell>
        </row>
        <row r="902">
          <cell r="F902">
            <v>42016</v>
          </cell>
          <cell r="N902">
            <v>1</v>
          </cell>
        </row>
        <row r="903">
          <cell r="F903">
            <v>13400</v>
          </cell>
          <cell r="N903">
            <v>1</v>
          </cell>
        </row>
        <row r="904">
          <cell r="F904">
            <v>15520</v>
          </cell>
          <cell r="N904">
            <v>1</v>
          </cell>
        </row>
        <row r="905">
          <cell r="F905">
            <v>15100</v>
          </cell>
          <cell r="N905">
            <v>1</v>
          </cell>
        </row>
        <row r="906">
          <cell r="F906">
            <v>13510</v>
          </cell>
          <cell r="N906">
            <v>1</v>
          </cell>
        </row>
        <row r="907">
          <cell r="F907">
            <v>15520</v>
          </cell>
          <cell r="N907">
            <v>1</v>
          </cell>
        </row>
        <row r="908">
          <cell r="F908">
            <v>13400</v>
          </cell>
          <cell r="N908">
            <v>1</v>
          </cell>
        </row>
        <row r="909">
          <cell r="F909">
            <v>11420</v>
          </cell>
          <cell r="N909">
            <v>1</v>
          </cell>
        </row>
        <row r="910">
          <cell r="F910">
            <v>11200</v>
          </cell>
          <cell r="N910">
            <v>1</v>
          </cell>
        </row>
        <row r="911">
          <cell r="F911">
            <v>14100</v>
          </cell>
          <cell r="N911">
            <v>1</v>
          </cell>
        </row>
        <row r="912">
          <cell r="F912">
            <v>15100</v>
          </cell>
          <cell r="N912">
            <v>1</v>
          </cell>
        </row>
        <row r="913">
          <cell r="F913">
            <v>14100</v>
          </cell>
          <cell r="N913">
            <v>1</v>
          </cell>
        </row>
        <row r="914">
          <cell r="F914">
            <v>41050</v>
          </cell>
          <cell r="N914">
            <v>1</v>
          </cell>
        </row>
        <row r="915">
          <cell r="F915">
            <v>13510</v>
          </cell>
          <cell r="N915">
            <v>1</v>
          </cell>
        </row>
        <row r="916">
          <cell r="F916">
            <v>11370</v>
          </cell>
          <cell r="N916">
            <v>1</v>
          </cell>
        </row>
        <row r="917">
          <cell r="F917">
            <v>12012</v>
          </cell>
          <cell r="N917">
            <v>1</v>
          </cell>
        </row>
        <row r="918">
          <cell r="F918">
            <v>15506</v>
          </cell>
          <cell r="N918">
            <v>1</v>
          </cell>
        </row>
        <row r="919">
          <cell r="F919">
            <v>31100</v>
          </cell>
          <cell r="N919">
            <v>1</v>
          </cell>
        </row>
        <row r="920">
          <cell r="F920">
            <v>13400</v>
          </cell>
          <cell r="N920">
            <v>1</v>
          </cell>
        </row>
        <row r="921">
          <cell r="F921">
            <v>13510</v>
          </cell>
          <cell r="N921">
            <v>1</v>
          </cell>
        </row>
        <row r="922">
          <cell r="F922">
            <v>11100</v>
          </cell>
          <cell r="N922">
            <v>1</v>
          </cell>
        </row>
        <row r="923">
          <cell r="F923">
            <v>41020</v>
          </cell>
          <cell r="N923">
            <v>1</v>
          </cell>
        </row>
        <row r="924">
          <cell r="F924">
            <v>43010</v>
          </cell>
          <cell r="N924">
            <v>1</v>
          </cell>
        </row>
        <row r="925">
          <cell r="F925">
            <v>14100</v>
          </cell>
          <cell r="N925">
            <v>1</v>
          </cell>
        </row>
        <row r="926">
          <cell r="F926">
            <v>52020</v>
          </cell>
          <cell r="N926">
            <v>1</v>
          </cell>
        </row>
        <row r="927">
          <cell r="F927">
            <v>13510</v>
          </cell>
          <cell r="N927">
            <v>1</v>
          </cell>
        </row>
        <row r="928">
          <cell r="F928">
            <v>15520</v>
          </cell>
          <cell r="N928">
            <v>1</v>
          </cell>
        </row>
        <row r="929">
          <cell r="F929">
            <v>11490</v>
          </cell>
          <cell r="N929">
            <v>1</v>
          </cell>
        </row>
        <row r="930">
          <cell r="F930">
            <v>14100</v>
          </cell>
          <cell r="N930">
            <v>1</v>
          </cell>
        </row>
        <row r="931">
          <cell r="F931">
            <v>11100</v>
          </cell>
          <cell r="N931">
            <v>1</v>
          </cell>
        </row>
        <row r="932">
          <cell r="F932">
            <v>12013</v>
          </cell>
          <cell r="N932">
            <v>1</v>
          </cell>
        </row>
        <row r="933">
          <cell r="F933">
            <v>13510</v>
          </cell>
          <cell r="N933">
            <v>1</v>
          </cell>
        </row>
        <row r="934">
          <cell r="F934">
            <v>15506</v>
          </cell>
          <cell r="N934">
            <v>1</v>
          </cell>
        </row>
        <row r="935">
          <cell r="F935">
            <v>15100</v>
          </cell>
          <cell r="N935">
            <v>1</v>
          </cell>
        </row>
        <row r="936">
          <cell r="F936">
            <v>41040</v>
          </cell>
          <cell r="N936">
            <v>1</v>
          </cell>
        </row>
        <row r="937">
          <cell r="F937">
            <v>12013</v>
          </cell>
          <cell r="N937">
            <v>1</v>
          </cell>
        </row>
        <row r="938">
          <cell r="F938">
            <v>72500</v>
          </cell>
          <cell r="N938">
            <v>1</v>
          </cell>
        </row>
        <row r="939">
          <cell r="F939">
            <v>15506</v>
          </cell>
          <cell r="N939">
            <v>1</v>
          </cell>
        </row>
        <row r="940">
          <cell r="F940">
            <v>13510</v>
          </cell>
          <cell r="N940">
            <v>1</v>
          </cell>
        </row>
        <row r="941">
          <cell r="F941">
            <v>42010</v>
          </cell>
          <cell r="N941">
            <v>1</v>
          </cell>
        </row>
        <row r="942">
          <cell r="F942">
            <v>15506</v>
          </cell>
          <cell r="N942">
            <v>1</v>
          </cell>
        </row>
        <row r="943">
          <cell r="F943">
            <v>15506</v>
          </cell>
          <cell r="N943">
            <v>1</v>
          </cell>
        </row>
        <row r="944">
          <cell r="F944">
            <v>41050</v>
          </cell>
          <cell r="N944">
            <v>1</v>
          </cell>
        </row>
        <row r="945">
          <cell r="F945">
            <v>12013</v>
          </cell>
          <cell r="N945">
            <v>1</v>
          </cell>
        </row>
        <row r="946">
          <cell r="F946">
            <v>53010</v>
          </cell>
          <cell r="N946">
            <v>1</v>
          </cell>
        </row>
        <row r="947">
          <cell r="F947">
            <v>15506</v>
          </cell>
          <cell r="N947">
            <v>1</v>
          </cell>
        </row>
        <row r="948">
          <cell r="F948">
            <v>13400</v>
          </cell>
          <cell r="N948">
            <v>1</v>
          </cell>
        </row>
        <row r="949">
          <cell r="F949">
            <v>33000</v>
          </cell>
          <cell r="N949">
            <v>1</v>
          </cell>
        </row>
        <row r="950">
          <cell r="F950">
            <v>11200</v>
          </cell>
          <cell r="N950">
            <v>1</v>
          </cell>
        </row>
        <row r="951">
          <cell r="F951">
            <v>11320</v>
          </cell>
          <cell r="N951">
            <v>1</v>
          </cell>
        </row>
        <row r="952">
          <cell r="F952">
            <v>11200</v>
          </cell>
          <cell r="N952">
            <v>1</v>
          </cell>
        </row>
        <row r="953">
          <cell r="F953">
            <v>11200</v>
          </cell>
          <cell r="N953">
            <v>1</v>
          </cell>
        </row>
        <row r="954">
          <cell r="F954">
            <v>13510</v>
          </cell>
          <cell r="N954">
            <v>1</v>
          </cell>
        </row>
        <row r="955">
          <cell r="F955">
            <v>13510</v>
          </cell>
          <cell r="N955">
            <v>1</v>
          </cell>
        </row>
        <row r="956">
          <cell r="F956">
            <v>51010</v>
          </cell>
          <cell r="N956">
            <v>1</v>
          </cell>
        </row>
        <row r="957">
          <cell r="F957">
            <v>13400</v>
          </cell>
          <cell r="N957">
            <v>1</v>
          </cell>
        </row>
        <row r="958">
          <cell r="F958">
            <v>13400</v>
          </cell>
          <cell r="N958">
            <v>1</v>
          </cell>
        </row>
        <row r="959">
          <cell r="F959">
            <v>41040</v>
          </cell>
          <cell r="N959">
            <v>1</v>
          </cell>
        </row>
        <row r="960">
          <cell r="F960">
            <v>15100</v>
          </cell>
          <cell r="N960">
            <v>1</v>
          </cell>
        </row>
        <row r="961">
          <cell r="F961">
            <v>13520</v>
          </cell>
          <cell r="N961">
            <v>1</v>
          </cell>
        </row>
        <row r="962">
          <cell r="F962">
            <v>15509</v>
          </cell>
          <cell r="N962">
            <v>1</v>
          </cell>
        </row>
        <row r="963">
          <cell r="F963">
            <v>15505</v>
          </cell>
          <cell r="N963">
            <v>1</v>
          </cell>
        </row>
        <row r="964">
          <cell r="F964">
            <v>13400</v>
          </cell>
          <cell r="N964">
            <v>1</v>
          </cell>
        </row>
        <row r="965">
          <cell r="F965">
            <v>15100</v>
          </cell>
          <cell r="N965">
            <v>1</v>
          </cell>
        </row>
        <row r="966">
          <cell r="F966">
            <v>15520</v>
          </cell>
          <cell r="N966">
            <v>1</v>
          </cell>
        </row>
        <row r="967">
          <cell r="F967">
            <v>41040</v>
          </cell>
          <cell r="N967">
            <v>1</v>
          </cell>
        </row>
        <row r="968">
          <cell r="F968">
            <v>72500</v>
          </cell>
          <cell r="N968">
            <v>1</v>
          </cell>
        </row>
        <row r="969">
          <cell r="F969">
            <v>35000</v>
          </cell>
          <cell r="N969">
            <v>1</v>
          </cell>
        </row>
        <row r="970">
          <cell r="F970">
            <v>13400</v>
          </cell>
          <cell r="N970">
            <v>1</v>
          </cell>
        </row>
        <row r="971">
          <cell r="F971">
            <v>79000</v>
          </cell>
          <cell r="N971">
            <v>1</v>
          </cell>
        </row>
        <row r="972">
          <cell r="F972">
            <v>13400</v>
          </cell>
          <cell r="N972">
            <v>1</v>
          </cell>
        </row>
        <row r="973">
          <cell r="F973">
            <v>16100</v>
          </cell>
          <cell r="N973">
            <v>1</v>
          </cell>
        </row>
        <row r="974">
          <cell r="F974">
            <v>41040</v>
          </cell>
          <cell r="N974">
            <v>1</v>
          </cell>
        </row>
        <row r="975">
          <cell r="F975">
            <v>14100</v>
          </cell>
          <cell r="N975">
            <v>1</v>
          </cell>
        </row>
        <row r="976">
          <cell r="F976">
            <v>13100</v>
          </cell>
          <cell r="N976">
            <v>1</v>
          </cell>
        </row>
        <row r="977">
          <cell r="F977">
            <v>15100</v>
          </cell>
          <cell r="N977">
            <v>1</v>
          </cell>
        </row>
        <row r="978">
          <cell r="F978">
            <v>11200</v>
          </cell>
          <cell r="N978">
            <v>1</v>
          </cell>
        </row>
        <row r="979">
          <cell r="F979">
            <v>11490</v>
          </cell>
          <cell r="N979">
            <v>0.8</v>
          </cell>
        </row>
        <row r="980">
          <cell r="F980">
            <v>13400</v>
          </cell>
          <cell r="N980">
            <v>1</v>
          </cell>
        </row>
        <row r="981">
          <cell r="F981">
            <v>13510</v>
          </cell>
          <cell r="N981">
            <v>1</v>
          </cell>
        </row>
        <row r="982">
          <cell r="F982">
            <v>11200</v>
          </cell>
          <cell r="N982">
            <v>1</v>
          </cell>
        </row>
        <row r="983">
          <cell r="F983">
            <v>14100</v>
          </cell>
          <cell r="N983">
            <v>1</v>
          </cell>
        </row>
        <row r="984">
          <cell r="F984">
            <v>12013</v>
          </cell>
          <cell r="N984">
            <v>1</v>
          </cell>
        </row>
        <row r="985">
          <cell r="F985">
            <v>15100</v>
          </cell>
          <cell r="N985">
            <v>1</v>
          </cell>
        </row>
        <row r="986">
          <cell r="F986">
            <v>15505</v>
          </cell>
          <cell r="N986">
            <v>1</v>
          </cell>
        </row>
        <row r="987">
          <cell r="F987">
            <v>41040</v>
          </cell>
          <cell r="N987">
            <v>1</v>
          </cell>
        </row>
        <row r="988">
          <cell r="F988">
            <v>13400</v>
          </cell>
          <cell r="N988">
            <v>1</v>
          </cell>
        </row>
        <row r="989">
          <cell r="F989">
            <v>15508</v>
          </cell>
          <cell r="N989">
            <v>1</v>
          </cell>
        </row>
        <row r="990">
          <cell r="F990">
            <v>15520</v>
          </cell>
          <cell r="N990">
            <v>1</v>
          </cell>
        </row>
        <row r="991">
          <cell r="F991">
            <v>15506</v>
          </cell>
          <cell r="N991">
            <v>1</v>
          </cell>
        </row>
        <row r="992">
          <cell r="F992">
            <v>13510</v>
          </cell>
          <cell r="N992">
            <v>1</v>
          </cell>
        </row>
        <row r="993">
          <cell r="F993">
            <v>13510</v>
          </cell>
          <cell r="N993">
            <v>1</v>
          </cell>
        </row>
        <row r="994">
          <cell r="F994">
            <v>79000</v>
          </cell>
          <cell r="N994">
            <v>1</v>
          </cell>
        </row>
        <row r="995">
          <cell r="F995">
            <v>15506</v>
          </cell>
          <cell r="N995">
            <v>1</v>
          </cell>
        </row>
        <row r="996">
          <cell r="F996">
            <v>15100</v>
          </cell>
          <cell r="N996">
            <v>1</v>
          </cell>
        </row>
        <row r="997">
          <cell r="F997">
            <v>15508</v>
          </cell>
          <cell r="N997">
            <v>1</v>
          </cell>
        </row>
        <row r="998">
          <cell r="F998">
            <v>13510</v>
          </cell>
          <cell r="N998">
            <v>1</v>
          </cell>
        </row>
        <row r="999">
          <cell r="F999">
            <v>14100</v>
          </cell>
          <cell r="N999">
            <v>1</v>
          </cell>
        </row>
        <row r="1000">
          <cell r="F1000">
            <v>13400</v>
          </cell>
          <cell r="N1000">
            <v>1</v>
          </cell>
        </row>
        <row r="1001">
          <cell r="F1001">
            <v>14100</v>
          </cell>
          <cell r="N1001">
            <v>1</v>
          </cell>
        </row>
        <row r="1002">
          <cell r="F1002">
            <v>14100</v>
          </cell>
          <cell r="N1002">
            <v>1</v>
          </cell>
        </row>
        <row r="1003">
          <cell r="F1003">
            <v>16200</v>
          </cell>
          <cell r="N1003">
            <v>1</v>
          </cell>
        </row>
        <row r="1004">
          <cell r="F1004">
            <v>51010</v>
          </cell>
          <cell r="N1004">
            <v>1</v>
          </cell>
        </row>
        <row r="1005">
          <cell r="F1005">
            <v>14100</v>
          </cell>
          <cell r="N1005">
            <v>1</v>
          </cell>
        </row>
        <row r="1006">
          <cell r="F1006">
            <v>42018</v>
          </cell>
          <cell r="N1006">
            <v>0.5</v>
          </cell>
        </row>
        <row r="1007">
          <cell r="F1007">
            <v>11200</v>
          </cell>
          <cell r="N1007">
            <v>1</v>
          </cell>
        </row>
        <row r="1008">
          <cell r="F1008">
            <v>51020</v>
          </cell>
          <cell r="N1008">
            <v>1</v>
          </cell>
        </row>
        <row r="1009">
          <cell r="F1009">
            <v>13510</v>
          </cell>
          <cell r="N1009">
            <v>1</v>
          </cell>
        </row>
        <row r="1010">
          <cell r="F1010">
            <v>51020</v>
          </cell>
          <cell r="N1010">
            <v>1</v>
          </cell>
        </row>
        <row r="1011">
          <cell r="F1011">
            <v>14100</v>
          </cell>
          <cell r="N1011">
            <v>1</v>
          </cell>
        </row>
        <row r="1012">
          <cell r="F1012">
            <v>13600</v>
          </cell>
          <cell r="N1012">
            <v>1</v>
          </cell>
        </row>
        <row r="1013">
          <cell r="F1013">
            <v>15506</v>
          </cell>
          <cell r="N1013">
            <v>1</v>
          </cell>
        </row>
        <row r="1014">
          <cell r="F1014">
            <v>13400</v>
          </cell>
          <cell r="N1014">
            <v>1</v>
          </cell>
        </row>
        <row r="1015">
          <cell r="F1015">
            <v>13400</v>
          </cell>
          <cell r="N1015">
            <v>1</v>
          </cell>
        </row>
        <row r="1016">
          <cell r="F1016">
            <v>13400</v>
          </cell>
          <cell r="N1016">
            <v>1</v>
          </cell>
        </row>
        <row r="1017">
          <cell r="F1017">
            <v>14100</v>
          </cell>
          <cell r="N1017">
            <v>1</v>
          </cell>
        </row>
        <row r="1018">
          <cell r="F1018">
            <v>13510</v>
          </cell>
          <cell r="N1018">
            <v>1</v>
          </cell>
        </row>
        <row r="1019">
          <cell r="F1019">
            <v>13520</v>
          </cell>
          <cell r="N1019">
            <v>1</v>
          </cell>
        </row>
        <row r="1020">
          <cell r="F1020">
            <v>42014</v>
          </cell>
          <cell r="N1020">
            <v>1</v>
          </cell>
        </row>
        <row r="1021">
          <cell r="F1021">
            <v>16400</v>
          </cell>
          <cell r="N1021">
            <v>1</v>
          </cell>
        </row>
        <row r="1022">
          <cell r="F1022">
            <v>79003</v>
          </cell>
          <cell r="N1022">
            <v>1</v>
          </cell>
        </row>
        <row r="1023">
          <cell r="F1023">
            <v>13400</v>
          </cell>
          <cell r="N1023">
            <v>1</v>
          </cell>
        </row>
        <row r="1024">
          <cell r="F1024">
            <v>13400</v>
          </cell>
          <cell r="N1024">
            <v>1</v>
          </cell>
        </row>
        <row r="1025">
          <cell r="F1025">
            <v>14100</v>
          </cell>
          <cell r="N1025">
            <v>1</v>
          </cell>
        </row>
        <row r="1026">
          <cell r="F1026">
            <v>15520</v>
          </cell>
          <cell r="N1026">
            <v>1</v>
          </cell>
        </row>
        <row r="1027">
          <cell r="F1027">
            <v>15505</v>
          </cell>
          <cell r="N1027">
            <v>1</v>
          </cell>
        </row>
        <row r="1028">
          <cell r="F1028">
            <v>15506</v>
          </cell>
          <cell r="N1028">
            <v>1</v>
          </cell>
        </row>
        <row r="1029">
          <cell r="F1029">
            <v>41020</v>
          </cell>
          <cell r="N1029">
            <v>1</v>
          </cell>
        </row>
        <row r="1030">
          <cell r="F1030">
            <v>14109</v>
          </cell>
          <cell r="N1030">
            <v>1</v>
          </cell>
        </row>
        <row r="1031">
          <cell r="F1031">
            <v>79003</v>
          </cell>
          <cell r="N1031">
            <v>1</v>
          </cell>
        </row>
        <row r="1032">
          <cell r="F1032">
            <v>15506</v>
          </cell>
          <cell r="N1032">
            <v>1</v>
          </cell>
        </row>
        <row r="1033">
          <cell r="F1033">
            <v>31100</v>
          </cell>
          <cell r="N1033">
            <v>1</v>
          </cell>
        </row>
        <row r="1034">
          <cell r="F1034">
            <v>13510</v>
          </cell>
          <cell r="N1034">
            <v>1</v>
          </cell>
        </row>
        <row r="1035">
          <cell r="F1035">
            <v>15506</v>
          </cell>
          <cell r="N1035">
            <v>1</v>
          </cell>
        </row>
        <row r="1036">
          <cell r="F1036">
            <v>15100</v>
          </cell>
          <cell r="N1036">
            <v>1</v>
          </cell>
        </row>
        <row r="1037">
          <cell r="F1037">
            <v>15505</v>
          </cell>
          <cell r="N1037">
            <v>1</v>
          </cell>
        </row>
        <row r="1038">
          <cell r="F1038">
            <v>11200</v>
          </cell>
          <cell r="N1038">
            <v>1</v>
          </cell>
        </row>
        <row r="1039">
          <cell r="F1039">
            <v>79002</v>
          </cell>
          <cell r="N1039">
            <v>1</v>
          </cell>
        </row>
        <row r="1040">
          <cell r="F1040">
            <v>15506</v>
          </cell>
          <cell r="N1040">
            <v>1</v>
          </cell>
        </row>
        <row r="1041">
          <cell r="F1041">
            <v>15506</v>
          </cell>
          <cell r="N1041">
            <v>1</v>
          </cell>
        </row>
        <row r="1042">
          <cell r="F1042">
            <v>11200</v>
          </cell>
          <cell r="N1042">
            <v>1</v>
          </cell>
        </row>
        <row r="1043">
          <cell r="F1043">
            <v>11490</v>
          </cell>
          <cell r="N1043">
            <v>0.5</v>
          </cell>
        </row>
        <row r="1044">
          <cell r="F1044">
            <v>13510</v>
          </cell>
          <cell r="N1044">
            <v>1</v>
          </cell>
        </row>
        <row r="1045">
          <cell r="F1045">
            <v>16400</v>
          </cell>
          <cell r="N1045">
            <v>1</v>
          </cell>
        </row>
        <row r="1046">
          <cell r="F1046">
            <v>12013</v>
          </cell>
          <cell r="N1046">
            <v>1</v>
          </cell>
        </row>
        <row r="1047">
          <cell r="F1047">
            <v>13520</v>
          </cell>
          <cell r="N1047">
            <v>1</v>
          </cell>
        </row>
        <row r="1048">
          <cell r="F1048">
            <v>16400</v>
          </cell>
          <cell r="N1048">
            <v>1</v>
          </cell>
        </row>
        <row r="1049">
          <cell r="F1049">
            <v>79002</v>
          </cell>
          <cell r="N1049">
            <v>1</v>
          </cell>
        </row>
        <row r="1050">
          <cell r="F1050">
            <v>51060</v>
          </cell>
          <cell r="N1050">
            <v>1</v>
          </cell>
        </row>
        <row r="1051">
          <cell r="F1051">
            <v>51045</v>
          </cell>
          <cell r="N1051">
            <v>1</v>
          </cell>
        </row>
        <row r="1052">
          <cell r="F1052">
            <v>41020</v>
          </cell>
          <cell r="N1052">
            <v>1</v>
          </cell>
        </row>
        <row r="1053">
          <cell r="F1053">
            <v>13510</v>
          </cell>
          <cell r="N1053">
            <v>1</v>
          </cell>
        </row>
        <row r="1054">
          <cell r="F1054">
            <v>12013</v>
          </cell>
          <cell r="N1054">
            <v>1</v>
          </cell>
        </row>
        <row r="1055">
          <cell r="F1055">
            <v>41020</v>
          </cell>
          <cell r="N1055">
            <v>1</v>
          </cell>
        </row>
        <row r="1056">
          <cell r="F1056">
            <v>15100</v>
          </cell>
          <cell r="N1056">
            <v>1</v>
          </cell>
        </row>
        <row r="1057">
          <cell r="F1057">
            <v>15100</v>
          </cell>
          <cell r="N1057">
            <v>1</v>
          </cell>
        </row>
        <row r="1058">
          <cell r="F1058">
            <v>72500</v>
          </cell>
          <cell r="N1058">
            <v>1</v>
          </cell>
        </row>
        <row r="1059">
          <cell r="F1059">
            <v>13510</v>
          </cell>
          <cell r="N1059">
            <v>1</v>
          </cell>
        </row>
        <row r="1060">
          <cell r="F1060">
            <v>42010</v>
          </cell>
          <cell r="N1060">
            <v>1</v>
          </cell>
        </row>
        <row r="1061">
          <cell r="F1061">
            <v>14100</v>
          </cell>
          <cell r="N1061">
            <v>1</v>
          </cell>
        </row>
        <row r="1062">
          <cell r="F1062">
            <v>15100</v>
          </cell>
          <cell r="N1062">
            <v>1</v>
          </cell>
        </row>
        <row r="1063">
          <cell r="F1063">
            <v>11150</v>
          </cell>
          <cell r="N1063">
            <v>1</v>
          </cell>
        </row>
        <row r="1064">
          <cell r="F1064">
            <v>15506</v>
          </cell>
          <cell r="N1064">
            <v>1</v>
          </cell>
        </row>
        <row r="1065">
          <cell r="F1065">
            <v>51040</v>
          </cell>
          <cell r="N1065">
            <v>1</v>
          </cell>
        </row>
        <row r="1066">
          <cell r="F1066">
            <v>15520</v>
          </cell>
          <cell r="N1066">
            <v>1</v>
          </cell>
        </row>
        <row r="1067">
          <cell r="F1067">
            <v>41040</v>
          </cell>
          <cell r="N1067">
            <v>1</v>
          </cell>
        </row>
        <row r="1068">
          <cell r="F1068">
            <v>79002</v>
          </cell>
          <cell r="N1068">
            <v>1</v>
          </cell>
        </row>
        <row r="1069">
          <cell r="F1069">
            <v>13510</v>
          </cell>
          <cell r="N1069">
            <v>1</v>
          </cell>
        </row>
        <row r="1070">
          <cell r="F1070">
            <v>14100</v>
          </cell>
          <cell r="N1070">
            <v>1</v>
          </cell>
        </row>
        <row r="1071">
          <cell r="F1071">
            <v>13510</v>
          </cell>
          <cell r="N1071">
            <v>1</v>
          </cell>
        </row>
        <row r="1072">
          <cell r="F1072">
            <v>15100</v>
          </cell>
          <cell r="N1072">
            <v>1</v>
          </cell>
        </row>
        <row r="1073">
          <cell r="F1073">
            <v>13510</v>
          </cell>
          <cell r="N1073">
            <v>1</v>
          </cell>
        </row>
        <row r="1074">
          <cell r="F1074">
            <v>14100</v>
          </cell>
          <cell r="N1074">
            <v>1</v>
          </cell>
        </row>
        <row r="1075">
          <cell r="F1075">
            <v>11490</v>
          </cell>
          <cell r="N1075">
            <v>0.5</v>
          </cell>
        </row>
        <row r="1076">
          <cell r="F1076">
            <v>15100</v>
          </cell>
          <cell r="N1076">
            <v>1</v>
          </cell>
        </row>
        <row r="1077">
          <cell r="F1077">
            <v>13510</v>
          </cell>
          <cell r="N1077">
            <v>1</v>
          </cell>
        </row>
        <row r="1078">
          <cell r="F1078">
            <v>51060</v>
          </cell>
          <cell r="N1078">
            <v>1</v>
          </cell>
        </row>
      </sheetData>
      <sheetData sheetId="4">
        <row r="3">
          <cell r="D3" t="str">
            <v>December 2014 Actual</v>
          </cell>
          <cell r="E3" t="str">
            <v>Forecast Dec 2014</v>
          </cell>
          <cell r="F3">
            <v>42005</v>
          </cell>
          <cell r="G3">
            <v>42036</v>
          </cell>
          <cell r="H3">
            <v>42067</v>
          </cell>
          <cell r="I3">
            <v>42098</v>
          </cell>
          <cell r="J3">
            <v>42129</v>
          </cell>
          <cell r="K3">
            <v>42160</v>
          </cell>
          <cell r="L3">
            <v>42191</v>
          </cell>
          <cell r="M3">
            <v>42222</v>
          </cell>
          <cell r="N3">
            <v>42253</v>
          </cell>
          <cell r="O3">
            <v>42284</v>
          </cell>
          <cell r="P3">
            <v>42315</v>
          </cell>
          <cell r="Q3">
            <v>42346</v>
          </cell>
          <cell r="R3" t="str">
            <v>Average 2015</v>
          </cell>
          <cell r="S3" t="str">
            <v>Change 
Dec 2014 - Jan 2015</v>
          </cell>
          <cell r="T3" t="str">
            <v>Change 
Dec 2014 - Dec 2015</v>
          </cell>
          <cell r="U3" t="str">
            <v>HR Footprint (1/1/2015)</v>
          </cell>
          <cell r="V3" t="str">
            <v>Variance to Footprint</v>
          </cell>
        </row>
        <row r="4">
          <cell r="B4" t="str">
            <v>05000</v>
          </cell>
          <cell r="C4" t="str">
            <v>Northwest Natural Ga</v>
          </cell>
          <cell r="D4">
            <v>1076.7124999999999</v>
          </cell>
          <cell r="E4">
            <v>1106.03</v>
          </cell>
          <cell r="F4">
            <v>1100.58</v>
          </cell>
          <cell r="G4">
            <v>1125.58</v>
          </cell>
          <cell r="H4">
            <v>1124.58</v>
          </cell>
          <cell r="I4">
            <v>1131.58</v>
          </cell>
          <cell r="J4">
            <v>1133.58</v>
          </cell>
          <cell r="K4">
            <v>1130.58</v>
          </cell>
          <cell r="L4">
            <v>1130.58</v>
          </cell>
          <cell r="M4">
            <v>1132.58</v>
          </cell>
          <cell r="N4">
            <v>1132.58</v>
          </cell>
          <cell r="O4">
            <v>1136.58</v>
          </cell>
          <cell r="P4">
            <v>1135.58</v>
          </cell>
          <cell r="Q4">
            <v>1131.58</v>
          </cell>
          <cell r="R4">
            <v>1128.83</v>
          </cell>
          <cell r="S4">
            <v>23.867500000000064</v>
          </cell>
          <cell r="T4">
            <v>54.867500000000064</v>
          </cell>
          <cell r="U4">
            <v>1147.2124999999999</v>
          </cell>
          <cell r="V4">
            <v>-15.632499999999936</v>
          </cell>
        </row>
        <row r="5">
          <cell r="B5" t="str">
            <v>85900</v>
          </cell>
          <cell r="C5" t="str">
            <v>TOTAL DEPARTMENTAL</v>
          </cell>
          <cell r="D5">
            <v>1075.7124999999999</v>
          </cell>
          <cell r="E5">
            <v>1104.03</v>
          </cell>
          <cell r="F5">
            <v>1100.58</v>
          </cell>
          <cell r="G5">
            <v>1125.58</v>
          </cell>
          <cell r="H5">
            <v>1124.58</v>
          </cell>
          <cell r="I5">
            <v>1131.58</v>
          </cell>
          <cell r="J5">
            <v>1133.58</v>
          </cell>
          <cell r="K5">
            <v>1130.58</v>
          </cell>
          <cell r="L5">
            <v>1130.58</v>
          </cell>
          <cell r="M5">
            <v>1132.58</v>
          </cell>
          <cell r="N5">
            <v>1132.58</v>
          </cell>
          <cell r="O5">
            <v>1136.58</v>
          </cell>
          <cell r="P5">
            <v>1135.58</v>
          </cell>
          <cell r="Q5">
            <v>1131.58</v>
          </cell>
          <cell r="R5">
            <v>1128.83</v>
          </cell>
          <cell r="S5">
            <v>24.867500000000064</v>
          </cell>
          <cell r="T5">
            <v>55.867500000000064</v>
          </cell>
          <cell r="U5">
            <v>1147.2124999999999</v>
          </cell>
          <cell r="V5">
            <v>-15.632499999999936</v>
          </cell>
        </row>
        <row r="6">
          <cell r="B6" t="str">
            <v>17000</v>
          </cell>
          <cell r="C6" t="str">
            <v>STEVE FELTZ, CHIEF F</v>
          </cell>
          <cell r="D6">
            <v>54.5</v>
          </cell>
          <cell r="E6">
            <v>56.8</v>
          </cell>
          <cell r="F6">
            <v>56.5</v>
          </cell>
          <cell r="G6">
            <v>56.5</v>
          </cell>
          <cell r="H6">
            <v>56.5</v>
          </cell>
          <cell r="I6">
            <v>56.5</v>
          </cell>
          <cell r="J6">
            <v>56.5</v>
          </cell>
          <cell r="K6">
            <v>56.5</v>
          </cell>
          <cell r="L6">
            <v>56.5</v>
          </cell>
          <cell r="M6">
            <v>56.5</v>
          </cell>
          <cell r="N6">
            <v>56.5</v>
          </cell>
          <cell r="O6">
            <v>56.5</v>
          </cell>
          <cell r="P6">
            <v>56.5</v>
          </cell>
          <cell r="Q6">
            <v>56.5</v>
          </cell>
          <cell r="R6">
            <v>56.5</v>
          </cell>
          <cell r="S6">
            <v>2</v>
          </cell>
          <cell r="T6">
            <v>2</v>
          </cell>
          <cell r="U6">
            <v>57.5</v>
          </cell>
          <cell r="V6">
            <v>-1</v>
          </cell>
        </row>
        <row r="7">
          <cell r="B7">
            <v>42040</v>
          </cell>
          <cell r="C7" t="str">
            <v>MID OFFICE</v>
          </cell>
          <cell r="D7">
            <v>2</v>
          </cell>
          <cell r="E7">
            <v>2</v>
          </cell>
          <cell r="F7">
            <v>2</v>
          </cell>
          <cell r="G7">
            <v>2</v>
          </cell>
          <cell r="H7">
            <v>2</v>
          </cell>
          <cell r="I7">
            <v>2</v>
          </cell>
          <cell r="J7">
            <v>2</v>
          </cell>
          <cell r="K7">
            <v>2</v>
          </cell>
          <cell r="L7">
            <v>2</v>
          </cell>
          <cell r="M7">
            <v>2</v>
          </cell>
          <cell r="N7">
            <v>2</v>
          </cell>
          <cell r="O7">
            <v>2</v>
          </cell>
          <cell r="P7">
            <v>2</v>
          </cell>
          <cell r="Q7">
            <v>2</v>
          </cell>
          <cell r="R7">
            <v>2</v>
          </cell>
          <cell r="S7">
            <v>0</v>
          </cell>
          <cell r="T7">
            <v>0</v>
          </cell>
          <cell r="U7">
            <v>2</v>
          </cell>
          <cell r="V7">
            <v>0</v>
          </cell>
        </row>
        <row r="8">
          <cell r="B8" t="str">
            <v>42030</v>
          </cell>
          <cell r="C8" t="str">
            <v>CASH MANAGEMENT</v>
          </cell>
          <cell r="D8">
            <v>3</v>
          </cell>
          <cell r="E8">
            <v>3</v>
          </cell>
          <cell r="F8">
            <v>3</v>
          </cell>
          <cell r="G8">
            <v>3</v>
          </cell>
          <cell r="H8">
            <v>3</v>
          </cell>
          <cell r="I8">
            <v>3</v>
          </cell>
          <cell r="J8">
            <v>3</v>
          </cell>
          <cell r="K8">
            <v>3</v>
          </cell>
          <cell r="L8">
            <v>3</v>
          </cell>
          <cell r="M8">
            <v>3</v>
          </cell>
          <cell r="N8">
            <v>3</v>
          </cell>
          <cell r="O8">
            <v>3</v>
          </cell>
          <cell r="P8">
            <v>3</v>
          </cell>
          <cell r="Q8">
            <v>3</v>
          </cell>
          <cell r="R8">
            <v>3</v>
          </cell>
          <cell r="S8">
            <v>0</v>
          </cell>
          <cell r="T8">
            <v>0</v>
          </cell>
          <cell r="U8">
            <v>3</v>
          </cell>
          <cell r="V8">
            <v>0</v>
          </cell>
        </row>
        <row r="9">
          <cell r="B9" t="str">
            <v>16300</v>
          </cell>
          <cell r="C9" t="str">
            <v>PURCHASING</v>
          </cell>
          <cell r="D9">
            <v>7</v>
          </cell>
          <cell r="E9">
            <v>7</v>
          </cell>
          <cell r="F9">
            <v>7</v>
          </cell>
          <cell r="G9">
            <v>7</v>
          </cell>
          <cell r="H9">
            <v>7</v>
          </cell>
          <cell r="I9">
            <v>7</v>
          </cell>
          <cell r="J9">
            <v>7</v>
          </cell>
          <cell r="K9">
            <v>7</v>
          </cell>
          <cell r="L9">
            <v>7</v>
          </cell>
          <cell r="M9">
            <v>7</v>
          </cell>
          <cell r="N9">
            <v>7</v>
          </cell>
          <cell r="O9">
            <v>7</v>
          </cell>
          <cell r="P9">
            <v>7</v>
          </cell>
          <cell r="Q9">
            <v>7</v>
          </cell>
          <cell r="R9">
            <v>7</v>
          </cell>
          <cell r="S9">
            <v>0</v>
          </cell>
          <cell r="T9">
            <v>0</v>
          </cell>
          <cell r="U9">
            <v>7</v>
          </cell>
          <cell r="V9">
            <v>0</v>
          </cell>
        </row>
        <row r="10">
          <cell r="B10" t="str">
            <v>16200</v>
          </cell>
          <cell r="C10" t="str">
            <v>STORES</v>
          </cell>
          <cell r="D10">
            <v>9</v>
          </cell>
          <cell r="E10">
            <v>9</v>
          </cell>
          <cell r="F10">
            <v>9</v>
          </cell>
          <cell r="G10">
            <v>9</v>
          </cell>
          <cell r="H10">
            <v>9</v>
          </cell>
          <cell r="I10">
            <v>9</v>
          </cell>
          <cell r="J10">
            <v>9</v>
          </cell>
          <cell r="K10">
            <v>9</v>
          </cell>
          <cell r="L10">
            <v>9</v>
          </cell>
          <cell r="M10">
            <v>9</v>
          </cell>
          <cell r="N10">
            <v>9</v>
          </cell>
          <cell r="O10">
            <v>9</v>
          </cell>
          <cell r="P10">
            <v>9</v>
          </cell>
          <cell r="Q10">
            <v>9</v>
          </cell>
          <cell r="R10">
            <v>9</v>
          </cell>
          <cell r="S10">
            <v>0</v>
          </cell>
          <cell r="T10">
            <v>0</v>
          </cell>
          <cell r="U10">
            <v>10</v>
          </cell>
          <cell r="V10">
            <v>-1</v>
          </cell>
        </row>
        <row r="11">
          <cell r="B11" t="str">
            <v>40000</v>
          </cell>
          <cell r="C11" t="str">
            <v>FINANCE DIVISION</v>
          </cell>
          <cell r="D11">
            <v>33.5</v>
          </cell>
          <cell r="E11">
            <v>35.799999999999997</v>
          </cell>
          <cell r="F11">
            <v>35.5</v>
          </cell>
          <cell r="G11">
            <v>35.5</v>
          </cell>
          <cell r="H11">
            <v>35.5</v>
          </cell>
          <cell r="I11">
            <v>35.5</v>
          </cell>
          <cell r="J11">
            <v>35.5</v>
          </cell>
          <cell r="K11">
            <v>35.5</v>
          </cell>
          <cell r="L11">
            <v>35.5</v>
          </cell>
          <cell r="M11">
            <v>35.5</v>
          </cell>
          <cell r="N11">
            <v>35.5</v>
          </cell>
          <cell r="O11">
            <v>35.5</v>
          </cell>
          <cell r="P11">
            <v>35.5</v>
          </cell>
          <cell r="Q11">
            <v>35.5</v>
          </cell>
          <cell r="R11">
            <v>35.5</v>
          </cell>
          <cell r="S11">
            <v>2</v>
          </cell>
          <cell r="T11">
            <v>2</v>
          </cell>
          <cell r="U11">
            <v>35.5</v>
          </cell>
          <cell r="V11">
            <v>0</v>
          </cell>
        </row>
        <row r="12">
          <cell r="B12" t="str">
            <v>44010</v>
          </cell>
          <cell r="C12" t="str">
            <v>FIN PLANNING &amp; BUDGE</v>
          </cell>
          <cell r="D12">
            <v>6</v>
          </cell>
          <cell r="E12">
            <v>6</v>
          </cell>
          <cell r="F12">
            <v>6</v>
          </cell>
          <cell r="G12">
            <v>6</v>
          </cell>
          <cell r="H12">
            <v>6</v>
          </cell>
          <cell r="I12">
            <v>6</v>
          </cell>
          <cell r="J12">
            <v>6</v>
          </cell>
          <cell r="K12">
            <v>6</v>
          </cell>
          <cell r="L12">
            <v>6</v>
          </cell>
          <cell r="M12">
            <v>6</v>
          </cell>
          <cell r="N12">
            <v>6</v>
          </cell>
          <cell r="O12">
            <v>6</v>
          </cell>
          <cell r="P12">
            <v>6</v>
          </cell>
          <cell r="Q12">
            <v>6</v>
          </cell>
          <cell r="R12">
            <v>6</v>
          </cell>
          <cell r="S12">
            <v>0</v>
          </cell>
          <cell r="T12">
            <v>0</v>
          </cell>
          <cell r="U12">
            <v>6</v>
          </cell>
          <cell r="V12">
            <v>0</v>
          </cell>
        </row>
        <row r="13">
          <cell r="B13" t="str">
            <v>48010</v>
          </cell>
          <cell r="C13" t="str">
            <v>INVESTOR RELATIONS</v>
          </cell>
          <cell r="D13">
            <v>1</v>
          </cell>
          <cell r="E13">
            <v>1</v>
          </cell>
          <cell r="F13">
            <v>1</v>
          </cell>
          <cell r="G13">
            <v>1</v>
          </cell>
          <cell r="H13">
            <v>1</v>
          </cell>
          <cell r="I13">
            <v>1</v>
          </cell>
          <cell r="J13">
            <v>1</v>
          </cell>
          <cell r="K13">
            <v>1</v>
          </cell>
          <cell r="L13">
            <v>1</v>
          </cell>
          <cell r="M13">
            <v>1</v>
          </cell>
          <cell r="N13">
            <v>1</v>
          </cell>
          <cell r="O13">
            <v>1</v>
          </cell>
          <cell r="P13">
            <v>1</v>
          </cell>
          <cell r="Q13">
            <v>1</v>
          </cell>
          <cell r="R13">
            <v>1</v>
          </cell>
          <cell r="S13">
            <v>0</v>
          </cell>
          <cell r="T13">
            <v>0</v>
          </cell>
          <cell r="U13">
            <v>1</v>
          </cell>
          <cell r="V13">
            <v>0</v>
          </cell>
        </row>
        <row r="14">
          <cell r="B14" t="str">
            <v>42000</v>
          </cell>
          <cell r="C14" t="str">
            <v>BRODY WILSON, CONTRO</v>
          </cell>
          <cell r="D14">
            <v>26.5</v>
          </cell>
          <cell r="E14">
            <v>28.8</v>
          </cell>
          <cell r="F14">
            <v>28.5</v>
          </cell>
          <cell r="G14">
            <v>28.5</v>
          </cell>
          <cell r="H14">
            <v>28.5</v>
          </cell>
          <cell r="I14">
            <v>28.5</v>
          </cell>
          <cell r="J14">
            <v>28.5</v>
          </cell>
          <cell r="K14">
            <v>28.5</v>
          </cell>
          <cell r="L14">
            <v>28.5</v>
          </cell>
          <cell r="M14">
            <v>28.5</v>
          </cell>
          <cell r="N14">
            <v>28.5</v>
          </cell>
          <cell r="O14">
            <v>28.5</v>
          </cell>
          <cell r="P14">
            <v>28.5</v>
          </cell>
          <cell r="Q14">
            <v>28.5</v>
          </cell>
          <cell r="R14">
            <v>28.5</v>
          </cell>
          <cell r="S14">
            <v>2</v>
          </cell>
          <cell r="T14">
            <v>2</v>
          </cell>
          <cell r="U14">
            <v>28.5</v>
          </cell>
          <cell r="V14">
            <v>0</v>
          </cell>
        </row>
        <row r="15">
          <cell r="B15" t="str">
            <v>42020</v>
          </cell>
          <cell r="C15" t="str">
            <v>TAX</v>
          </cell>
          <cell r="D15">
            <v>2</v>
          </cell>
          <cell r="E15">
            <v>2</v>
          </cell>
          <cell r="F15">
            <v>2</v>
          </cell>
          <cell r="G15">
            <v>2</v>
          </cell>
          <cell r="H15">
            <v>2</v>
          </cell>
          <cell r="I15">
            <v>2</v>
          </cell>
          <cell r="J15">
            <v>2</v>
          </cell>
          <cell r="K15">
            <v>2</v>
          </cell>
          <cell r="L15">
            <v>2</v>
          </cell>
          <cell r="M15">
            <v>2</v>
          </cell>
          <cell r="N15">
            <v>2</v>
          </cell>
          <cell r="O15">
            <v>2</v>
          </cell>
          <cell r="P15">
            <v>2</v>
          </cell>
          <cell r="Q15">
            <v>2</v>
          </cell>
          <cell r="R15">
            <v>2</v>
          </cell>
          <cell r="S15">
            <v>0</v>
          </cell>
          <cell r="T15">
            <v>0</v>
          </cell>
          <cell r="U15">
            <v>2</v>
          </cell>
          <cell r="V15">
            <v>0</v>
          </cell>
        </row>
        <row r="16">
          <cell r="B16" t="str">
            <v>42025</v>
          </cell>
          <cell r="C16" t="str">
            <v>ACCOUNTING DEPT</v>
          </cell>
          <cell r="D16">
            <v>24.5</v>
          </cell>
          <cell r="E16">
            <v>26.8</v>
          </cell>
          <cell r="F16">
            <v>26.5</v>
          </cell>
          <cell r="G16">
            <v>26.5</v>
          </cell>
          <cell r="H16">
            <v>26.5</v>
          </cell>
          <cell r="I16">
            <v>26.5</v>
          </cell>
          <cell r="J16">
            <v>26.5</v>
          </cell>
          <cell r="K16">
            <v>26.5</v>
          </cell>
          <cell r="L16">
            <v>26.5</v>
          </cell>
          <cell r="M16">
            <v>26.5</v>
          </cell>
          <cell r="N16">
            <v>26.5</v>
          </cell>
          <cell r="O16">
            <v>26.5</v>
          </cell>
          <cell r="P16">
            <v>26.5</v>
          </cell>
          <cell r="Q16">
            <v>26.5</v>
          </cell>
          <cell r="R16">
            <v>26.5</v>
          </cell>
          <cell r="S16">
            <v>2</v>
          </cell>
          <cell r="T16">
            <v>2</v>
          </cell>
          <cell r="U16">
            <v>26.5</v>
          </cell>
          <cell r="V16">
            <v>0</v>
          </cell>
        </row>
        <row r="17">
          <cell r="B17" t="str">
            <v>42010</v>
          </cell>
          <cell r="C17" t="str">
            <v>ACCOUNTING</v>
          </cell>
          <cell r="D17">
            <v>8</v>
          </cell>
          <cell r="E17">
            <v>8</v>
          </cell>
          <cell r="F17">
            <v>8</v>
          </cell>
          <cell r="G17">
            <v>8</v>
          </cell>
          <cell r="H17">
            <v>8</v>
          </cell>
          <cell r="I17">
            <v>8</v>
          </cell>
          <cell r="J17">
            <v>8</v>
          </cell>
          <cell r="K17">
            <v>8</v>
          </cell>
          <cell r="L17">
            <v>8</v>
          </cell>
          <cell r="M17">
            <v>8</v>
          </cell>
          <cell r="N17">
            <v>8</v>
          </cell>
          <cell r="O17">
            <v>8</v>
          </cell>
          <cell r="P17">
            <v>8</v>
          </cell>
          <cell r="Q17">
            <v>8</v>
          </cell>
          <cell r="R17">
            <v>8</v>
          </cell>
          <cell r="S17">
            <v>0</v>
          </cell>
          <cell r="T17">
            <v>0</v>
          </cell>
          <cell r="U17">
            <v>8</v>
          </cell>
          <cell r="V17">
            <v>0</v>
          </cell>
        </row>
        <row r="18">
          <cell r="B18" t="str">
            <v>42012</v>
          </cell>
          <cell r="C18" t="str">
            <v>SARBANES OXLEY</v>
          </cell>
          <cell r="D18">
            <v>2</v>
          </cell>
          <cell r="E18">
            <v>3</v>
          </cell>
          <cell r="F18">
            <v>2</v>
          </cell>
          <cell r="G18">
            <v>2</v>
          </cell>
          <cell r="H18">
            <v>2</v>
          </cell>
          <cell r="I18">
            <v>2</v>
          </cell>
          <cell r="J18">
            <v>2</v>
          </cell>
          <cell r="K18">
            <v>2</v>
          </cell>
          <cell r="L18">
            <v>2</v>
          </cell>
          <cell r="M18">
            <v>2</v>
          </cell>
          <cell r="N18">
            <v>2</v>
          </cell>
          <cell r="O18">
            <v>2</v>
          </cell>
          <cell r="P18">
            <v>2</v>
          </cell>
          <cell r="Q18">
            <v>2</v>
          </cell>
          <cell r="R18">
            <v>2</v>
          </cell>
          <cell r="S18">
            <v>0</v>
          </cell>
          <cell r="T18">
            <v>0</v>
          </cell>
          <cell r="U18">
            <v>2</v>
          </cell>
          <cell r="V18">
            <v>0</v>
          </cell>
        </row>
        <row r="19">
          <cell r="B19" t="str">
            <v>42014</v>
          </cell>
          <cell r="C19" t="str">
            <v>SEC REPORTING</v>
          </cell>
          <cell r="D19">
            <v>3</v>
          </cell>
          <cell r="E19">
            <v>4</v>
          </cell>
          <cell r="F19">
            <v>4</v>
          </cell>
          <cell r="G19">
            <v>4</v>
          </cell>
          <cell r="H19">
            <v>4</v>
          </cell>
          <cell r="I19">
            <v>4</v>
          </cell>
          <cell r="J19">
            <v>4</v>
          </cell>
          <cell r="K19">
            <v>4</v>
          </cell>
          <cell r="L19">
            <v>4</v>
          </cell>
          <cell r="M19">
            <v>4</v>
          </cell>
          <cell r="N19">
            <v>4</v>
          </cell>
          <cell r="O19">
            <v>4</v>
          </cell>
          <cell r="P19">
            <v>4</v>
          </cell>
          <cell r="Q19">
            <v>4</v>
          </cell>
          <cell r="R19">
            <v>4</v>
          </cell>
          <cell r="S19">
            <v>1</v>
          </cell>
          <cell r="T19">
            <v>1</v>
          </cell>
          <cell r="U19">
            <v>4</v>
          </cell>
          <cell r="V19">
            <v>0</v>
          </cell>
        </row>
        <row r="20">
          <cell r="B20" t="str">
            <v>42016</v>
          </cell>
          <cell r="C20" t="str">
            <v>GAS ACCOUNTING</v>
          </cell>
          <cell r="D20">
            <v>6</v>
          </cell>
          <cell r="E20">
            <v>5</v>
          </cell>
          <cell r="F20">
            <v>6</v>
          </cell>
          <cell r="G20">
            <v>6</v>
          </cell>
          <cell r="H20">
            <v>6</v>
          </cell>
          <cell r="I20">
            <v>6</v>
          </cell>
          <cell r="J20">
            <v>6</v>
          </cell>
          <cell r="K20">
            <v>6</v>
          </cell>
          <cell r="L20">
            <v>6</v>
          </cell>
          <cell r="M20">
            <v>6</v>
          </cell>
          <cell r="N20">
            <v>6</v>
          </cell>
          <cell r="O20">
            <v>6</v>
          </cell>
          <cell r="P20">
            <v>6</v>
          </cell>
          <cell r="Q20">
            <v>6</v>
          </cell>
          <cell r="R20">
            <v>6</v>
          </cell>
          <cell r="S20">
            <v>0</v>
          </cell>
          <cell r="T20">
            <v>0</v>
          </cell>
          <cell r="U20">
            <v>6</v>
          </cell>
          <cell r="V20">
            <v>0</v>
          </cell>
        </row>
        <row r="21">
          <cell r="B21">
            <v>42018</v>
          </cell>
          <cell r="C21" t="str">
            <v>OPERATIONAL ACCTG</v>
          </cell>
          <cell r="D21">
            <v>5.5</v>
          </cell>
          <cell r="E21">
            <v>6.8</v>
          </cell>
          <cell r="F21">
            <v>6.5</v>
          </cell>
          <cell r="G21">
            <v>6.5</v>
          </cell>
          <cell r="H21">
            <v>6.5</v>
          </cell>
          <cell r="I21">
            <v>6.5</v>
          </cell>
          <cell r="J21">
            <v>6.5</v>
          </cell>
          <cell r="K21">
            <v>6.5</v>
          </cell>
          <cell r="L21">
            <v>6.5</v>
          </cell>
          <cell r="M21">
            <v>6.5</v>
          </cell>
          <cell r="N21">
            <v>6.5</v>
          </cell>
          <cell r="O21">
            <v>6.5</v>
          </cell>
          <cell r="P21">
            <v>6.5</v>
          </cell>
          <cell r="Q21">
            <v>6.5</v>
          </cell>
          <cell r="R21">
            <v>6.5</v>
          </cell>
          <cell r="S21">
            <v>1</v>
          </cell>
          <cell r="T21">
            <v>1</v>
          </cell>
          <cell r="U21">
            <v>6.5</v>
          </cell>
          <cell r="V21">
            <v>0</v>
          </cell>
        </row>
        <row r="22">
          <cell r="B22" t="str">
            <v>11399</v>
          </cell>
          <cell r="C22" t="str">
            <v>KEITH WHITE, CHIEF S</v>
          </cell>
          <cell r="D22">
            <v>15</v>
          </cell>
          <cell r="E22">
            <v>15</v>
          </cell>
          <cell r="F22">
            <v>18</v>
          </cell>
          <cell r="G22">
            <v>18</v>
          </cell>
          <cell r="H22">
            <v>18</v>
          </cell>
          <cell r="I22">
            <v>18</v>
          </cell>
          <cell r="J22">
            <v>18</v>
          </cell>
          <cell r="K22">
            <v>18</v>
          </cell>
          <cell r="L22">
            <v>18</v>
          </cell>
          <cell r="M22">
            <v>18</v>
          </cell>
          <cell r="N22">
            <v>18</v>
          </cell>
          <cell r="O22">
            <v>18</v>
          </cell>
          <cell r="P22">
            <v>18</v>
          </cell>
          <cell r="Q22">
            <v>18</v>
          </cell>
          <cell r="R22">
            <v>18</v>
          </cell>
          <cell r="S22">
            <v>3</v>
          </cell>
          <cell r="T22">
            <v>3</v>
          </cell>
          <cell r="U22">
            <v>18.5</v>
          </cell>
          <cell r="V22">
            <v>-0.5</v>
          </cell>
        </row>
        <row r="23">
          <cell r="B23" t="str">
            <v>11150</v>
          </cell>
          <cell r="C23" t="str">
            <v>GAS ACQ &amp; PIPE SVCE</v>
          </cell>
          <cell r="D23">
            <v>6</v>
          </cell>
          <cell r="E23">
            <v>5</v>
          </cell>
          <cell r="F23">
            <v>7</v>
          </cell>
          <cell r="G23">
            <v>7</v>
          </cell>
          <cell r="H23">
            <v>7</v>
          </cell>
          <cell r="I23">
            <v>7</v>
          </cell>
          <cell r="J23">
            <v>7</v>
          </cell>
          <cell r="K23">
            <v>7</v>
          </cell>
          <cell r="L23">
            <v>7</v>
          </cell>
          <cell r="M23">
            <v>7</v>
          </cell>
          <cell r="N23">
            <v>7</v>
          </cell>
          <cell r="O23">
            <v>7</v>
          </cell>
          <cell r="P23">
            <v>7</v>
          </cell>
          <cell r="Q23">
            <v>7</v>
          </cell>
          <cell r="R23">
            <v>7</v>
          </cell>
          <cell r="S23">
            <v>1</v>
          </cell>
          <cell r="T23">
            <v>1</v>
          </cell>
          <cell r="U23">
            <v>7</v>
          </cell>
          <cell r="V23">
            <v>0</v>
          </cell>
        </row>
        <row r="24">
          <cell r="B24" t="str">
            <v>43010</v>
          </cell>
          <cell r="C24" t="str">
            <v>BUSINESS DEVELOPMENT</v>
          </cell>
          <cell r="D24">
            <v>4</v>
          </cell>
          <cell r="E24">
            <v>5</v>
          </cell>
          <cell r="F24">
            <v>6</v>
          </cell>
          <cell r="G24">
            <v>6</v>
          </cell>
          <cell r="H24">
            <v>6</v>
          </cell>
          <cell r="I24">
            <v>6</v>
          </cell>
          <cell r="J24">
            <v>6</v>
          </cell>
          <cell r="K24">
            <v>6</v>
          </cell>
          <cell r="L24">
            <v>6</v>
          </cell>
          <cell r="M24">
            <v>6</v>
          </cell>
          <cell r="N24">
            <v>6</v>
          </cell>
          <cell r="O24">
            <v>6</v>
          </cell>
          <cell r="P24">
            <v>6</v>
          </cell>
          <cell r="Q24">
            <v>6</v>
          </cell>
          <cell r="R24">
            <v>6</v>
          </cell>
          <cell r="S24">
            <v>2</v>
          </cell>
          <cell r="T24">
            <v>2</v>
          </cell>
          <cell r="U24">
            <v>6.5</v>
          </cell>
          <cell r="V24">
            <v>-0.5</v>
          </cell>
        </row>
        <row r="25">
          <cell r="B25" t="str">
            <v>11380</v>
          </cell>
          <cell r="C25" t="str">
            <v>STRATEGIC PLANNING</v>
          </cell>
          <cell r="D25">
            <v>5</v>
          </cell>
          <cell r="E25">
            <v>5</v>
          </cell>
          <cell r="F25">
            <v>5</v>
          </cell>
          <cell r="G25">
            <v>5</v>
          </cell>
          <cell r="H25">
            <v>5</v>
          </cell>
          <cell r="I25">
            <v>5</v>
          </cell>
          <cell r="J25">
            <v>5</v>
          </cell>
          <cell r="K25">
            <v>5</v>
          </cell>
          <cell r="L25">
            <v>5</v>
          </cell>
          <cell r="M25">
            <v>5</v>
          </cell>
          <cell r="N25">
            <v>5</v>
          </cell>
          <cell r="O25">
            <v>5</v>
          </cell>
          <cell r="P25">
            <v>5</v>
          </cell>
          <cell r="Q25">
            <v>5</v>
          </cell>
          <cell r="R25">
            <v>5</v>
          </cell>
          <cell r="S25">
            <v>0</v>
          </cell>
          <cell r="T25">
            <v>0</v>
          </cell>
          <cell r="U25">
            <v>5</v>
          </cell>
          <cell r="V25">
            <v>0</v>
          </cell>
        </row>
        <row r="26">
          <cell r="B26">
            <v>11370</v>
          </cell>
          <cell r="C26" t="str">
            <v>INTEG RESOURCE PLAN</v>
          </cell>
          <cell r="D26">
            <v>3</v>
          </cell>
          <cell r="E26">
            <v>3</v>
          </cell>
          <cell r="F26">
            <v>3</v>
          </cell>
          <cell r="G26">
            <v>3</v>
          </cell>
          <cell r="H26">
            <v>3</v>
          </cell>
          <cell r="I26">
            <v>3</v>
          </cell>
          <cell r="J26">
            <v>3</v>
          </cell>
          <cell r="K26">
            <v>3</v>
          </cell>
          <cell r="L26">
            <v>3</v>
          </cell>
          <cell r="M26">
            <v>3</v>
          </cell>
          <cell r="N26">
            <v>3</v>
          </cell>
          <cell r="O26">
            <v>3</v>
          </cell>
          <cell r="P26">
            <v>3</v>
          </cell>
          <cell r="Q26">
            <v>3</v>
          </cell>
          <cell r="R26">
            <v>3</v>
          </cell>
          <cell r="S26">
            <v>0</v>
          </cell>
          <cell r="T26">
            <v>0</v>
          </cell>
          <cell r="U26">
            <v>3</v>
          </cell>
          <cell r="V26">
            <v>0</v>
          </cell>
        </row>
        <row r="27">
          <cell r="B27" t="str">
            <v>45010</v>
          </cell>
          <cell r="C27" t="str">
            <v>STRATEGIC PLANNING</v>
          </cell>
          <cell r="D27">
            <v>2</v>
          </cell>
          <cell r="E27">
            <v>2</v>
          </cell>
          <cell r="F27">
            <v>2</v>
          </cell>
          <cell r="G27">
            <v>2</v>
          </cell>
          <cell r="H27">
            <v>2</v>
          </cell>
          <cell r="I27">
            <v>2</v>
          </cell>
          <cell r="J27">
            <v>2</v>
          </cell>
          <cell r="K27">
            <v>2</v>
          </cell>
          <cell r="L27">
            <v>2</v>
          </cell>
          <cell r="M27">
            <v>2</v>
          </cell>
          <cell r="N27">
            <v>2</v>
          </cell>
          <cell r="O27">
            <v>2</v>
          </cell>
          <cell r="P27">
            <v>2</v>
          </cell>
          <cell r="Q27">
            <v>2</v>
          </cell>
          <cell r="R27">
            <v>2</v>
          </cell>
          <cell r="S27">
            <v>0</v>
          </cell>
          <cell r="T27">
            <v>0</v>
          </cell>
          <cell r="U27">
            <v>2</v>
          </cell>
          <cell r="V27">
            <v>0</v>
          </cell>
        </row>
        <row r="28">
          <cell r="B28" t="str">
            <v>30000</v>
          </cell>
          <cell r="C28" t="str">
            <v>LEA ANNE DOOLITTLE,</v>
          </cell>
          <cell r="D28">
            <v>132.375</v>
          </cell>
          <cell r="E28">
            <v>136.88</v>
          </cell>
          <cell r="F28">
            <v>138.97999999999999</v>
          </cell>
          <cell r="G28">
            <v>138.97999999999999</v>
          </cell>
          <cell r="H28">
            <v>139.97999999999999</v>
          </cell>
          <cell r="I28">
            <v>139.97999999999999</v>
          </cell>
          <cell r="J28">
            <v>139.97999999999999</v>
          </cell>
          <cell r="K28">
            <v>139.97999999999999</v>
          </cell>
          <cell r="L28">
            <v>139.97999999999999</v>
          </cell>
          <cell r="M28">
            <v>139.97999999999999</v>
          </cell>
          <cell r="N28">
            <v>139.97999999999999</v>
          </cell>
          <cell r="O28">
            <v>139.97999999999999</v>
          </cell>
          <cell r="P28">
            <v>139.97999999999999</v>
          </cell>
          <cell r="Q28">
            <v>139.97999999999999</v>
          </cell>
          <cell r="R28">
            <v>139.81333333333333</v>
          </cell>
          <cell r="S28">
            <v>6.6049999999999898</v>
          </cell>
          <cell r="T28">
            <v>7.6049999999999898</v>
          </cell>
          <cell r="U28">
            <v>139.875</v>
          </cell>
          <cell r="V28">
            <v>0.10499999999998977</v>
          </cell>
        </row>
        <row r="29">
          <cell r="B29">
            <v>51045</v>
          </cell>
          <cell r="C29" t="str">
            <v>BUSINESS CONTINUITY</v>
          </cell>
          <cell r="D29">
            <v>1</v>
          </cell>
          <cell r="E29">
            <v>1</v>
          </cell>
          <cell r="F29">
            <v>1</v>
          </cell>
          <cell r="G29">
            <v>1</v>
          </cell>
          <cell r="H29">
            <v>1</v>
          </cell>
          <cell r="I29">
            <v>1</v>
          </cell>
          <cell r="J29">
            <v>1</v>
          </cell>
          <cell r="K29">
            <v>1</v>
          </cell>
          <cell r="L29">
            <v>1</v>
          </cell>
          <cell r="M29">
            <v>1</v>
          </cell>
          <cell r="N29">
            <v>1</v>
          </cell>
          <cell r="O29">
            <v>1</v>
          </cell>
          <cell r="P29">
            <v>1</v>
          </cell>
          <cell r="Q29">
            <v>1</v>
          </cell>
          <cell r="R29">
            <v>1</v>
          </cell>
          <cell r="S29">
            <v>0</v>
          </cell>
          <cell r="T29">
            <v>0</v>
          </cell>
          <cell r="U29">
            <v>1</v>
          </cell>
          <cell r="V29">
            <v>0</v>
          </cell>
        </row>
        <row r="30">
          <cell r="B30" t="str">
            <v>51050</v>
          </cell>
          <cell r="C30" t="str">
            <v>CORPORATE SECURITY</v>
          </cell>
          <cell r="D30">
            <v>2</v>
          </cell>
          <cell r="E30">
            <v>2</v>
          </cell>
          <cell r="F30">
            <v>2</v>
          </cell>
          <cell r="G30">
            <v>2</v>
          </cell>
          <cell r="H30">
            <v>2</v>
          </cell>
          <cell r="I30">
            <v>2</v>
          </cell>
          <cell r="J30">
            <v>2</v>
          </cell>
          <cell r="K30">
            <v>2</v>
          </cell>
          <cell r="L30">
            <v>2</v>
          </cell>
          <cell r="M30">
            <v>2</v>
          </cell>
          <cell r="N30">
            <v>2</v>
          </cell>
          <cell r="O30">
            <v>2</v>
          </cell>
          <cell r="P30">
            <v>2</v>
          </cell>
          <cell r="Q30">
            <v>2</v>
          </cell>
          <cell r="R30">
            <v>2</v>
          </cell>
          <cell r="S30">
            <v>0</v>
          </cell>
          <cell r="T30">
            <v>0</v>
          </cell>
          <cell r="U30">
            <v>2</v>
          </cell>
          <cell r="V30">
            <v>0</v>
          </cell>
        </row>
        <row r="31">
          <cell r="B31">
            <v>51060</v>
          </cell>
          <cell r="C31" t="str">
            <v>PROJECT OFFICE</v>
          </cell>
          <cell r="D31">
            <v>4</v>
          </cell>
          <cell r="E31">
            <v>5</v>
          </cell>
          <cell r="F31">
            <v>5</v>
          </cell>
          <cell r="G31">
            <v>5</v>
          </cell>
          <cell r="H31">
            <v>5</v>
          </cell>
          <cell r="I31">
            <v>5</v>
          </cell>
          <cell r="J31">
            <v>5</v>
          </cell>
          <cell r="K31">
            <v>5</v>
          </cell>
          <cell r="L31">
            <v>5</v>
          </cell>
          <cell r="M31">
            <v>5</v>
          </cell>
          <cell r="N31">
            <v>5</v>
          </cell>
          <cell r="O31">
            <v>5</v>
          </cell>
          <cell r="P31">
            <v>5</v>
          </cell>
          <cell r="Q31">
            <v>5</v>
          </cell>
          <cell r="R31">
            <v>5</v>
          </cell>
          <cell r="S31">
            <v>1</v>
          </cell>
          <cell r="T31">
            <v>1</v>
          </cell>
          <cell r="U31">
            <v>5</v>
          </cell>
          <cell r="V31">
            <v>0</v>
          </cell>
        </row>
        <row r="32">
          <cell r="B32" t="str">
            <v>41000</v>
          </cell>
          <cell r="C32" t="str">
            <v>INFORMATION TECHNOLO</v>
          </cell>
          <cell r="D32">
            <v>94.474999999999994</v>
          </cell>
          <cell r="E32">
            <v>96.98</v>
          </cell>
          <cell r="F32">
            <v>98.98</v>
          </cell>
          <cell r="G32">
            <v>98.98</v>
          </cell>
          <cell r="H32">
            <v>99.98</v>
          </cell>
          <cell r="I32">
            <v>99.98</v>
          </cell>
          <cell r="J32">
            <v>99.98</v>
          </cell>
          <cell r="K32">
            <v>99.98</v>
          </cell>
          <cell r="L32">
            <v>99.98</v>
          </cell>
          <cell r="M32">
            <v>99.98</v>
          </cell>
          <cell r="N32">
            <v>99.98</v>
          </cell>
          <cell r="O32">
            <v>99.98</v>
          </cell>
          <cell r="P32">
            <v>99.98</v>
          </cell>
          <cell r="Q32">
            <v>99.98</v>
          </cell>
          <cell r="R32">
            <v>99.813333333333333</v>
          </cell>
          <cell r="S32">
            <v>4.5050000000000097</v>
          </cell>
          <cell r="T32">
            <v>5.5050000000000097</v>
          </cell>
          <cell r="U32">
            <v>99.974999999999994</v>
          </cell>
          <cell r="V32">
            <v>5.0000000000096634E-3</v>
          </cell>
        </row>
        <row r="33">
          <cell r="B33" t="str">
            <v>13100</v>
          </cell>
          <cell r="C33" t="str">
            <v>COMM &amp; NETWORK SVC</v>
          </cell>
          <cell r="D33">
            <v>15</v>
          </cell>
          <cell r="E33">
            <v>11</v>
          </cell>
          <cell r="F33">
            <v>15</v>
          </cell>
          <cell r="G33">
            <v>15</v>
          </cell>
          <cell r="H33">
            <v>15</v>
          </cell>
          <cell r="I33">
            <v>15</v>
          </cell>
          <cell r="J33">
            <v>15</v>
          </cell>
          <cell r="K33">
            <v>15</v>
          </cell>
          <cell r="L33">
            <v>15</v>
          </cell>
          <cell r="M33">
            <v>15</v>
          </cell>
          <cell r="N33">
            <v>15</v>
          </cell>
          <cell r="O33">
            <v>15</v>
          </cell>
          <cell r="P33">
            <v>15</v>
          </cell>
          <cell r="Q33">
            <v>15</v>
          </cell>
          <cell r="R33">
            <v>15</v>
          </cell>
          <cell r="S33">
            <v>0</v>
          </cell>
          <cell r="T33">
            <v>0</v>
          </cell>
          <cell r="U33">
            <v>15</v>
          </cell>
          <cell r="V33">
            <v>0</v>
          </cell>
        </row>
        <row r="34">
          <cell r="B34" t="str">
            <v>16400</v>
          </cell>
          <cell r="C34" t="str">
            <v>OFFICE SERVICES</v>
          </cell>
          <cell r="D34">
            <v>11</v>
          </cell>
          <cell r="E34">
            <v>11.5</v>
          </cell>
          <cell r="F34">
            <v>11.5</v>
          </cell>
          <cell r="G34">
            <v>11.5</v>
          </cell>
          <cell r="H34">
            <v>11.5</v>
          </cell>
          <cell r="I34">
            <v>11.5</v>
          </cell>
          <cell r="J34">
            <v>11.5</v>
          </cell>
          <cell r="K34">
            <v>11.5</v>
          </cell>
          <cell r="L34">
            <v>11.5</v>
          </cell>
          <cell r="M34">
            <v>11.5</v>
          </cell>
          <cell r="N34">
            <v>11.5</v>
          </cell>
          <cell r="O34">
            <v>11.5</v>
          </cell>
          <cell r="P34">
            <v>11.5</v>
          </cell>
          <cell r="Q34">
            <v>11.5</v>
          </cell>
          <cell r="R34">
            <v>11.5</v>
          </cell>
          <cell r="S34">
            <v>0.5</v>
          </cell>
          <cell r="T34">
            <v>0.5</v>
          </cell>
          <cell r="U34">
            <v>11.5</v>
          </cell>
          <cell r="V34">
            <v>0</v>
          </cell>
        </row>
        <row r="35">
          <cell r="B35" t="str">
            <v>41020</v>
          </cell>
          <cell r="C35" t="str">
            <v>SYST &amp; SUPPORT SVCS</v>
          </cell>
          <cell r="D35">
            <v>25.475000000000001</v>
          </cell>
          <cell r="E35">
            <v>26.48</v>
          </cell>
          <cell r="F35">
            <v>25.48</v>
          </cell>
          <cell r="G35">
            <v>25.48</v>
          </cell>
          <cell r="H35">
            <v>25.48</v>
          </cell>
          <cell r="I35">
            <v>25.48</v>
          </cell>
          <cell r="J35">
            <v>25.48</v>
          </cell>
          <cell r="K35">
            <v>25.48</v>
          </cell>
          <cell r="L35">
            <v>25.48</v>
          </cell>
          <cell r="M35">
            <v>25.48</v>
          </cell>
          <cell r="N35">
            <v>25.48</v>
          </cell>
          <cell r="O35">
            <v>25.48</v>
          </cell>
          <cell r="P35">
            <v>25.48</v>
          </cell>
          <cell r="Q35">
            <v>25.48</v>
          </cell>
          <cell r="R35">
            <v>25.48</v>
          </cell>
          <cell r="S35">
            <v>4.9999999999990052E-3</v>
          </cell>
          <cell r="T35">
            <v>4.9999999999990052E-3</v>
          </cell>
          <cell r="U35">
            <v>25.475000000000001</v>
          </cell>
          <cell r="V35">
            <v>4.9999999999990052E-3</v>
          </cell>
        </row>
        <row r="36">
          <cell r="B36" t="str">
            <v>41030</v>
          </cell>
          <cell r="C36" t="str">
            <v>IT GAS MGT SYSTEMS</v>
          </cell>
          <cell r="D36">
            <v>0</v>
          </cell>
          <cell r="E36">
            <v>5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</row>
        <row r="37">
          <cell r="B37">
            <v>41040</v>
          </cell>
          <cell r="C37" t="str">
            <v>IT BUSINESS SERVICES</v>
          </cell>
          <cell r="D37">
            <v>37</v>
          </cell>
          <cell r="E37">
            <v>18</v>
          </cell>
          <cell r="F37">
            <v>39</v>
          </cell>
          <cell r="G37">
            <v>39</v>
          </cell>
          <cell r="H37">
            <v>40</v>
          </cell>
          <cell r="I37">
            <v>40</v>
          </cell>
          <cell r="J37">
            <v>40</v>
          </cell>
          <cell r="K37">
            <v>40</v>
          </cell>
          <cell r="L37">
            <v>40</v>
          </cell>
          <cell r="M37">
            <v>40</v>
          </cell>
          <cell r="N37">
            <v>40</v>
          </cell>
          <cell r="O37">
            <v>40</v>
          </cell>
          <cell r="P37">
            <v>40</v>
          </cell>
          <cell r="Q37">
            <v>40</v>
          </cell>
          <cell r="R37">
            <v>39.833333333333336</v>
          </cell>
          <cell r="S37">
            <v>2</v>
          </cell>
          <cell r="T37">
            <v>3</v>
          </cell>
          <cell r="U37">
            <v>40</v>
          </cell>
          <cell r="V37">
            <v>0</v>
          </cell>
        </row>
        <row r="38">
          <cell r="B38" t="str">
            <v>41050</v>
          </cell>
          <cell r="C38" t="str">
            <v>IT GENERAL ADMIN</v>
          </cell>
          <cell r="D38">
            <v>4</v>
          </cell>
          <cell r="E38">
            <v>5</v>
          </cell>
          <cell r="F38">
            <v>4</v>
          </cell>
          <cell r="G38">
            <v>4</v>
          </cell>
          <cell r="H38">
            <v>4</v>
          </cell>
          <cell r="I38">
            <v>4</v>
          </cell>
          <cell r="J38">
            <v>4</v>
          </cell>
          <cell r="K38">
            <v>4</v>
          </cell>
          <cell r="L38">
            <v>4</v>
          </cell>
          <cell r="M38">
            <v>4</v>
          </cell>
          <cell r="N38">
            <v>4</v>
          </cell>
          <cell r="O38">
            <v>4</v>
          </cell>
          <cell r="P38">
            <v>4</v>
          </cell>
          <cell r="Q38">
            <v>4</v>
          </cell>
          <cell r="R38">
            <v>4</v>
          </cell>
          <cell r="S38">
            <v>0</v>
          </cell>
          <cell r="T38">
            <v>0</v>
          </cell>
          <cell r="U38">
            <v>4</v>
          </cell>
          <cell r="V38">
            <v>0</v>
          </cell>
        </row>
        <row r="39">
          <cell r="B39" t="str">
            <v>41060</v>
          </cell>
          <cell r="C39" t="str">
            <v>IT CUSTOMER SERVICE</v>
          </cell>
          <cell r="D39">
            <v>0</v>
          </cell>
          <cell r="E39">
            <v>12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1</v>
          </cell>
          <cell r="V39">
            <v>-1</v>
          </cell>
        </row>
        <row r="40">
          <cell r="B40">
            <v>41070</v>
          </cell>
          <cell r="C40" t="str">
            <v>IT ENTERPRISE SVCS</v>
          </cell>
          <cell r="D40">
            <v>2</v>
          </cell>
          <cell r="E40">
            <v>6</v>
          </cell>
          <cell r="F40">
            <v>4</v>
          </cell>
          <cell r="G40">
            <v>4</v>
          </cell>
          <cell r="H40">
            <v>4</v>
          </cell>
          <cell r="I40">
            <v>4</v>
          </cell>
          <cell r="J40">
            <v>4</v>
          </cell>
          <cell r="K40">
            <v>4</v>
          </cell>
          <cell r="L40">
            <v>4</v>
          </cell>
          <cell r="M40">
            <v>4</v>
          </cell>
          <cell r="N40">
            <v>4</v>
          </cell>
          <cell r="O40">
            <v>4</v>
          </cell>
          <cell r="P40">
            <v>4</v>
          </cell>
          <cell r="Q40">
            <v>4</v>
          </cell>
          <cell r="R40">
            <v>4</v>
          </cell>
          <cell r="S40">
            <v>2</v>
          </cell>
          <cell r="T40">
            <v>2</v>
          </cell>
          <cell r="U40">
            <v>3</v>
          </cell>
          <cell r="V40">
            <v>1</v>
          </cell>
        </row>
        <row r="41">
          <cell r="B41" t="str">
            <v>49010</v>
          </cell>
          <cell r="C41" t="str">
            <v>INFORMATION MGMT</v>
          </cell>
          <cell r="D41">
            <v>0</v>
          </cell>
          <cell r="E41">
            <v>2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</row>
        <row r="42">
          <cell r="B42" t="str">
            <v>16100</v>
          </cell>
          <cell r="C42" t="str">
            <v>FACILITIES MGMNT</v>
          </cell>
          <cell r="D42">
            <v>6</v>
          </cell>
          <cell r="E42">
            <v>6</v>
          </cell>
          <cell r="F42">
            <v>6</v>
          </cell>
          <cell r="G42">
            <v>6</v>
          </cell>
          <cell r="H42">
            <v>6</v>
          </cell>
          <cell r="I42">
            <v>6</v>
          </cell>
          <cell r="J42">
            <v>6</v>
          </cell>
          <cell r="K42">
            <v>6</v>
          </cell>
          <cell r="L42">
            <v>6</v>
          </cell>
          <cell r="M42">
            <v>6</v>
          </cell>
          <cell r="N42">
            <v>6</v>
          </cell>
          <cell r="O42">
            <v>6</v>
          </cell>
          <cell r="P42">
            <v>6</v>
          </cell>
          <cell r="Q42">
            <v>6</v>
          </cell>
          <cell r="R42">
            <v>6</v>
          </cell>
          <cell r="S42">
            <v>0</v>
          </cell>
          <cell r="T42">
            <v>0</v>
          </cell>
          <cell r="U42">
            <v>6</v>
          </cell>
          <cell r="V42">
            <v>0</v>
          </cell>
        </row>
        <row r="43">
          <cell r="B43" t="str">
            <v>37000</v>
          </cell>
          <cell r="C43" t="str">
            <v>HUMAN RESOURCES</v>
          </cell>
          <cell r="D43">
            <v>24.9</v>
          </cell>
          <cell r="E43">
            <v>25.9</v>
          </cell>
          <cell r="F43">
            <v>26</v>
          </cell>
          <cell r="G43">
            <v>26</v>
          </cell>
          <cell r="H43">
            <v>26</v>
          </cell>
          <cell r="I43">
            <v>26</v>
          </cell>
          <cell r="J43">
            <v>26</v>
          </cell>
          <cell r="K43">
            <v>26</v>
          </cell>
          <cell r="L43">
            <v>26</v>
          </cell>
          <cell r="M43">
            <v>26</v>
          </cell>
          <cell r="N43">
            <v>26</v>
          </cell>
          <cell r="O43">
            <v>26</v>
          </cell>
          <cell r="P43">
            <v>26</v>
          </cell>
          <cell r="Q43">
            <v>26</v>
          </cell>
          <cell r="R43">
            <v>26</v>
          </cell>
          <cell r="S43">
            <v>1.1000000000000014</v>
          </cell>
          <cell r="T43">
            <v>1.1000000000000014</v>
          </cell>
          <cell r="U43">
            <v>25.9</v>
          </cell>
          <cell r="V43">
            <v>0.10000000000000142</v>
          </cell>
        </row>
        <row r="44">
          <cell r="B44" t="str">
            <v>32000</v>
          </cell>
          <cell r="C44" t="str">
            <v>BENEFITS</v>
          </cell>
          <cell r="D44">
            <v>7.9</v>
          </cell>
          <cell r="E44">
            <v>8.9</v>
          </cell>
          <cell r="F44">
            <v>9</v>
          </cell>
          <cell r="G44">
            <v>9</v>
          </cell>
          <cell r="H44">
            <v>9</v>
          </cell>
          <cell r="I44">
            <v>9</v>
          </cell>
          <cell r="J44">
            <v>9</v>
          </cell>
          <cell r="K44">
            <v>9</v>
          </cell>
          <cell r="L44">
            <v>9</v>
          </cell>
          <cell r="M44">
            <v>9</v>
          </cell>
          <cell r="N44">
            <v>9</v>
          </cell>
          <cell r="O44">
            <v>9</v>
          </cell>
          <cell r="P44">
            <v>9</v>
          </cell>
          <cell r="Q44">
            <v>9</v>
          </cell>
          <cell r="R44">
            <v>9</v>
          </cell>
          <cell r="S44">
            <v>1.0999999999999996</v>
          </cell>
          <cell r="T44">
            <v>1.0999999999999996</v>
          </cell>
          <cell r="U44">
            <v>8.9</v>
          </cell>
          <cell r="V44">
            <v>9.9999999999999645E-2</v>
          </cell>
        </row>
        <row r="45">
          <cell r="B45" t="str">
            <v>33000</v>
          </cell>
          <cell r="C45" t="str">
            <v>PAYROLL</v>
          </cell>
          <cell r="D45">
            <v>4</v>
          </cell>
          <cell r="E45">
            <v>4</v>
          </cell>
          <cell r="F45">
            <v>4</v>
          </cell>
          <cell r="G45">
            <v>4</v>
          </cell>
          <cell r="H45">
            <v>4</v>
          </cell>
          <cell r="I45">
            <v>4</v>
          </cell>
          <cell r="J45">
            <v>4</v>
          </cell>
          <cell r="K45">
            <v>4</v>
          </cell>
          <cell r="L45">
            <v>4</v>
          </cell>
          <cell r="M45">
            <v>4</v>
          </cell>
          <cell r="N45">
            <v>4</v>
          </cell>
          <cell r="O45">
            <v>4</v>
          </cell>
          <cell r="P45">
            <v>4</v>
          </cell>
          <cell r="Q45">
            <v>4</v>
          </cell>
          <cell r="R45">
            <v>4</v>
          </cell>
          <cell r="S45">
            <v>0</v>
          </cell>
          <cell r="T45">
            <v>0</v>
          </cell>
          <cell r="U45">
            <v>4</v>
          </cell>
          <cell r="V45">
            <v>0</v>
          </cell>
        </row>
        <row r="46">
          <cell r="B46" t="str">
            <v>34000</v>
          </cell>
          <cell r="C46" t="str">
            <v>OD &amp; TRAINING</v>
          </cell>
          <cell r="D46">
            <v>4</v>
          </cell>
          <cell r="E46">
            <v>4</v>
          </cell>
          <cell r="F46">
            <v>4</v>
          </cell>
          <cell r="G46">
            <v>4</v>
          </cell>
          <cell r="H46">
            <v>4</v>
          </cell>
          <cell r="I46">
            <v>4</v>
          </cell>
          <cell r="J46">
            <v>4</v>
          </cell>
          <cell r="K46">
            <v>4</v>
          </cell>
          <cell r="L46">
            <v>4</v>
          </cell>
          <cell r="M46">
            <v>4</v>
          </cell>
          <cell r="N46">
            <v>4</v>
          </cell>
          <cell r="O46">
            <v>4</v>
          </cell>
          <cell r="P46">
            <v>4</v>
          </cell>
          <cell r="Q46">
            <v>4</v>
          </cell>
          <cell r="R46">
            <v>4</v>
          </cell>
          <cell r="S46">
            <v>0</v>
          </cell>
          <cell r="T46">
            <v>0</v>
          </cell>
          <cell r="U46">
            <v>4</v>
          </cell>
          <cell r="V46">
            <v>0</v>
          </cell>
        </row>
        <row r="47">
          <cell r="B47" t="str">
            <v>35000</v>
          </cell>
          <cell r="C47" t="str">
            <v>DATA &amp; PROJ MGMT</v>
          </cell>
          <cell r="D47">
            <v>1</v>
          </cell>
          <cell r="E47">
            <v>1</v>
          </cell>
          <cell r="F47">
            <v>1</v>
          </cell>
          <cell r="G47">
            <v>1</v>
          </cell>
          <cell r="H47">
            <v>1</v>
          </cell>
          <cell r="I47">
            <v>1</v>
          </cell>
          <cell r="J47">
            <v>1</v>
          </cell>
          <cell r="K47">
            <v>1</v>
          </cell>
          <cell r="L47">
            <v>1</v>
          </cell>
          <cell r="M47">
            <v>1</v>
          </cell>
          <cell r="N47">
            <v>1</v>
          </cell>
          <cell r="O47">
            <v>1</v>
          </cell>
          <cell r="P47">
            <v>1</v>
          </cell>
          <cell r="Q47">
            <v>1</v>
          </cell>
          <cell r="R47">
            <v>1</v>
          </cell>
          <cell r="S47">
            <v>0</v>
          </cell>
          <cell r="T47">
            <v>0</v>
          </cell>
          <cell r="U47">
            <v>1</v>
          </cell>
          <cell r="V47">
            <v>0</v>
          </cell>
        </row>
        <row r="48">
          <cell r="B48" t="str">
            <v>31000</v>
          </cell>
          <cell r="C48" t="str">
            <v>HR ADMINISTRATION</v>
          </cell>
          <cell r="D48">
            <v>8</v>
          </cell>
          <cell r="E48">
            <v>8</v>
          </cell>
          <cell r="F48">
            <v>8</v>
          </cell>
          <cell r="G48">
            <v>8</v>
          </cell>
          <cell r="H48">
            <v>8</v>
          </cell>
          <cell r="I48">
            <v>8</v>
          </cell>
          <cell r="J48">
            <v>8</v>
          </cell>
          <cell r="K48">
            <v>8</v>
          </cell>
          <cell r="L48">
            <v>8</v>
          </cell>
          <cell r="M48">
            <v>8</v>
          </cell>
          <cell r="N48">
            <v>8</v>
          </cell>
          <cell r="O48">
            <v>8</v>
          </cell>
          <cell r="P48">
            <v>8</v>
          </cell>
          <cell r="Q48">
            <v>8</v>
          </cell>
          <cell r="R48">
            <v>8</v>
          </cell>
          <cell r="S48">
            <v>0</v>
          </cell>
          <cell r="T48">
            <v>0</v>
          </cell>
          <cell r="U48">
            <v>8</v>
          </cell>
          <cell r="V48">
            <v>0</v>
          </cell>
        </row>
        <row r="49">
          <cell r="B49" t="str">
            <v>31100</v>
          </cell>
          <cell r="C49" t="str">
            <v>EMPLOYMENT</v>
          </cell>
          <cell r="D49">
            <v>5</v>
          </cell>
          <cell r="E49">
            <v>5</v>
          </cell>
          <cell r="F49">
            <v>5</v>
          </cell>
          <cell r="G49">
            <v>5</v>
          </cell>
          <cell r="H49">
            <v>5</v>
          </cell>
          <cell r="I49">
            <v>5</v>
          </cell>
          <cell r="J49">
            <v>5</v>
          </cell>
          <cell r="K49">
            <v>5</v>
          </cell>
          <cell r="L49">
            <v>5</v>
          </cell>
          <cell r="M49">
            <v>5</v>
          </cell>
          <cell r="N49">
            <v>5</v>
          </cell>
          <cell r="O49">
            <v>5</v>
          </cell>
          <cell r="P49">
            <v>5</v>
          </cell>
          <cell r="Q49">
            <v>5</v>
          </cell>
          <cell r="R49">
            <v>5</v>
          </cell>
          <cell r="S49">
            <v>0</v>
          </cell>
          <cell r="T49">
            <v>0</v>
          </cell>
          <cell r="U49">
            <v>5</v>
          </cell>
          <cell r="V49">
            <v>0</v>
          </cell>
        </row>
        <row r="50">
          <cell r="B50" t="str">
            <v>31300</v>
          </cell>
          <cell r="C50" t="str">
            <v>EE&amp;LABOR RELATIONS</v>
          </cell>
          <cell r="D50">
            <v>3</v>
          </cell>
          <cell r="E50">
            <v>3</v>
          </cell>
          <cell r="F50">
            <v>3</v>
          </cell>
          <cell r="G50">
            <v>3</v>
          </cell>
          <cell r="H50">
            <v>3</v>
          </cell>
          <cell r="I50">
            <v>3</v>
          </cell>
          <cell r="J50">
            <v>3</v>
          </cell>
          <cell r="K50">
            <v>3</v>
          </cell>
          <cell r="L50">
            <v>3</v>
          </cell>
          <cell r="M50">
            <v>3</v>
          </cell>
          <cell r="N50">
            <v>3</v>
          </cell>
          <cell r="O50">
            <v>3</v>
          </cell>
          <cell r="P50">
            <v>3</v>
          </cell>
          <cell r="Q50">
            <v>3</v>
          </cell>
          <cell r="R50">
            <v>3</v>
          </cell>
          <cell r="S50">
            <v>0</v>
          </cell>
          <cell r="T50">
            <v>0</v>
          </cell>
          <cell r="U50">
            <v>3</v>
          </cell>
          <cell r="V50">
            <v>0</v>
          </cell>
        </row>
        <row r="51">
          <cell r="B51" t="str">
            <v>52000</v>
          </cell>
          <cell r="C51" t="str">
            <v>DAVID ANDERSON, CHIE</v>
          </cell>
          <cell r="D51">
            <v>805.03750000000002</v>
          </cell>
          <cell r="E51">
            <v>822.55</v>
          </cell>
          <cell r="F51">
            <v>815.3</v>
          </cell>
          <cell r="G51">
            <v>840.3</v>
          </cell>
          <cell r="H51">
            <v>838.3</v>
          </cell>
          <cell r="I51">
            <v>845.3</v>
          </cell>
          <cell r="J51">
            <v>846.3</v>
          </cell>
          <cell r="K51">
            <v>843.3</v>
          </cell>
          <cell r="L51">
            <v>844.3</v>
          </cell>
          <cell r="M51">
            <v>846.3</v>
          </cell>
          <cell r="N51">
            <v>846.3</v>
          </cell>
          <cell r="O51">
            <v>850.3</v>
          </cell>
          <cell r="P51">
            <v>849.3</v>
          </cell>
          <cell r="Q51">
            <v>845.3</v>
          </cell>
          <cell r="R51">
            <v>842.54999999999984</v>
          </cell>
          <cell r="S51">
            <v>10.262499999999932</v>
          </cell>
          <cell r="T51">
            <v>40.262499999999932</v>
          </cell>
          <cell r="U51">
            <v>858.53750000000002</v>
          </cell>
          <cell r="V51">
            <v>-13.237500000000068</v>
          </cell>
        </row>
        <row r="52">
          <cell r="B52" t="str">
            <v>51010</v>
          </cell>
          <cell r="C52" t="str">
            <v>OCCUPATIONAL SAFETY</v>
          </cell>
          <cell r="D52">
            <v>6</v>
          </cell>
          <cell r="E52">
            <v>6</v>
          </cell>
          <cell r="F52">
            <v>6</v>
          </cell>
          <cell r="G52">
            <v>6</v>
          </cell>
          <cell r="H52">
            <v>6</v>
          </cell>
          <cell r="I52">
            <v>6</v>
          </cell>
          <cell r="J52">
            <v>6</v>
          </cell>
          <cell r="K52">
            <v>6</v>
          </cell>
          <cell r="L52">
            <v>6</v>
          </cell>
          <cell r="M52">
            <v>6</v>
          </cell>
          <cell r="N52">
            <v>6</v>
          </cell>
          <cell r="O52">
            <v>6</v>
          </cell>
          <cell r="P52">
            <v>6</v>
          </cell>
          <cell r="Q52">
            <v>6</v>
          </cell>
          <cell r="R52">
            <v>6</v>
          </cell>
          <cell r="S52">
            <v>0</v>
          </cell>
          <cell r="T52">
            <v>0</v>
          </cell>
          <cell r="U52">
            <v>6</v>
          </cell>
          <cell r="V52">
            <v>0</v>
          </cell>
        </row>
        <row r="53">
          <cell r="B53" t="str">
            <v>26000</v>
          </cell>
          <cell r="C53" t="str">
            <v>DAVE WILLIAMS, UTILI</v>
          </cell>
          <cell r="D53">
            <v>215.53749999999999</v>
          </cell>
          <cell r="E53">
            <v>221.8</v>
          </cell>
          <cell r="F53">
            <v>218.55</v>
          </cell>
          <cell r="G53">
            <v>218.55</v>
          </cell>
          <cell r="H53">
            <v>217.55</v>
          </cell>
          <cell r="I53">
            <v>226.55</v>
          </cell>
          <cell r="J53">
            <v>226.55</v>
          </cell>
          <cell r="K53">
            <v>225.55</v>
          </cell>
          <cell r="L53">
            <v>225.55</v>
          </cell>
          <cell r="M53">
            <v>224.55</v>
          </cell>
          <cell r="N53">
            <v>225.55</v>
          </cell>
          <cell r="O53">
            <v>224.55</v>
          </cell>
          <cell r="P53">
            <v>224.55</v>
          </cell>
          <cell r="Q53">
            <v>223.55</v>
          </cell>
          <cell r="R53">
            <v>223.4666666666667</v>
          </cell>
          <cell r="S53">
            <v>3.0125000000000171</v>
          </cell>
          <cell r="T53">
            <v>8.0125000000000171</v>
          </cell>
          <cell r="U53">
            <v>226.03749999999999</v>
          </cell>
          <cell r="V53">
            <v>-2.4874999999999829</v>
          </cell>
        </row>
        <row r="54">
          <cell r="B54" t="str">
            <v>13600</v>
          </cell>
          <cell r="C54" t="str">
            <v>ACCOUNT SERVICES</v>
          </cell>
          <cell r="D54">
            <v>15</v>
          </cell>
          <cell r="E54">
            <v>15</v>
          </cell>
          <cell r="F54">
            <v>15</v>
          </cell>
          <cell r="G54">
            <v>15</v>
          </cell>
          <cell r="H54">
            <v>15</v>
          </cell>
          <cell r="I54">
            <v>15</v>
          </cell>
          <cell r="J54">
            <v>15</v>
          </cell>
          <cell r="K54">
            <v>15</v>
          </cell>
          <cell r="L54">
            <v>15</v>
          </cell>
          <cell r="M54">
            <v>15</v>
          </cell>
          <cell r="N54">
            <v>15</v>
          </cell>
          <cell r="O54">
            <v>15</v>
          </cell>
          <cell r="P54">
            <v>15</v>
          </cell>
          <cell r="Q54">
            <v>15</v>
          </cell>
          <cell r="R54">
            <v>15</v>
          </cell>
          <cell r="S54">
            <v>0</v>
          </cell>
          <cell r="T54">
            <v>0</v>
          </cell>
          <cell r="U54">
            <v>15</v>
          </cell>
          <cell r="V54">
            <v>0</v>
          </cell>
        </row>
        <row r="55">
          <cell r="B55" t="str">
            <v>13400</v>
          </cell>
          <cell r="C55" t="str">
            <v>CUST CONTACT CENTER</v>
          </cell>
          <cell r="D55">
            <v>106.5625</v>
          </cell>
          <cell r="E55">
            <v>107.5</v>
          </cell>
          <cell r="F55">
            <v>106</v>
          </cell>
          <cell r="G55">
            <v>106</v>
          </cell>
          <cell r="H55">
            <v>105</v>
          </cell>
          <cell r="I55">
            <v>114</v>
          </cell>
          <cell r="J55">
            <v>114</v>
          </cell>
          <cell r="K55">
            <v>113</v>
          </cell>
          <cell r="L55">
            <v>113</v>
          </cell>
          <cell r="M55">
            <v>112</v>
          </cell>
          <cell r="N55">
            <v>112</v>
          </cell>
          <cell r="O55">
            <v>111</v>
          </cell>
          <cell r="P55">
            <v>111</v>
          </cell>
          <cell r="Q55">
            <v>110</v>
          </cell>
          <cell r="R55">
            <v>110.58333333333333</v>
          </cell>
          <cell r="S55">
            <v>-0.5625</v>
          </cell>
          <cell r="T55">
            <v>3.4375</v>
          </cell>
          <cell r="U55">
            <v>114.0625</v>
          </cell>
          <cell r="V55">
            <v>-4.0625</v>
          </cell>
        </row>
        <row r="56">
          <cell r="B56" t="str">
            <v>12010</v>
          </cell>
          <cell r="C56" t="str">
            <v>OPERATIONS SUPPORT S</v>
          </cell>
          <cell r="D56">
            <v>31</v>
          </cell>
          <cell r="E56">
            <v>31</v>
          </cell>
          <cell r="F56">
            <v>31</v>
          </cell>
          <cell r="G56">
            <v>31</v>
          </cell>
          <cell r="H56">
            <v>31</v>
          </cell>
          <cell r="I56">
            <v>31</v>
          </cell>
          <cell r="J56">
            <v>31</v>
          </cell>
          <cell r="K56">
            <v>31</v>
          </cell>
          <cell r="L56">
            <v>31</v>
          </cell>
          <cell r="M56">
            <v>31</v>
          </cell>
          <cell r="N56">
            <v>31</v>
          </cell>
          <cell r="O56">
            <v>31</v>
          </cell>
          <cell r="P56">
            <v>31</v>
          </cell>
          <cell r="Q56">
            <v>31</v>
          </cell>
          <cell r="R56">
            <v>31</v>
          </cell>
          <cell r="S56">
            <v>0</v>
          </cell>
          <cell r="T56">
            <v>0</v>
          </cell>
          <cell r="U56">
            <v>31</v>
          </cell>
          <cell r="V56">
            <v>0</v>
          </cell>
        </row>
        <row r="57">
          <cell r="B57" t="str">
            <v>12011</v>
          </cell>
          <cell r="C57" t="str">
            <v>METER SHOP</v>
          </cell>
          <cell r="D57">
            <v>6</v>
          </cell>
          <cell r="E57">
            <v>6</v>
          </cell>
          <cell r="F57">
            <v>6</v>
          </cell>
          <cell r="G57">
            <v>6</v>
          </cell>
          <cell r="H57">
            <v>6</v>
          </cell>
          <cell r="I57">
            <v>6</v>
          </cell>
          <cell r="J57">
            <v>6</v>
          </cell>
          <cell r="K57">
            <v>6</v>
          </cell>
          <cell r="L57">
            <v>6</v>
          </cell>
          <cell r="M57">
            <v>6</v>
          </cell>
          <cell r="N57">
            <v>6</v>
          </cell>
          <cell r="O57">
            <v>6</v>
          </cell>
          <cell r="P57">
            <v>6</v>
          </cell>
          <cell r="Q57">
            <v>6</v>
          </cell>
          <cell r="R57">
            <v>6</v>
          </cell>
          <cell r="S57">
            <v>0</v>
          </cell>
          <cell r="T57">
            <v>0</v>
          </cell>
          <cell r="U57">
            <v>6</v>
          </cell>
          <cell r="V57">
            <v>0</v>
          </cell>
        </row>
        <row r="58">
          <cell r="B58" t="str">
            <v>12012</v>
          </cell>
          <cell r="C58" t="str">
            <v>GENERAL MAINT</v>
          </cell>
          <cell r="D58">
            <v>5</v>
          </cell>
          <cell r="E58">
            <v>5</v>
          </cell>
          <cell r="F58">
            <v>5</v>
          </cell>
          <cell r="G58">
            <v>5</v>
          </cell>
          <cell r="H58">
            <v>5</v>
          </cell>
          <cell r="I58">
            <v>5</v>
          </cell>
          <cell r="J58">
            <v>5</v>
          </cell>
          <cell r="K58">
            <v>5</v>
          </cell>
          <cell r="L58">
            <v>5</v>
          </cell>
          <cell r="M58">
            <v>5</v>
          </cell>
          <cell r="N58">
            <v>5</v>
          </cell>
          <cell r="O58">
            <v>5</v>
          </cell>
          <cell r="P58">
            <v>5</v>
          </cell>
          <cell r="Q58">
            <v>5</v>
          </cell>
          <cell r="R58">
            <v>5</v>
          </cell>
          <cell r="S58">
            <v>0</v>
          </cell>
          <cell r="T58">
            <v>0</v>
          </cell>
          <cell r="U58">
            <v>5</v>
          </cell>
          <cell r="V58">
            <v>0</v>
          </cell>
        </row>
        <row r="59">
          <cell r="B59" t="str">
            <v>12013</v>
          </cell>
          <cell r="C59" t="str">
            <v>TRANSPORTATION</v>
          </cell>
          <cell r="D59">
            <v>20</v>
          </cell>
          <cell r="E59">
            <v>20</v>
          </cell>
          <cell r="F59">
            <v>20</v>
          </cell>
          <cell r="G59">
            <v>20</v>
          </cell>
          <cell r="H59">
            <v>20</v>
          </cell>
          <cell r="I59">
            <v>20</v>
          </cell>
          <cell r="J59">
            <v>20</v>
          </cell>
          <cell r="K59">
            <v>20</v>
          </cell>
          <cell r="L59">
            <v>20</v>
          </cell>
          <cell r="M59">
            <v>20</v>
          </cell>
          <cell r="N59">
            <v>20</v>
          </cell>
          <cell r="O59">
            <v>20</v>
          </cell>
          <cell r="P59">
            <v>20</v>
          </cell>
          <cell r="Q59">
            <v>20</v>
          </cell>
          <cell r="R59">
            <v>20</v>
          </cell>
          <cell r="S59">
            <v>0</v>
          </cell>
          <cell r="T59">
            <v>0</v>
          </cell>
          <cell r="U59">
            <v>20</v>
          </cell>
          <cell r="V59">
            <v>0</v>
          </cell>
        </row>
        <row r="60">
          <cell r="B60" t="str">
            <v>11300</v>
          </cell>
          <cell r="C60" t="str">
            <v>MAJOR ACCOUNT SERVIC</v>
          </cell>
          <cell r="D60">
            <v>13</v>
          </cell>
          <cell r="E60">
            <v>14</v>
          </cell>
          <cell r="F60">
            <v>14</v>
          </cell>
          <cell r="G60">
            <v>14</v>
          </cell>
          <cell r="H60">
            <v>14</v>
          </cell>
          <cell r="I60">
            <v>14</v>
          </cell>
          <cell r="J60">
            <v>14</v>
          </cell>
          <cell r="K60">
            <v>14</v>
          </cell>
          <cell r="L60">
            <v>14</v>
          </cell>
          <cell r="M60">
            <v>14</v>
          </cell>
          <cell r="N60">
            <v>14</v>
          </cell>
          <cell r="O60">
            <v>14</v>
          </cell>
          <cell r="P60">
            <v>14</v>
          </cell>
          <cell r="Q60">
            <v>14</v>
          </cell>
          <cell r="R60">
            <v>14</v>
          </cell>
          <cell r="S60">
            <v>1</v>
          </cell>
          <cell r="T60">
            <v>1</v>
          </cell>
          <cell r="U60">
            <v>14</v>
          </cell>
          <cell r="V60">
            <v>0</v>
          </cell>
        </row>
        <row r="61">
          <cell r="B61" t="str">
            <v>11320</v>
          </cell>
          <cell r="C61" t="str">
            <v>FIELD SERVICES</v>
          </cell>
          <cell r="D61">
            <v>5</v>
          </cell>
          <cell r="E61">
            <v>5</v>
          </cell>
          <cell r="F61">
            <v>5</v>
          </cell>
          <cell r="G61">
            <v>5</v>
          </cell>
          <cell r="H61">
            <v>5</v>
          </cell>
          <cell r="I61">
            <v>5</v>
          </cell>
          <cell r="J61">
            <v>5</v>
          </cell>
          <cell r="K61">
            <v>5</v>
          </cell>
          <cell r="L61">
            <v>5</v>
          </cell>
          <cell r="M61">
            <v>5</v>
          </cell>
          <cell r="N61">
            <v>5</v>
          </cell>
          <cell r="O61">
            <v>5</v>
          </cell>
          <cell r="P61">
            <v>5</v>
          </cell>
          <cell r="Q61">
            <v>5</v>
          </cell>
          <cell r="R61">
            <v>5</v>
          </cell>
          <cell r="S61">
            <v>0</v>
          </cell>
          <cell r="T61">
            <v>0</v>
          </cell>
          <cell r="U61">
            <v>5</v>
          </cell>
          <cell r="V61">
            <v>0</v>
          </cell>
        </row>
        <row r="62">
          <cell r="B62" t="str">
            <v>11325</v>
          </cell>
          <cell r="C62" t="str">
            <v>CUST SEG SRVC</v>
          </cell>
          <cell r="D62">
            <v>5</v>
          </cell>
          <cell r="E62">
            <v>5</v>
          </cell>
          <cell r="F62">
            <v>5</v>
          </cell>
          <cell r="G62">
            <v>5</v>
          </cell>
          <cell r="H62">
            <v>5</v>
          </cell>
          <cell r="I62">
            <v>5</v>
          </cell>
          <cell r="J62">
            <v>5</v>
          </cell>
          <cell r="K62">
            <v>5</v>
          </cell>
          <cell r="L62">
            <v>5</v>
          </cell>
          <cell r="M62">
            <v>5</v>
          </cell>
          <cell r="N62">
            <v>5</v>
          </cell>
          <cell r="O62">
            <v>5</v>
          </cell>
          <cell r="P62">
            <v>5</v>
          </cell>
          <cell r="Q62">
            <v>5</v>
          </cell>
          <cell r="R62">
            <v>5</v>
          </cell>
          <cell r="S62">
            <v>0</v>
          </cell>
          <cell r="T62">
            <v>0</v>
          </cell>
          <cell r="U62">
            <v>5</v>
          </cell>
          <cell r="V62">
            <v>0</v>
          </cell>
        </row>
        <row r="63">
          <cell r="B63" t="str">
            <v>11348</v>
          </cell>
          <cell r="C63" t="str">
            <v>MAJ ACCT SERV TEAM</v>
          </cell>
          <cell r="D63">
            <v>3</v>
          </cell>
          <cell r="E63">
            <v>4</v>
          </cell>
          <cell r="F63">
            <v>4</v>
          </cell>
          <cell r="G63">
            <v>4</v>
          </cell>
          <cell r="H63">
            <v>4</v>
          </cell>
          <cell r="I63">
            <v>4</v>
          </cell>
          <cell r="J63">
            <v>4</v>
          </cell>
          <cell r="K63">
            <v>4</v>
          </cell>
          <cell r="L63">
            <v>4</v>
          </cell>
          <cell r="M63">
            <v>4</v>
          </cell>
          <cell r="N63">
            <v>4</v>
          </cell>
          <cell r="O63">
            <v>4</v>
          </cell>
          <cell r="P63">
            <v>4</v>
          </cell>
          <cell r="Q63">
            <v>4</v>
          </cell>
          <cell r="R63">
            <v>4</v>
          </cell>
          <cell r="S63">
            <v>1</v>
          </cell>
          <cell r="T63">
            <v>1</v>
          </cell>
          <cell r="U63">
            <v>4</v>
          </cell>
          <cell r="V63">
            <v>0</v>
          </cell>
        </row>
        <row r="64">
          <cell r="B64" t="str">
            <v>28000</v>
          </cell>
          <cell r="C64" t="str">
            <v>KIM HEITING,MARKETIN</v>
          </cell>
          <cell r="D64">
            <v>49.975000000000001</v>
          </cell>
          <cell r="E64">
            <v>54.3</v>
          </cell>
          <cell r="F64">
            <v>52.55</v>
          </cell>
          <cell r="G64">
            <v>52.55</v>
          </cell>
          <cell r="H64">
            <v>52.55</v>
          </cell>
          <cell r="I64">
            <v>52.55</v>
          </cell>
          <cell r="J64">
            <v>52.55</v>
          </cell>
          <cell r="K64">
            <v>52.55</v>
          </cell>
          <cell r="L64">
            <v>52.55</v>
          </cell>
          <cell r="M64">
            <v>52.55</v>
          </cell>
          <cell r="N64">
            <v>53.55</v>
          </cell>
          <cell r="O64">
            <v>53.55</v>
          </cell>
          <cell r="P64">
            <v>53.55</v>
          </cell>
          <cell r="Q64">
            <v>53.55</v>
          </cell>
          <cell r="R64">
            <v>52.883333333333326</v>
          </cell>
          <cell r="S64">
            <v>2.5749999999999957</v>
          </cell>
          <cell r="T64">
            <v>3.5749999999999957</v>
          </cell>
          <cell r="U64">
            <v>51.975000000000001</v>
          </cell>
          <cell r="V64">
            <v>1.5749999999999957</v>
          </cell>
        </row>
        <row r="65">
          <cell r="B65" t="str">
            <v>11550</v>
          </cell>
          <cell r="C65" t="str">
            <v>CONSMR INFO-INTNT SR</v>
          </cell>
          <cell r="D65">
            <v>4</v>
          </cell>
          <cell r="E65">
            <v>4</v>
          </cell>
          <cell r="F65">
            <v>4</v>
          </cell>
          <cell r="G65">
            <v>4</v>
          </cell>
          <cell r="H65">
            <v>4</v>
          </cell>
          <cell r="I65">
            <v>4</v>
          </cell>
          <cell r="J65">
            <v>4</v>
          </cell>
          <cell r="K65">
            <v>4</v>
          </cell>
          <cell r="L65">
            <v>4</v>
          </cell>
          <cell r="M65">
            <v>4</v>
          </cell>
          <cell r="N65">
            <v>4</v>
          </cell>
          <cell r="O65">
            <v>4</v>
          </cell>
          <cell r="P65">
            <v>4</v>
          </cell>
          <cell r="Q65">
            <v>4</v>
          </cell>
          <cell r="R65">
            <v>4</v>
          </cell>
          <cell r="S65">
            <v>0</v>
          </cell>
          <cell r="T65">
            <v>0</v>
          </cell>
          <cell r="U65">
            <v>4</v>
          </cell>
          <cell r="V65">
            <v>0</v>
          </cell>
        </row>
        <row r="66">
          <cell r="B66" t="str">
            <v>52040</v>
          </cell>
          <cell r="C66" t="str">
            <v>CORPORATE COMMUNICAT</v>
          </cell>
          <cell r="D66">
            <v>3</v>
          </cell>
          <cell r="E66">
            <v>4</v>
          </cell>
          <cell r="F66">
            <v>3</v>
          </cell>
          <cell r="G66">
            <v>3</v>
          </cell>
          <cell r="H66">
            <v>3</v>
          </cell>
          <cell r="I66">
            <v>3</v>
          </cell>
          <cell r="J66">
            <v>3</v>
          </cell>
          <cell r="K66">
            <v>3</v>
          </cell>
          <cell r="L66">
            <v>3</v>
          </cell>
          <cell r="M66">
            <v>3</v>
          </cell>
          <cell r="N66">
            <v>3</v>
          </cell>
          <cell r="O66">
            <v>3</v>
          </cell>
          <cell r="P66">
            <v>3</v>
          </cell>
          <cell r="Q66">
            <v>3</v>
          </cell>
          <cell r="R66">
            <v>3</v>
          </cell>
          <cell r="S66">
            <v>0</v>
          </cell>
          <cell r="T66">
            <v>0</v>
          </cell>
          <cell r="U66">
            <v>4</v>
          </cell>
          <cell r="V66">
            <v>-1</v>
          </cell>
        </row>
        <row r="67">
          <cell r="B67" t="str">
            <v>15491</v>
          </cell>
          <cell r="C67" t="str">
            <v>DIR, ACQUIRE CUSTOME</v>
          </cell>
          <cell r="D67">
            <v>1</v>
          </cell>
          <cell r="E67">
            <v>1</v>
          </cell>
          <cell r="F67">
            <v>1</v>
          </cell>
          <cell r="G67">
            <v>1</v>
          </cell>
          <cell r="H67">
            <v>1</v>
          </cell>
          <cell r="I67">
            <v>1</v>
          </cell>
          <cell r="J67">
            <v>1</v>
          </cell>
          <cell r="K67">
            <v>1</v>
          </cell>
          <cell r="L67">
            <v>1</v>
          </cell>
          <cell r="M67">
            <v>1</v>
          </cell>
          <cell r="N67">
            <v>1</v>
          </cell>
          <cell r="O67">
            <v>1</v>
          </cell>
          <cell r="P67">
            <v>1</v>
          </cell>
          <cell r="Q67">
            <v>1</v>
          </cell>
          <cell r="R67">
            <v>1</v>
          </cell>
          <cell r="S67">
            <v>0</v>
          </cell>
          <cell r="T67">
            <v>0</v>
          </cell>
          <cell r="U67">
            <v>1</v>
          </cell>
          <cell r="V67">
            <v>0</v>
          </cell>
        </row>
        <row r="68">
          <cell r="B68" t="str">
            <v>11500</v>
          </cell>
          <cell r="C68" t="str">
            <v>ACQUIRE CUSTOMERS</v>
          </cell>
          <cell r="D68">
            <v>41.975000000000001</v>
          </cell>
          <cell r="E68">
            <v>45.3</v>
          </cell>
          <cell r="F68">
            <v>44.55</v>
          </cell>
          <cell r="G68">
            <v>44.55</v>
          </cell>
          <cell r="H68">
            <v>44.55</v>
          </cell>
          <cell r="I68">
            <v>44.55</v>
          </cell>
          <cell r="J68">
            <v>44.55</v>
          </cell>
          <cell r="K68">
            <v>44.55</v>
          </cell>
          <cell r="L68">
            <v>44.55</v>
          </cell>
          <cell r="M68">
            <v>44.55</v>
          </cell>
          <cell r="N68">
            <v>45.55</v>
          </cell>
          <cell r="O68">
            <v>45.55</v>
          </cell>
          <cell r="P68">
            <v>45.55</v>
          </cell>
          <cell r="Q68">
            <v>45.55</v>
          </cell>
          <cell r="R68">
            <v>44.883333333333333</v>
          </cell>
          <cell r="S68">
            <v>2.5749999999999957</v>
          </cell>
          <cell r="T68">
            <v>3.5749999999999957</v>
          </cell>
          <cell r="U68">
            <v>42.975000000000001</v>
          </cell>
          <cell r="V68">
            <v>2.5749999999999957</v>
          </cell>
        </row>
        <row r="69">
          <cell r="B69" t="str">
            <v>11410</v>
          </cell>
          <cell r="C69" t="str">
            <v>RES CONSUMER SERVICE</v>
          </cell>
          <cell r="D69">
            <v>6</v>
          </cell>
          <cell r="E69">
            <v>6</v>
          </cell>
          <cell r="F69">
            <v>6</v>
          </cell>
          <cell r="G69">
            <v>6</v>
          </cell>
          <cell r="H69">
            <v>6</v>
          </cell>
          <cell r="I69">
            <v>6</v>
          </cell>
          <cell r="J69">
            <v>6</v>
          </cell>
          <cell r="K69">
            <v>6</v>
          </cell>
          <cell r="L69">
            <v>6</v>
          </cell>
          <cell r="M69">
            <v>6</v>
          </cell>
          <cell r="N69">
            <v>6</v>
          </cell>
          <cell r="O69">
            <v>6</v>
          </cell>
          <cell r="P69">
            <v>6</v>
          </cell>
          <cell r="Q69">
            <v>6</v>
          </cell>
          <cell r="R69">
            <v>6</v>
          </cell>
          <cell r="S69">
            <v>0</v>
          </cell>
          <cell r="T69">
            <v>0</v>
          </cell>
          <cell r="U69">
            <v>6</v>
          </cell>
          <cell r="V69">
            <v>0</v>
          </cell>
        </row>
        <row r="70">
          <cell r="B70">
            <v>11490</v>
          </cell>
          <cell r="C70" t="str">
            <v>APPLIANCE CENTER</v>
          </cell>
          <cell r="D70">
            <v>7.9749999999999996</v>
          </cell>
          <cell r="E70">
            <v>10.3</v>
          </cell>
          <cell r="F70">
            <v>10.55</v>
          </cell>
          <cell r="G70">
            <v>10.55</v>
          </cell>
          <cell r="H70">
            <v>10.55</v>
          </cell>
          <cell r="I70">
            <v>10.55</v>
          </cell>
          <cell r="J70">
            <v>10.55</v>
          </cell>
          <cell r="K70">
            <v>10.55</v>
          </cell>
          <cell r="L70">
            <v>10.55</v>
          </cell>
          <cell r="M70">
            <v>10.55</v>
          </cell>
          <cell r="N70">
            <v>10.55</v>
          </cell>
          <cell r="O70">
            <v>10.55</v>
          </cell>
          <cell r="P70">
            <v>10.55</v>
          </cell>
          <cell r="Q70">
            <v>10.55</v>
          </cell>
          <cell r="R70">
            <v>10.549999999999999</v>
          </cell>
          <cell r="S70">
            <v>2.5750000000000011</v>
          </cell>
          <cell r="T70">
            <v>2.5750000000000011</v>
          </cell>
          <cell r="U70">
            <v>8.9749999999999996</v>
          </cell>
          <cell r="V70">
            <v>1.5750000000000011</v>
          </cell>
        </row>
        <row r="71">
          <cell r="B71">
            <v>11513</v>
          </cell>
          <cell r="C71" t="str">
            <v>SERVICE SOLUTIONS</v>
          </cell>
          <cell r="D71">
            <v>1</v>
          </cell>
          <cell r="E71">
            <v>1</v>
          </cell>
          <cell r="F71">
            <v>1</v>
          </cell>
          <cell r="G71">
            <v>1</v>
          </cell>
          <cell r="H71">
            <v>1</v>
          </cell>
          <cell r="I71">
            <v>1</v>
          </cell>
          <cell r="J71">
            <v>1</v>
          </cell>
          <cell r="K71">
            <v>1</v>
          </cell>
          <cell r="L71">
            <v>1</v>
          </cell>
          <cell r="M71">
            <v>1</v>
          </cell>
          <cell r="N71">
            <v>1</v>
          </cell>
          <cell r="O71">
            <v>1</v>
          </cell>
          <cell r="P71">
            <v>1</v>
          </cell>
          <cell r="Q71">
            <v>1</v>
          </cell>
          <cell r="R71">
            <v>1</v>
          </cell>
          <cell r="S71">
            <v>0</v>
          </cell>
          <cell r="T71">
            <v>0</v>
          </cell>
          <cell r="U71">
            <v>1</v>
          </cell>
          <cell r="V71">
            <v>0</v>
          </cell>
        </row>
        <row r="72">
          <cell r="B72" t="str">
            <v>11551</v>
          </cell>
          <cell r="C72" t="str">
            <v>CUSTOMER ACQUISITION</v>
          </cell>
          <cell r="D72">
            <v>13</v>
          </cell>
          <cell r="E72">
            <v>13</v>
          </cell>
          <cell r="F72">
            <v>14</v>
          </cell>
          <cell r="G72">
            <v>14</v>
          </cell>
          <cell r="H72">
            <v>14</v>
          </cell>
          <cell r="I72">
            <v>14</v>
          </cell>
          <cell r="J72">
            <v>14</v>
          </cell>
          <cell r="K72">
            <v>14</v>
          </cell>
          <cell r="L72">
            <v>14</v>
          </cell>
          <cell r="M72">
            <v>14</v>
          </cell>
          <cell r="N72">
            <v>14</v>
          </cell>
          <cell r="O72">
            <v>14</v>
          </cell>
          <cell r="P72">
            <v>14</v>
          </cell>
          <cell r="Q72">
            <v>14</v>
          </cell>
          <cell r="R72">
            <v>14</v>
          </cell>
          <cell r="S72">
            <v>1</v>
          </cell>
          <cell r="T72">
            <v>1</v>
          </cell>
          <cell r="U72">
            <v>13</v>
          </cell>
          <cell r="V72">
            <v>1</v>
          </cell>
        </row>
        <row r="73">
          <cell r="B73" t="str">
            <v>11330</v>
          </cell>
          <cell r="C73" t="str">
            <v>CUST ACQ MRKTG CONV</v>
          </cell>
          <cell r="D73">
            <v>6</v>
          </cell>
          <cell r="E73">
            <v>6</v>
          </cell>
          <cell r="F73">
            <v>6</v>
          </cell>
          <cell r="G73">
            <v>6</v>
          </cell>
          <cell r="H73">
            <v>6</v>
          </cell>
          <cell r="I73">
            <v>6</v>
          </cell>
          <cell r="J73">
            <v>6</v>
          </cell>
          <cell r="K73">
            <v>6</v>
          </cell>
          <cell r="L73">
            <v>6</v>
          </cell>
          <cell r="M73">
            <v>6</v>
          </cell>
          <cell r="N73">
            <v>6</v>
          </cell>
          <cell r="O73">
            <v>6</v>
          </cell>
          <cell r="P73">
            <v>6</v>
          </cell>
          <cell r="Q73">
            <v>6</v>
          </cell>
          <cell r="R73">
            <v>6</v>
          </cell>
          <cell r="S73">
            <v>0</v>
          </cell>
          <cell r="T73">
            <v>0</v>
          </cell>
          <cell r="U73">
            <v>6</v>
          </cell>
          <cell r="V73">
            <v>0</v>
          </cell>
        </row>
        <row r="74">
          <cell r="B74" t="str">
            <v>11515</v>
          </cell>
          <cell r="C74" t="str">
            <v>CUST ACQ MRKTG NEW</v>
          </cell>
          <cell r="D74">
            <v>7</v>
          </cell>
          <cell r="E74">
            <v>7</v>
          </cell>
          <cell r="F74">
            <v>8</v>
          </cell>
          <cell r="G74">
            <v>8</v>
          </cell>
          <cell r="H74">
            <v>8</v>
          </cell>
          <cell r="I74">
            <v>8</v>
          </cell>
          <cell r="J74">
            <v>8</v>
          </cell>
          <cell r="K74">
            <v>8</v>
          </cell>
          <cell r="L74">
            <v>8</v>
          </cell>
          <cell r="M74">
            <v>8</v>
          </cell>
          <cell r="N74">
            <v>8</v>
          </cell>
          <cell r="O74">
            <v>8</v>
          </cell>
          <cell r="P74">
            <v>8</v>
          </cell>
          <cell r="Q74">
            <v>8</v>
          </cell>
          <cell r="R74">
            <v>8</v>
          </cell>
          <cell r="S74">
            <v>1</v>
          </cell>
          <cell r="T74">
            <v>1</v>
          </cell>
          <cell r="U74">
            <v>7</v>
          </cell>
          <cell r="V74">
            <v>1</v>
          </cell>
        </row>
        <row r="75">
          <cell r="B75" t="str">
            <v>11400</v>
          </cell>
          <cell r="C75" t="str">
            <v>CUSTOMER EXPERIENCE</v>
          </cell>
          <cell r="D75">
            <v>14</v>
          </cell>
          <cell r="E75">
            <v>15</v>
          </cell>
          <cell r="F75">
            <v>13</v>
          </cell>
          <cell r="G75">
            <v>13</v>
          </cell>
          <cell r="H75">
            <v>13</v>
          </cell>
          <cell r="I75">
            <v>13</v>
          </cell>
          <cell r="J75">
            <v>13</v>
          </cell>
          <cell r="K75">
            <v>13</v>
          </cell>
          <cell r="L75">
            <v>13</v>
          </cell>
          <cell r="M75">
            <v>13</v>
          </cell>
          <cell r="N75">
            <v>14</v>
          </cell>
          <cell r="O75">
            <v>14</v>
          </cell>
          <cell r="P75">
            <v>14</v>
          </cell>
          <cell r="Q75">
            <v>14</v>
          </cell>
          <cell r="R75">
            <v>13.333333333333334</v>
          </cell>
          <cell r="S75">
            <v>-1</v>
          </cell>
          <cell r="T75">
            <v>0</v>
          </cell>
          <cell r="U75">
            <v>14</v>
          </cell>
          <cell r="V75">
            <v>0</v>
          </cell>
        </row>
        <row r="76">
          <cell r="B76" t="str">
            <v>11420</v>
          </cell>
          <cell r="C76" t="str">
            <v>CUST EXPRNCE CONV</v>
          </cell>
          <cell r="D76">
            <v>6</v>
          </cell>
          <cell r="E76">
            <v>7</v>
          </cell>
          <cell r="F76">
            <v>6</v>
          </cell>
          <cell r="G76">
            <v>6</v>
          </cell>
          <cell r="H76">
            <v>6</v>
          </cell>
          <cell r="I76">
            <v>6</v>
          </cell>
          <cell r="J76">
            <v>6</v>
          </cell>
          <cell r="K76">
            <v>6</v>
          </cell>
          <cell r="L76">
            <v>6</v>
          </cell>
          <cell r="M76">
            <v>6</v>
          </cell>
          <cell r="N76">
            <v>6</v>
          </cell>
          <cell r="O76">
            <v>6</v>
          </cell>
          <cell r="P76">
            <v>6</v>
          </cell>
          <cell r="Q76">
            <v>6</v>
          </cell>
          <cell r="R76">
            <v>6</v>
          </cell>
          <cell r="S76">
            <v>0</v>
          </cell>
          <cell r="T76">
            <v>0</v>
          </cell>
          <cell r="U76">
            <v>7</v>
          </cell>
          <cell r="V76">
            <v>-1</v>
          </cell>
        </row>
        <row r="77">
          <cell r="B77" t="str">
            <v>11430</v>
          </cell>
          <cell r="C77" t="str">
            <v>CUST EXPRNCE NEW</v>
          </cell>
          <cell r="D77">
            <v>8</v>
          </cell>
          <cell r="E77">
            <v>8</v>
          </cell>
          <cell r="F77">
            <v>7</v>
          </cell>
          <cell r="G77">
            <v>7</v>
          </cell>
          <cell r="H77">
            <v>7</v>
          </cell>
          <cell r="I77">
            <v>7</v>
          </cell>
          <cell r="J77">
            <v>7</v>
          </cell>
          <cell r="K77">
            <v>7</v>
          </cell>
          <cell r="L77">
            <v>7</v>
          </cell>
          <cell r="M77">
            <v>7</v>
          </cell>
          <cell r="N77">
            <v>8</v>
          </cell>
          <cell r="O77">
            <v>8</v>
          </cell>
          <cell r="P77">
            <v>8</v>
          </cell>
          <cell r="Q77">
            <v>8</v>
          </cell>
          <cell r="R77">
            <v>7.333333333333333</v>
          </cell>
          <cell r="S77">
            <v>-1</v>
          </cell>
          <cell r="T77">
            <v>0</v>
          </cell>
          <cell r="U77">
            <v>7</v>
          </cell>
          <cell r="V77">
            <v>1</v>
          </cell>
        </row>
        <row r="78">
          <cell r="B78" t="str">
            <v>27000</v>
          </cell>
          <cell r="C78" t="str">
            <v>GRANT YOSHIHARA, UTI</v>
          </cell>
          <cell r="D78">
            <v>583.5</v>
          </cell>
          <cell r="E78">
            <v>594.75</v>
          </cell>
          <cell r="F78">
            <v>590.75</v>
          </cell>
          <cell r="G78">
            <v>615.75</v>
          </cell>
          <cell r="H78">
            <v>614.75</v>
          </cell>
          <cell r="I78">
            <v>612.75</v>
          </cell>
          <cell r="J78">
            <v>613.75</v>
          </cell>
          <cell r="K78">
            <v>611.75</v>
          </cell>
          <cell r="L78">
            <v>612.75</v>
          </cell>
          <cell r="M78">
            <v>615.75</v>
          </cell>
          <cell r="N78">
            <v>614.75</v>
          </cell>
          <cell r="O78">
            <v>619.75</v>
          </cell>
          <cell r="P78">
            <v>618.75</v>
          </cell>
          <cell r="Q78">
            <v>615.75</v>
          </cell>
          <cell r="R78">
            <v>613.08333333333337</v>
          </cell>
          <cell r="S78">
            <v>7.25</v>
          </cell>
          <cell r="T78">
            <v>32.25</v>
          </cell>
          <cell r="U78">
            <v>626.5</v>
          </cell>
          <cell r="V78">
            <v>-10.75</v>
          </cell>
        </row>
        <row r="79">
          <cell r="B79" t="str">
            <v>15400</v>
          </cell>
          <cell r="C79" t="str">
            <v>CODE COMPLIANCE</v>
          </cell>
          <cell r="D79">
            <v>5</v>
          </cell>
          <cell r="E79">
            <v>5</v>
          </cell>
          <cell r="F79">
            <v>5</v>
          </cell>
          <cell r="G79">
            <v>5</v>
          </cell>
          <cell r="H79">
            <v>5</v>
          </cell>
          <cell r="I79">
            <v>5</v>
          </cell>
          <cell r="J79">
            <v>5</v>
          </cell>
          <cell r="K79">
            <v>5</v>
          </cell>
          <cell r="L79">
            <v>5</v>
          </cell>
          <cell r="M79">
            <v>5</v>
          </cell>
          <cell r="N79">
            <v>5</v>
          </cell>
          <cell r="O79">
            <v>5</v>
          </cell>
          <cell r="P79">
            <v>5</v>
          </cell>
          <cell r="Q79">
            <v>5</v>
          </cell>
          <cell r="R79">
            <v>5</v>
          </cell>
          <cell r="S79">
            <v>0</v>
          </cell>
          <cell r="T79">
            <v>0</v>
          </cell>
          <cell r="U79">
            <v>5</v>
          </cell>
          <cell r="V79">
            <v>0</v>
          </cell>
        </row>
        <row r="80">
          <cell r="B80" t="str">
            <v>15501</v>
          </cell>
          <cell r="C80" t="str">
            <v>DIR, TECH SERV &amp; SYS</v>
          </cell>
          <cell r="D80">
            <v>1</v>
          </cell>
          <cell r="E80">
            <v>1</v>
          </cell>
          <cell r="F80">
            <v>1</v>
          </cell>
          <cell r="G80">
            <v>1</v>
          </cell>
          <cell r="H80">
            <v>1</v>
          </cell>
          <cell r="I80">
            <v>1</v>
          </cell>
          <cell r="J80">
            <v>1</v>
          </cell>
          <cell r="K80">
            <v>1</v>
          </cell>
          <cell r="L80">
            <v>1</v>
          </cell>
          <cell r="M80">
            <v>1</v>
          </cell>
          <cell r="N80">
            <v>1</v>
          </cell>
          <cell r="O80">
            <v>1</v>
          </cell>
          <cell r="P80">
            <v>1</v>
          </cell>
          <cell r="Q80">
            <v>1</v>
          </cell>
          <cell r="R80">
            <v>1</v>
          </cell>
          <cell r="S80">
            <v>0</v>
          </cell>
          <cell r="T80">
            <v>0</v>
          </cell>
          <cell r="U80">
            <v>1</v>
          </cell>
          <cell r="V80">
            <v>0</v>
          </cell>
        </row>
        <row r="81">
          <cell r="B81" t="str">
            <v>15492</v>
          </cell>
          <cell r="C81" t="str">
            <v>DIR, FIELD OPERATION</v>
          </cell>
          <cell r="D81">
            <v>1</v>
          </cell>
          <cell r="E81">
            <v>1</v>
          </cell>
          <cell r="F81">
            <v>1</v>
          </cell>
          <cell r="G81">
            <v>1</v>
          </cell>
          <cell r="H81">
            <v>1</v>
          </cell>
          <cell r="I81">
            <v>1</v>
          </cell>
          <cell r="J81">
            <v>1</v>
          </cell>
          <cell r="K81">
            <v>1</v>
          </cell>
          <cell r="L81">
            <v>1</v>
          </cell>
          <cell r="M81">
            <v>1</v>
          </cell>
          <cell r="N81">
            <v>1</v>
          </cell>
          <cell r="O81">
            <v>1</v>
          </cell>
          <cell r="P81">
            <v>1</v>
          </cell>
          <cell r="Q81">
            <v>1</v>
          </cell>
          <cell r="R81">
            <v>1</v>
          </cell>
          <cell r="S81">
            <v>0</v>
          </cell>
          <cell r="T81">
            <v>0</v>
          </cell>
          <cell r="U81">
            <v>1</v>
          </cell>
          <cell r="V81">
            <v>0</v>
          </cell>
        </row>
        <row r="82">
          <cell r="B82" t="str">
            <v>25000</v>
          </cell>
          <cell r="C82" t="str">
            <v>TECH SERVICES AND SY</v>
          </cell>
          <cell r="D82">
            <v>158.5</v>
          </cell>
          <cell r="E82">
            <v>159.75</v>
          </cell>
          <cell r="F82">
            <v>161.75</v>
          </cell>
          <cell r="G82">
            <v>162.75</v>
          </cell>
          <cell r="H82">
            <v>162.75</v>
          </cell>
          <cell r="I82">
            <v>163.75</v>
          </cell>
          <cell r="J82">
            <v>165.75</v>
          </cell>
          <cell r="K82">
            <v>166.75</v>
          </cell>
          <cell r="L82">
            <v>168.75</v>
          </cell>
          <cell r="M82">
            <v>168.75</v>
          </cell>
          <cell r="N82">
            <v>168.75</v>
          </cell>
          <cell r="O82">
            <v>168.75</v>
          </cell>
          <cell r="P82">
            <v>168.75</v>
          </cell>
          <cell r="Q82">
            <v>168.75</v>
          </cell>
          <cell r="R82">
            <v>166.33333333333334</v>
          </cell>
          <cell r="S82">
            <v>3.25</v>
          </cell>
          <cell r="T82">
            <v>10.25</v>
          </cell>
          <cell r="U82">
            <v>170.5</v>
          </cell>
          <cell r="V82">
            <v>-1.75</v>
          </cell>
        </row>
        <row r="83">
          <cell r="B83" t="str">
            <v>15508</v>
          </cell>
          <cell r="C83" t="str">
            <v>BUSINESS ANALYSIS</v>
          </cell>
          <cell r="D83">
            <v>5</v>
          </cell>
          <cell r="E83">
            <v>5</v>
          </cell>
          <cell r="F83">
            <v>5</v>
          </cell>
          <cell r="G83">
            <v>5</v>
          </cell>
          <cell r="H83">
            <v>5</v>
          </cell>
          <cell r="I83">
            <v>5</v>
          </cell>
          <cell r="J83">
            <v>5</v>
          </cell>
          <cell r="K83">
            <v>5</v>
          </cell>
          <cell r="L83">
            <v>5</v>
          </cell>
          <cell r="M83">
            <v>5</v>
          </cell>
          <cell r="N83">
            <v>5</v>
          </cell>
          <cell r="O83">
            <v>5</v>
          </cell>
          <cell r="P83">
            <v>5</v>
          </cell>
          <cell r="Q83">
            <v>5</v>
          </cell>
          <cell r="R83">
            <v>5</v>
          </cell>
          <cell r="S83">
            <v>0</v>
          </cell>
          <cell r="T83">
            <v>0</v>
          </cell>
          <cell r="U83">
            <v>5</v>
          </cell>
          <cell r="V83">
            <v>0</v>
          </cell>
        </row>
        <row r="84">
          <cell r="B84">
            <v>13525</v>
          </cell>
          <cell r="C84" t="str">
            <v>BUSINESS SYSTEMS</v>
          </cell>
          <cell r="D84">
            <v>10</v>
          </cell>
          <cell r="E84">
            <v>9</v>
          </cell>
          <cell r="F84">
            <v>9</v>
          </cell>
          <cell r="G84">
            <v>9</v>
          </cell>
          <cell r="H84">
            <v>9</v>
          </cell>
          <cell r="I84">
            <v>9</v>
          </cell>
          <cell r="J84">
            <v>10</v>
          </cell>
          <cell r="K84">
            <v>9</v>
          </cell>
          <cell r="L84">
            <v>9</v>
          </cell>
          <cell r="M84">
            <v>9</v>
          </cell>
          <cell r="N84">
            <v>9</v>
          </cell>
          <cell r="O84">
            <v>9</v>
          </cell>
          <cell r="P84">
            <v>9</v>
          </cell>
          <cell r="Q84">
            <v>9</v>
          </cell>
          <cell r="R84">
            <v>9.0833333333333339</v>
          </cell>
          <cell r="S84">
            <v>-1</v>
          </cell>
          <cell r="T84">
            <v>-1</v>
          </cell>
          <cell r="U84">
            <v>9</v>
          </cell>
          <cell r="V84">
            <v>0</v>
          </cell>
        </row>
        <row r="85">
          <cell r="B85" t="str">
            <v>11200</v>
          </cell>
          <cell r="C85" t="str">
            <v>GAS STORAGE OPS</v>
          </cell>
          <cell r="D85">
            <v>32.5</v>
          </cell>
          <cell r="E85">
            <v>36.75</v>
          </cell>
          <cell r="F85">
            <v>36.75</v>
          </cell>
          <cell r="G85">
            <v>36.75</v>
          </cell>
          <cell r="H85">
            <v>36.75</v>
          </cell>
          <cell r="I85">
            <v>36.75</v>
          </cell>
          <cell r="J85">
            <v>37.75</v>
          </cell>
          <cell r="K85">
            <v>39.75</v>
          </cell>
          <cell r="L85">
            <v>41.75</v>
          </cell>
          <cell r="M85">
            <v>41.75</v>
          </cell>
          <cell r="N85">
            <v>41.75</v>
          </cell>
          <cell r="O85">
            <v>41.75</v>
          </cell>
          <cell r="P85">
            <v>41.75</v>
          </cell>
          <cell r="Q85">
            <v>41.75</v>
          </cell>
          <cell r="R85">
            <v>39.583333333333336</v>
          </cell>
          <cell r="S85">
            <v>4.25</v>
          </cell>
          <cell r="T85">
            <v>9.25</v>
          </cell>
          <cell r="U85">
            <v>41.5</v>
          </cell>
          <cell r="V85">
            <v>0.25</v>
          </cell>
        </row>
        <row r="86">
          <cell r="B86" t="str">
            <v>15510</v>
          </cell>
          <cell r="C86" t="str">
            <v>OPS TECHNICAL SVCES</v>
          </cell>
          <cell r="D86">
            <v>22</v>
          </cell>
          <cell r="E86">
            <v>23</v>
          </cell>
          <cell r="F86">
            <v>23</v>
          </cell>
          <cell r="G86">
            <v>23</v>
          </cell>
          <cell r="H86">
            <v>23</v>
          </cell>
          <cell r="I86">
            <v>23</v>
          </cell>
          <cell r="J86">
            <v>23</v>
          </cell>
          <cell r="K86">
            <v>23</v>
          </cell>
          <cell r="L86">
            <v>23</v>
          </cell>
          <cell r="M86">
            <v>23</v>
          </cell>
          <cell r="N86">
            <v>23</v>
          </cell>
          <cell r="O86">
            <v>23</v>
          </cell>
          <cell r="P86">
            <v>23</v>
          </cell>
          <cell r="Q86">
            <v>23</v>
          </cell>
          <cell r="R86">
            <v>23</v>
          </cell>
          <cell r="S86">
            <v>1</v>
          </cell>
          <cell r="T86">
            <v>1</v>
          </cell>
          <cell r="U86">
            <v>23</v>
          </cell>
          <cell r="V86">
            <v>0</v>
          </cell>
        </row>
        <row r="87">
          <cell r="B87" t="str">
            <v>15150</v>
          </cell>
          <cell r="C87" t="str">
            <v>ENGINEERING SERVICES</v>
          </cell>
          <cell r="D87">
            <v>89</v>
          </cell>
          <cell r="E87">
            <v>86</v>
          </cell>
          <cell r="F87">
            <v>88</v>
          </cell>
          <cell r="G87">
            <v>89</v>
          </cell>
          <cell r="H87">
            <v>89</v>
          </cell>
          <cell r="I87">
            <v>90</v>
          </cell>
          <cell r="J87">
            <v>90</v>
          </cell>
          <cell r="K87">
            <v>90</v>
          </cell>
          <cell r="L87">
            <v>90</v>
          </cell>
          <cell r="M87">
            <v>90</v>
          </cell>
          <cell r="N87">
            <v>90</v>
          </cell>
          <cell r="O87">
            <v>90</v>
          </cell>
          <cell r="P87">
            <v>90</v>
          </cell>
          <cell r="Q87">
            <v>90</v>
          </cell>
          <cell r="R87">
            <v>89.666666666666671</v>
          </cell>
          <cell r="S87">
            <v>-1</v>
          </cell>
          <cell r="T87">
            <v>1</v>
          </cell>
          <cell r="U87">
            <v>92</v>
          </cell>
          <cell r="V87">
            <v>-2</v>
          </cell>
        </row>
        <row r="88">
          <cell r="B88" t="str">
            <v>12359</v>
          </cell>
          <cell r="C88" t="str">
            <v>ENGINEERING SVCES WA</v>
          </cell>
          <cell r="D88">
            <v>3</v>
          </cell>
          <cell r="E88">
            <v>3</v>
          </cell>
          <cell r="F88">
            <v>3</v>
          </cell>
          <cell r="G88">
            <v>3</v>
          </cell>
          <cell r="H88">
            <v>3</v>
          </cell>
          <cell r="I88">
            <v>3</v>
          </cell>
          <cell r="J88">
            <v>3</v>
          </cell>
          <cell r="K88">
            <v>3</v>
          </cell>
          <cell r="L88">
            <v>3</v>
          </cell>
          <cell r="M88">
            <v>3</v>
          </cell>
          <cell r="N88">
            <v>3</v>
          </cell>
          <cell r="O88">
            <v>3</v>
          </cell>
          <cell r="P88">
            <v>3</v>
          </cell>
          <cell r="Q88">
            <v>3</v>
          </cell>
          <cell r="R88">
            <v>3</v>
          </cell>
          <cell r="S88">
            <v>0</v>
          </cell>
          <cell r="T88">
            <v>0</v>
          </cell>
          <cell r="U88">
            <v>3</v>
          </cell>
          <cell r="V88">
            <v>0</v>
          </cell>
        </row>
        <row r="89">
          <cell r="B89" t="str">
            <v>15100</v>
          </cell>
          <cell r="C89" t="str">
            <v>ENGINEERING SVCES OR</v>
          </cell>
          <cell r="D89">
            <v>75</v>
          </cell>
          <cell r="E89">
            <v>72</v>
          </cell>
          <cell r="F89">
            <v>74</v>
          </cell>
          <cell r="G89">
            <v>75</v>
          </cell>
          <cell r="H89">
            <v>75</v>
          </cell>
          <cell r="I89">
            <v>76</v>
          </cell>
          <cell r="J89">
            <v>76</v>
          </cell>
          <cell r="K89">
            <v>76</v>
          </cell>
          <cell r="L89">
            <v>76</v>
          </cell>
          <cell r="M89">
            <v>76</v>
          </cell>
          <cell r="N89">
            <v>76</v>
          </cell>
          <cell r="O89">
            <v>76</v>
          </cell>
          <cell r="P89">
            <v>76</v>
          </cell>
          <cell r="Q89">
            <v>76</v>
          </cell>
          <cell r="R89">
            <v>75.666666666666671</v>
          </cell>
          <cell r="S89">
            <v>-1</v>
          </cell>
          <cell r="T89">
            <v>1</v>
          </cell>
          <cell r="U89">
            <v>77</v>
          </cell>
          <cell r="V89">
            <v>-1</v>
          </cell>
        </row>
        <row r="90">
          <cell r="B90" t="str">
            <v>15505</v>
          </cell>
          <cell r="C90" t="str">
            <v>PIPELINE INTEGRITY</v>
          </cell>
          <cell r="D90">
            <v>11</v>
          </cell>
          <cell r="E90">
            <v>11</v>
          </cell>
          <cell r="F90">
            <v>11</v>
          </cell>
          <cell r="G90">
            <v>11</v>
          </cell>
          <cell r="H90">
            <v>11</v>
          </cell>
          <cell r="I90">
            <v>11</v>
          </cell>
          <cell r="J90">
            <v>11</v>
          </cell>
          <cell r="K90">
            <v>11</v>
          </cell>
          <cell r="L90">
            <v>11</v>
          </cell>
          <cell r="M90">
            <v>11</v>
          </cell>
          <cell r="N90">
            <v>11</v>
          </cell>
          <cell r="O90">
            <v>11</v>
          </cell>
          <cell r="P90">
            <v>11</v>
          </cell>
          <cell r="Q90">
            <v>11</v>
          </cell>
          <cell r="R90">
            <v>11</v>
          </cell>
          <cell r="S90">
            <v>0</v>
          </cell>
          <cell r="T90">
            <v>0</v>
          </cell>
          <cell r="U90">
            <v>12</v>
          </cell>
          <cell r="V90">
            <v>-1</v>
          </cell>
        </row>
        <row r="91">
          <cell r="B91" t="str">
            <v>20000</v>
          </cell>
          <cell r="C91" t="str">
            <v>FIELD OPERATIONS</v>
          </cell>
          <cell r="D91">
            <v>418</v>
          </cell>
          <cell r="E91">
            <v>428</v>
          </cell>
          <cell r="F91">
            <v>422</v>
          </cell>
          <cell r="G91">
            <v>446</v>
          </cell>
          <cell r="H91">
            <v>445</v>
          </cell>
          <cell r="I91">
            <v>442</v>
          </cell>
          <cell r="J91">
            <v>441</v>
          </cell>
          <cell r="K91">
            <v>438</v>
          </cell>
          <cell r="L91">
            <v>437</v>
          </cell>
          <cell r="M91">
            <v>440</v>
          </cell>
          <cell r="N91">
            <v>439</v>
          </cell>
          <cell r="O91">
            <v>444</v>
          </cell>
          <cell r="P91">
            <v>443</v>
          </cell>
          <cell r="Q91">
            <v>440</v>
          </cell>
          <cell r="R91">
            <v>439.75</v>
          </cell>
          <cell r="S91">
            <v>4</v>
          </cell>
          <cell r="T91">
            <v>22</v>
          </cell>
          <cell r="U91">
            <v>449</v>
          </cell>
          <cell r="V91">
            <v>-9</v>
          </cell>
        </row>
        <row r="92">
          <cell r="B92" t="str">
            <v>11100</v>
          </cell>
          <cell r="C92" t="str">
            <v>SYSTEM OPS</v>
          </cell>
          <cell r="D92">
            <v>23</v>
          </cell>
          <cell r="E92">
            <v>26</v>
          </cell>
          <cell r="F92">
            <v>26</v>
          </cell>
          <cell r="G92">
            <v>26</v>
          </cell>
          <cell r="H92">
            <v>26</v>
          </cell>
          <cell r="I92">
            <v>26</v>
          </cell>
          <cell r="J92">
            <v>26</v>
          </cell>
          <cell r="K92">
            <v>26</v>
          </cell>
          <cell r="L92">
            <v>26</v>
          </cell>
          <cell r="M92">
            <v>26</v>
          </cell>
          <cell r="N92">
            <v>26</v>
          </cell>
          <cell r="O92">
            <v>26</v>
          </cell>
          <cell r="P92">
            <v>26</v>
          </cell>
          <cell r="Q92">
            <v>26</v>
          </cell>
          <cell r="R92">
            <v>26</v>
          </cell>
          <cell r="S92">
            <v>3</v>
          </cell>
          <cell r="T92">
            <v>3</v>
          </cell>
          <cell r="U92">
            <v>26</v>
          </cell>
          <cell r="V92">
            <v>0</v>
          </cell>
        </row>
        <row r="93">
          <cell r="B93" t="str">
            <v>15520</v>
          </cell>
          <cell r="C93" t="str">
            <v>COMPLIANCE SERVICES</v>
          </cell>
          <cell r="D93">
            <v>24</v>
          </cell>
          <cell r="E93">
            <v>26</v>
          </cell>
          <cell r="F93">
            <v>25</v>
          </cell>
          <cell r="G93">
            <v>25</v>
          </cell>
          <cell r="H93">
            <v>25</v>
          </cell>
          <cell r="I93">
            <v>25</v>
          </cell>
          <cell r="J93">
            <v>25</v>
          </cell>
          <cell r="K93">
            <v>25</v>
          </cell>
          <cell r="L93">
            <v>25</v>
          </cell>
          <cell r="M93">
            <v>25</v>
          </cell>
          <cell r="N93">
            <v>25</v>
          </cell>
          <cell r="O93">
            <v>25</v>
          </cell>
          <cell r="P93">
            <v>25</v>
          </cell>
          <cell r="Q93">
            <v>25</v>
          </cell>
          <cell r="R93">
            <v>25</v>
          </cell>
          <cell r="S93">
            <v>1</v>
          </cell>
          <cell r="T93">
            <v>1</v>
          </cell>
          <cell r="U93">
            <v>26</v>
          </cell>
          <cell r="V93">
            <v>-1</v>
          </cell>
        </row>
        <row r="94">
          <cell r="B94" t="str">
            <v>15509</v>
          </cell>
          <cell r="C94" t="str">
            <v>CONTRACT SERVICES</v>
          </cell>
          <cell r="D94">
            <v>7</v>
          </cell>
          <cell r="E94">
            <v>7</v>
          </cell>
          <cell r="F94">
            <v>7</v>
          </cell>
          <cell r="G94">
            <v>7</v>
          </cell>
          <cell r="H94">
            <v>7</v>
          </cell>
          <cell r="I94">
            <v>7</v>
          </cell>
          <cell r="J94">
            <v>7</v>
          </cell>
          <cell r="K94">
            <v>7</v>
          </cell>
          <cell r="L94">
            <v>7</v>
          </cell>
          <cell r="M94">
            <v>7</v>
          </cell>
          <cell r="N94">
            <v>7</v>
          </cell>
          <cell r="O94">
            <v>7</v>
          </cell>
          <cell r="P94">
            <v>7</v>
          </cell>
          <cell r="Q94">
            <v>7</v>
          </cell>
          <cell r="R94">
            <v>7</v>
          </cell>
          <cell r="S94">
            <v>0</v>
          </cell>
          <cell r="T94">
            <v>0</v>
          </cell>
          <cell r="U94">
            <v>7</v>
          </cell>
          <cell r="V94">
            <v>0</v>
          </cell>
        </row>
        <row r="95">
          <cell r="B95" t="str">
            <v>13520</v>
          </cell>
          <cell r="C95" t="str">
            <v>RESOURCE MGMT CTR</v>
          </cell>
          <cell r="D95">
            <v>35</v>
          </cell>
          <cell r="E95">
            <v>37</v>
          </cell>
          <cell r="F95">
            <v>37</v>
          </cell>
          <cell r="G95">
            <v>36</v>
          </cell>
          <cell r="H95">
            <v>36</v>
          </cell>
          <cell r="I95">
            <v>36</v>
          </cell>
          <cell r="J95">
            <v>36</v>
          </cell>
          <cell r="K95">
            <v>36</v>
          </cell>
          <cell r="L95">
            <v>36</v>
          </cell>
          <cell r="M95">
            <v>36</v>
          </cell>
          <cell r="N95">
            <v>36</v>
          </cell>
          <cell r="O95">
            <v>36</v>
          </cell>
          <cell r="P95">
            <v>36</v>
          </cell>
          <cell r="Q95">
            <v>36</v>
          </cell>
          <cell r="R95">
            <v>36.083333333333336</v>
          </cell>
          <cell r="S95">
            <v>2</v>
          </cell>
          <cell r="T95">
            <v>1</v>
          </cell>
          <cell r="U95">
            <v>37</v>
          </cell>
          <cell r="V95">
            <v>-1</v>
          </cell>
        </row>
        <row r="96">
          <cell r="B96" t="str">
            <v>13510</v>
          </cell>
          <cell r="C96" t="str">
            <v>CUST FIELD SERVICES</v>
          </cell>
          <cell r="D96">
            <v>148</v>
          </cell>
          <cell r="E96">
            <v>151</v>
          </cell>
          <cell r="F96">
            <v>147</v>
          </cell>
          <cell r="G96">
            <v>160</v>
          </cell>
          <cell r="H96">
            <v>159</v>
          </cell>
          <cell r="I96">
            <v>158</v>
          </cell>
          <cell r="J96">
            <v>157</v>
          </cell>
          <cell r="K96">
            <v>156</v>
          </cell>
          <cell r="L96">
            <v>155</v>
          </cell>
          <cell r="M96">
            <v>160</v>
          </cell>
          <cell r="N96">
            <v>159</v>
          </cell>
          <cell r="O96">
            <v>158</v>
          </cell>
          <cell r="P96">
            <v>157</v>
          </cell>
          <cell r="Q96">
            <v>156</v>
          </cell>
          <cell r="R96">
            <v>156.83333333333334</v>
          </cell>
          <cell r="S96">
            <v>-1</v>
          </cell>
          <cell r="T96">
            <v>8</v>
          </cell>
          <cell r="U96">
            <v>162</v>
          </cell>
          <cell r="V96">
            <v>-6</v>
          </cell>
        </row>
        <row r="97">
          <cell r="B97" t="str">
            <v>15515</v>
          </cell>
          <cell r="C97" t="str">
            <v>GAS OPERATIONS</v>
          </cell>
          <cell r="D97">
            <v>181</v>
          </cell>
          <cell r="E97">
            <v>181</v>
          </cell>
          <cell r="F97">
            <v>180</v>
          </cell>
          <cell r="G97">
            <v>192</v>
          </cell>
          <cell r="H97">
            <v>192</v>
          </cell>
          <cell r="I97">
            <v>190</v>
          </cell>
          <cell r="J97">
            <v>190</v>
          </cell>
          <cell r="K97">
            <v>188</v>
          </cell>
          <cell r="L97">
            <v>188</v>
          </cell>
          <cell r="M97">
            <v>186</v>
          </cell>
          <cell r="N97">
            <v>186</v>
          </cell>
          <cell r="O97">
            <v>192</v>
          </cell>
          <cell r="P97">
            <v>192</v>
          </cell>
          <cell r="Q97">
            <v>190</v>
          </cell>
          <cell r="R97">
            <v>188.83333333333334</v>
          </cell>
          <cell r="S97">
            <v>-1</v>
          </cell>
          <cell r="T97">
            <v>9</v>
          </cell>
          <cell r="U97">
            <v>191</v>
          </cell>
          <cell r="V97">
            <v>-1</v>
          </cell>
        </row>
        <row r="98">
          <cell r="B98" t="str">
            <v>15506</v>
          </cell>
          <cell r="C98" t="str">
            <v>GAS OPS ORANGE</v>
          </cell>
          <cell r="D98">
            <v>74</v>
          </cell>
          <cell r="E98">
            <v>72</v>
          </cell>
          <cell r="F98">
            <v>72</v>
          </cell>
          <cell r="G98">
            <v>78</v>
          </cell>
          <cell r="H98">
            <v>78</v>
          </cell>
          <cell r="I98">
            <v>77</v>
          </cell>
          <cell r="J98">
            <v>77</v>
          </cell>
          <cell r="K98">
            <v>76</v>
          </cell>
          <cell r="L98">
            <v>76</v>
          </cell>
          <cell r="M98">
            <v>75</v>
          </cell>
          <cell r="N98">
            <v>75</v>
          </cell>
          <cell r="O98">
            <v>78</v>
          </cell>
          <cell r="P98">
            <v>78</v>
          </cell>
          <cell r="Q98">
            <v>77</v>
          </cell>
          <cell r="R98">
            <v>76.416666666666671</v>
          </cell>
          <cell r="S98">
            <v>-2</v>
          </cell>
          <cell r="T98">
            <v>3</v>
          </cell>
          <cell r="U98">
            <v>78</v>
          </cell>
          <cell r="V98">
            <v>-1</v>
          </cell>
        </row>
        <row r="99">
          <cell r="B99" t="str">
            <v>14000</v>
          </cell>
          <cell r="C99" t="str">
            <v>GAS OPERATIONS BLACK</v>
          </cell>
          <cell r="D99">
            <v>107</v>
          </cell>
          <cell r="E99">
            <v>109</v>
          </cell>
          <cell r="F99">
            <v>108</v>
          </cell>
          <cell r="G99">
            <v>114</v>
          </cell>
          <cell r="H99">
            <v>114</v>
          </cell>
          <cell r="I99">
            <v>113</v>
          </cell>
          <cell r="J99">
            <v>113</v>
          </cell>
          <cell r="K99">
            <v>112</v>
          </cell>
          <cell r="L99">
            <v>112</v>
          </cell>
          <cell r="M99">
            <v>111</v>
          </cell>
          <cell r="N99">
            <v>111</v>
          </cell>
          <cell r="O99">
            <v>114</v>
          </cell>
          <cell r="P99">
            <v>114</v>
          </cell>
          <cell r="Q99">
            <v>113</v>
          </cell>
          <cell r="R99">
            <v>112.41666666666667</v>
          </cell>
          <cell r="S99">
            <v>1</v>
          </cell>
          <cell r="T99">
            <v>6</v>
          </cell>
          <cell r="U99">
            <v>113</v>
          </cell>
          <cell r="V99">
            <v>0</v>
          </cell>
        </row>
        <row r="100">
          <cell r="B100" t="str">
            <v>14100</v>
          </cell>
          <cell r="C100" t="str">
            <v>GAS OPS BLACK - OR</v>
          </cell>
          <cell r="D100">
            <v>92</v>
          </cell>
          <cell r="E100">
            <v>94</v>
          </cell>
          <cell r="F100">
            <v>92</v>
          </cell>
          <cell r="G100">
            <v>98</v>
          </cell>
          <cell r="H100">
            <v>98</v>
          </cell>
          <cell r="I100">
            <v>97</v>
          </cell>
          <cell r="J100">
            <v>97</v>
          </cell>
          <cell r="K100">
            <v>96</v>
          </cell>
          <cell r="L100">
            <v>96</v>
          </cell>
          <cell r="M100">
            <v>95</v>
          </cell>
          <cell r="N100">
            <v>95</v>
          </cell>
          <cell r="O100">
            <v>98</v>
          </cell>
          <cell r="P100">
            <v>98</v>
          </cell>
          <cell r="Q100">
            <v>97</v>
          </cell>
          <cell r="R100">
            <v>96.416666666666671</v>
          </cell>
          <cell r="S100">
            <v>0</v>
          </cell>
          <cell r="T100">
            <v>5</v>
          </cell>
          <cell r="U100">
            <v>98</v>
          </cell>
          <cell r="V100">
            <v>-1</v>
          </cell>
        </row>
        <row r="101">
          <cell r="B101" t="str">
            <v>14109</v>
          </cell>
          <cell r="C101" t="str">
            <v>GAS OPS BLACK - WA</v>
          </cell>
          <cell r="D101">
            <v>15</v>
          </cell>
          <cell r="E101">
            <v>15</v>
          </cell>
          <cell r="F101">
            <v>16</v>
          </cell>
          <cell r="G101">
            <v>16</v>
          </cell>
          <cell r="H101">
            <v>16</v>
          </cell>
          <cell r="I101">
            <v>16</v>
          </cell>
          <cell r="J101">
            <v>16</v>
          </cell>
          <cell r="K101">
            <v>16</v>
          </cell>
          <cell r="L101">
            <v>16</v>
          </cell>
          <cell r="M101">
            <v>16</v>
          </cell>
          <cell r="N101">
            <v>16</v>
          </cell>
          <cell r="O101">
            <v>16</v>
          </cell>
          <cell r="P101">
            <v>16</v>
          </cell>
          <cell r="Q101">
            <v>16</v>
          </cell>
          <cell r="R101">
            <v>16</v>
          </cell>
          <cell r="S101">
            <v>1</v>
          </cell>
          <cell r="T101">
            <v>1</v>
          </cell>
          <cell r="U101">
            <v>15</v>
          </cell>
          <cell r="V101">
            <v>1</v>
          </cell>
        </row>
        <row r="102">
          <cell r="B102" t="str">
            <v>50000</v>
          </cell>
          <cell r="C102" t="str">
            <v>MARGARET KIRKPATRICK</v>
          </cell>
          <cell r="D102">
            <v>26</v>
          </cell>
          <cell r="E102">
            <v>27</v>
          </cell>
          <cell r="F102">
            <v>26</v>
          </cell>
          <cell r="G102">
            <v>26</v>
          </cell>
          <cell r="H102">
            <v>26</v>
          </cell>
          <cell r="I102">
            <v>26</v>
          </cell>
          <cell r="J102">
            <v>26</v>
          </cell>
          <cell r="K102">
            <v>26</v>
          </cell>
          <cell r="L102">
            <v>26</v>
          </cell>
          <cell r="M102">
            <v>26</v>
          </cell>
          <cell r="N102">
            <v>26</v>
          </cell>
          <cell r="O102">
            <v>26</v>
          </cell>
          <cell r="P102">
            <v>26</v>
          </cell>
          <cell r="Q102">
            <v>26</v>
          </cell>
          <cell r="R102">
            <v>26</v>
          </cell>
          <cell r="S102">
            <v>0</v>
          </cell>
          <cell r="T102">
            <v>0</v>
          </cell>
          <cell r="U102">
            <v>25.8</v>
          </cell>
          <cell r="V102">
            <v>0.19999999999999929</v>
          </cell>
        </row>
        <row r="103">
          <cell r="B103" t="str">
            <v>51040</v>
          </cell>
          <cell r="C103" t="str">
            <v>ENVIRON MGMT</v>
          </cell>
          <cell r="D103">
            <v>5</v>
          </cell>
          <cell r="E103">
            <v>5</v>
          </cell>
          <cell r="F103">
            <v>5</v>
          </cell>
          <cell r="G103">
            <v>5</v>
          </cell>
          <cell r="H103">
            <v>5</v>
          </cell>
          <cell r="I103">
            <v>5</v>
          </cell>
          <cell r="J103">
            <v>5</v>
          </cell>
          <cell r="K103">
            <v>5</v>
          </cell>
          <cell r="L103">
            <v>5</v>
          </cell>
          <cell r="M103">
            <v>5</v>
          </cell>
          <cell r="N103">
            <v>5</v>
          </cell>
          <cell r="O103">
            <v>5</v>
          </cell>
          <cell r="P103">
            <v>5</v>
          </cell>
          <cell r="Q103">
            <v>5</v>
          </cell>
          <cell r="R103">
            <v>5</v>
          </cell>
          <cell r="S103">
            <v>0</v>
          </cell>
          <cell r="T103">
            <v>0</v>
          </cell>
          <cell r="U103">
            <v>5</v>
          </cell>
          <cell r="V103">
            <v>0</v>
          </cell>
        </row>
        <row r="104">
          <cell r="B104">
            <v>15494</v>
          </cell>
          <cell r="C104" t="str">
            <v>ENV LITIGATION SUPPO</v>
          </cell>
          <cell r="D104">
            <v>0</v>
          </cell>
          <cell r="E104">
            <v>1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</row>
        <row r="105">
          <cell r="B105" t="str">
            <v>54010</v>
          </cell>
          <cell r="C105" t="str">
            <v>LEGAL</v>
          </cell>
          <cell r="D105">
            <v>5</v>
          </cell>
          <cell r="E105">
            <v>6</v>
          </cell>
          <cell r="F105">
            <v>6</v>
          </cell>
          <cell r="G105">
            <v>6</v>
          </cell>
          <cell r="H105">
            <v>6</v>
          </cell>
          <cell r="I105">
            <v>6</v>
          </cell>
          <cell r="J105">
            <v>6</v>
          </cell>
          <cell r="K105">
            <v>6</v>
          </cell>
          <cell r="L105">
            <v>6</v>
          </cell>
          <cell r="M105">
            <v>6</v>
          </cell>
          <cell r="N105">
            <v>6</v>
          </cell>
          <cell r="O105">
            <v>6</v>
          </cell>
          <cell r="P105">
            <v>6</v>
          </cell>
          <cell r="Q105">
            <v>6</v>
          </cell>
          <cell r="R105">
            <v>6</v>
          </cell>
          <cell r="S105">
            <v>1</v>
          </cell>
          <cell r="T105">
            <v>1</v>
          </cell>
          <cell r="U105">
            <v>6</v>
          </cell>
          <cell r="V105">
            <v>0</v>
          </cell>
        </row>
        <row r="106">
          <cell r="B106" t="str">
            <v>46000</v>
          </cell>
          <cell r="C106" t="str">
            <v>CORPORATE SECRETARY</v>
          </cell>
          <cell r="D106">
            <v>2</v>
          </cell>
          <cell r="E106">
            <v>2</v>
          </cell>
          <cell r="F106">
            <v>1</v>
          </cell>
          <cell r="G106">
            <v>1</v>
          </cell>
          <cell r="H106">
            <v>1</v>
          </cell>
          <cell r="I106">
            <v>1</v>
          </cell>
          <cell r="J106">
            <v>1</v>
          </cell>
          <cell r="K106">
            <v>1</v>
          </cell>
          <cell r="L106">
            <v>1</v>
          </cell>
          <cell r="M106">
            <v>1</v>
          </cell>
          <cell r="N106">
            <v>1</v>
          </cell>
          <cell r="O106">
            <v>1</v>
          </cell>
          <cell r="P106">
            <v>1</v>
          </cell>
          <cell r="Q106">
            <v>1</v>
          </cell>
          <cell r="R106">
            <v>1</v>
          </cell>
          <cell r="S106">
            <v>-1</v>
          </cell>
          <cell r="T106">
            <v>-1</v>
          </cell>
          <cell r="U106">
            <v>1</v>
          </cell>
          <cell r="V106">
            <v>0</v>
          </cell>
        </row>
        <row r="107">
          <cell r="B107" t="str">
            <v>46010</v>
          </cell>
          <cell r="C107" t="str">
            <v>CORP SECRETARY</v>
          </cell>
          <cell r="D107">
            <v>2</v>
          </cell>
          <cell r="E107">
            <v>2</v>
          </cell>
          <cell r="F107">
            <v>1</v>
          </cell>
          <cell r="G107">
            <v>1</v>
          </cell>
          <cell r="H107">
            <v>1</v>
          </cell>
          <cell r="I107">
            <v>1</v>
          </cell>
          <cell r="J107">
            <v>1</v>
          </cell>
          <cell r="K107">
            <v>1</v>
          </cell>
          <cell r="L107">
            <v>1</v>
          </cell>
          <cell r="M107">
            <v>1</v>
          </cell>
          <cell r="N107">
            <v>1</v>
          </cell>
          <cell r="O107">
            <v>1</v>
          </cell>
          <cell r="P107">
            <v>1</v>
          </cell>
          <cell r="Q107">
            <v>1</v>
          </cell>
          <cell r="R107">
            <v>1</v>
          </cell>
          <cell r="S107">
            <v>-1</v>
          </cell>
          <cell r="T107">
            <v>-1</v>
          </cell>
          <cell r="U107">
            <v>1</v>
          </cell>
          <cell r="V107">
            <v>0</v>
          </cell>
        </row>
        <row r="108">
          <cell r="B108">
            <v>46030</v>
          </cell>
          <cell r="C108" t="str">
            <v>CORP ETHICS &amp; COMPL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</row>
        <row r="109">
          <cell r="B109" t="str">
            <v>51020</v>
          </cell>
          <cell r="C109" t="str">
            <v>RISK &amp; LAND</v>
          </cell>
          <cell r="D109">
            <v>10</v>
          </cell>
          <cell r="E109">
            <v>10</v>
          </cell>
          <cell r="F109">
            <v>10</v>
          </cell>
          <cell r="G109">
            <v>10</v>
          </cell>
          <cell r="H109">
            <v>10</v>
          </cell>
          <cell r="I109">
            <v>10</v>
          </cell>
          <cell r="J109">
            <v>10</v>
          </cell>
          <cell r="K109">
            <v>10</v>
          </cell>
          <cell r="L109">
            <v>10</v>
          </cell>
          <cell r="M109">
            <v>10</v>
          </cell>
          <cell r="N109">
            <v>10</v>
          </cell>
          <cell r="O109">
            <v>10</v>
          </cell>
          <cell r="P109">
            <v>10</v>
          </cell>
          <cell r="Q109">
            <v>10</v>
          </cell>
          <cell r="R109">
            <v>10</v>
          </cell>
          <cell r="S109">
            <v>0</v>
          </cell>
          <cell r="T109">
            <v>0</v>
          </cell>
          <cell r="U109">
            <v>10</v>
          </cell>
          <cell r="V109">
            <v>0</v>
          </cell>
        </row>
        <row r="110">
          <cell r="B110" t="str">
            <v>56000</v>
          </cell>
          <cell r="C110" t="str">
            <v>ENVIRONMENTAL POLICY</v>
          </cell>
          <cell r="D110">
            <v>4</v>
          </cell>
          <cell r="E110">
            <v>3</v>
          </cell>
          <cell r="F110">
            <v>4</v>
          </cell>
          <cell r="G110">
            <v>4</v>
          </cell>
          <cell r="H110">
            <v>4</v>
          </cell>
          <cell r="I110">
            <v>4</v>
          </cell>
          <cell r="J110">
            <v>4</v>
          </cell>
          <cell r="K110">
            <v>4</v>
          </cell>
          <cell r="L110">
            <v>4</v>
          </cell>
          <cell r="M110">
            <v>4</v>
          </cell>
          <cell r="N110">
            <v>4</v>
          </cell>
          <cell r="O110">
            <v>4</v>
          </cell>
          <cell r="P110">
            <v>4</v>
          </cell>
          <cell r="Q110">
            <v>4</v>
          </cell>
          <cell r="R110">
            <v>4</v>
          </cell>
          <cell r="S110">
            <v>0</v>
          </cell>
          <cell r="T110">
            <v>0</v>
          </cell>
          <cell r="U110">
            <v>3.8</v>
          </cell>
          <cell r="V110">
            <v>0.20000000000000018</v>
          </cell>
        </row>
        <row r="111">
          <cell r="B111" t="str">
            <v>55010</v>
          </cell>
          <cell r="C111" t="str">
            <v>ENV POLICY AND SUSTN</v>
          </cell>
          <cell r="D111">
            <v>2</v>
          </cell>
          <cell r="E111">
            <v>1</v>
          </cell>
          <cell r="F111">
            <v>2</v>
          </cell>
          <cell r="G111">
            <v>2</v>
          </cell>
          <cell r="H111">
            <v>2</v>
          </cell>
          <cell r="I111">
            <v>2</v>
          </cell>
          <cell r="J111">
            <v>2</v>
          </cell>
          <cell r="K111">
            <v>2</v>
          </cell>
          <cell r="L111">
            <v>2</v>
          </cell>
          <cell r="M111">
            <v>2</v>
          </cell>
          <cell r="N111">
            <v>2</v>
          </cell>
          <cell r="O111">
            <v>2</v>
          </cell>
          <cell r="P111">
            <v>2</v>
          </cell>
          <cell r="Q111">
            <v>2</v>
          </cell>
          <cell r="R111">
            <v>2</v>
          </cell>
          <cell r="S111">
            <v>0</v>
          </cell>
          <cell r="T111">
            <v>0</v>
          </cell>
          <cell r="U111">
            <v>1.8</v>
          </cell>
          <cell r="V111">
            <v>0.19999999999999996</v>
          </cell>
        </row>
        <row r="112">
          <cell r="B112" t="str">
            <v>11600</v>
          </cell>
          <cell r="C112" t="str">
            <v>ENERGY EFFICIENCY</v>
          </cell>
          <cell r="D112">
            <v>2</v>
          </cell>
          <cell r="E112">
            <v>2</v>
          </cell>
          <cell r="F112">
            <v>2</v>
          </cell>
          <cell r="G112">
            <v>2</v>
          </cell>
          <cell r="H112">
            <v>2</v>
          </cell>
          <cell r="I112">
            <v>2</v>
          </cell>
          <cell r="J112">
            <v>2</v>
          </cell>
          <cell r="K112">
            <v>2</v>
          </cell>
          <cell r="L112">
            <v>2</v>
          </cell>
          <cell r="M112">
            <v>2</v>
          </cell>
          <cell r="N112">
            <v>2</v>
          </cell>
          <cell r="O112">
            <v>2</v>
          </cell>
          <cell r="P112">
            <v>2</v>
          </cell>
          <cell r="Q112">
            <v>2</v>
          </cell>
          <cell r="R112">
            <v>2</v>
          </cell>
          <cell r="S112">
            <v>0</v>
          </cell>
          <cell r="T112">
            <v>0</v>
          </cell>
          <cell r="U112">
            <v>2</v>
          </cell>
          <cell r="V112">
            <v>0</v>
          </cell>
        </row>
        <row r="113">
          <cell r="B113" t="str">
            <v xml:space="preserve">        11590</v>
          </cell>
          <cell r="C113" t="str">
            <v>OR LOW INCME WTHZN</v>
          </cell>
          <cell r="D113">
            <v>1</v>
          </cell>
          <cell r="E113">
            <v>1</v>
          </cell>
          <cell r="F113">
            <v>1</v>
          </cell>
          <cell r="G113">
            <v>1</v>
          </cell>
          <cell r="H113">
            <v>1</v>
          </cell>
          <cell r="I113">
            <v>1</v>
          </cell>
          <cell r="J113">
            <v>1</v>
          </cell>
          <cell r="K113">
            <v>1</v>
          </cell>
          <cell r="L113">
            <v>1</v>
          </cell>
          <cell r="M113">
            <v>1</v>
          </cell>
          <cell r="N113">
            <v>1</v>
          </cell>
          <cell r="O113">
            <v>1</v>
          </cell>
          <cell r="P113">
            <v>1</v>
          </cell>
          <cell r="Q113">
            <v>1</v>
          </cell>
          <cell r="R113">
            <v>1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</row>
        <row r="114">
          <cell r="B114" t="str">
            <v xml:space="preserve">        11595</v>
          </cell>
          <cell r="C114" t="str">
            <v>SMART ENERGY</v>
          </cell>
          <cell r="D114">
            <v>1</v>
          </cell>
          <cell r="E114">
            <v>1</v>
          </cell>
          <cell r="F114">
            <v>1</v>
          </cell>
          <cell r="G114">
            <v>1</v>
          </cell>
          <cell r="H114">
            <v>1</v>
          </cell>
          <cell r="I114">
            <v>1</v>
          </cell>
          <cell r="J114">
            <v>1</v>
          </cell>
          <cell r="K114">
            <v>1</v>
          </cell>
          <cell r="L114">
            <v>1</v>
          </cell>
          <cell r="M114">
            <v>1</v>
          </cell>
          <cell r="N114">
            <v>1</v>
          </cell>
          <cell r="O114">
            <v>1</v>
          </cell>
          <cell r="P114">
            <v>1</v>
          </cell>
          <cell r="Q114">
            <v>1</v>
          </cell>
          <cell r="R114">
            <v>1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</row>
        <row r="115">
          <cell r="B115" t="str">
            <v>53000</v>
          </cell>
          <cell r="C115" t="str">
            <v>TOM IMESON, PUBLIC A</v>
          </cell>
          <cell r="D115">
            <v>9</v>
          </cell>
          <cell r="E115">
            <v>10</v>
          </cell>
          <cell r="F115">
            <v>9</v>
          </cell>
          <cell r="G115">
            <v>9</v>
          </cell>
          <cell r="H115">
            <v>9</v>
          </cell>
          <cell r="I115">
            <v>9</v>
          </cell>
          <cell r="J115">
            <v>10</v>
          </cell>
          <cell r="K115">
            <v>10</v>
          </cell>
          <cell r="L115">
            <v>9</v>
          </cell>
          <cell r="M115">
            <v>9</v>
          </cell>
          <cell r="N115">
            <v>9</v>
          </cell>
          <cell r="O115">
            <v>9</v>
          </cell>
          <cell r="P115">
            <v>9</v>
          </cell>
          <cell r="Q115">
            <v>9</v>
          </cell>
          <cell r="R115">
            <v>9.1666666666666661</v>
          </cell>
          <cell r="S115">
            <v>0</v>
          </cell>
          <cell r="T115">
            <v>0</v>
          </cell>
          <cell r="U115">
            <v>10</v>
          </cell>
          <cell r="V115">
            <v>-1</v>
          </cell>
        </row>
        <row r="116">
          <cell r="B116" t="str">
            <v>11540</v>
          </cell>
          <cell r="C116" t="str">
            <v>CONSR RELATIONS-EVT</v>
          </cell>
          <cell r="D116">
            <v>4</v>
          </cell>
          <cell r="E116">
            <v>4</v>
          </cell>
          <cell r="F116">
            <v>4</v>
          </cell>
          <cell r="G116">
            <v>4</v>
          </cell>
          <cell r="H116">
            <v>4</v>
          </cell>
          <cell r="I116">
            <v>4</v>
          </cell>
          <cell r="J116">
            <v>4</v>
          </cell>
          <cell r="K116">
            <v>4</v>
          </cell>
          <cell r="L116">
            <v>4</v>
          </cell>
          <cell r="M116">
            <v>4</v>
          </cell>
          <cell r="N116">
            <v>4</v>
          </cell>
          <cell r="O116">
            <v>4</v>
          </cell>
          <cell r="P116">
            <v>4</v>
          </cell>
          <cell r="Q116">
            <v>4</v>
          </cell>
          <cell r="R116">
            <v>4</v>
          </cell>
          <cell r="S116">
            <v>0</v>
          </cell>
          <cell r="T116">
            <v>0</v>
          </cell>
          <cell r="U116">
            <v>4</v>
          </cell>
          <cell r="V116">
            <v>0</v>
          </cell>
        </row>
        <row r="117">
          <cell r="B117" t="str">
            <v>52010</v>
          </cell>
          <cell r="C117" t="str">
            <v>PUB POLICY &amp; GVRM AF</v>
          </cell>
          <cell r="D117">
            <v>4</v>
          </cell>
          <cell r="E117">
            <v>5</v>
          </cell>
          <cell r="F117">
            <v>4</v>
          </cell>
          <cell r="G117">
            <v>4</v>
          </cell>
          <cell r="H117">
            <v>4</v>
          </cell>
          <cell r="I117">
            <v>4</v>
          </cell>
          <cell r="J117">
            <v>5</v>
          </cell>
          <cell r="K117">
            <v>5</v>
          </cell>
          <cell r="L117">
            <v>4</v>
          </cell>
          <cell r="M117">
            <v>4</v>
          </cell>
          <cell r="N117">
            <v>4</v>
          </cell>
          <cell r="O117">
            <v>4</v>
          </cell>
          <cell r="P117">
            <v>4</v>
          </cell>
          <cell r="Q117">
            <v>4</v>
          </cell>
          <cell r="R117">
            <v>4.166666666666667</v>
          </cell>
          <cell r="S117">
            <v>0</v>
          </cell>
          <cell r="T117">
            <v>0</v>
          </cell>
          <cell r="U117">
            <v>5</v>
          </cell>
          <cell r="V117">
            <v>-1</v>
          </cell>
        </row>
        <row r="118">
          <cell r="B118" t="str">
            <v>52020</v>
          </cell>
          <cell r="C118" t="str">
            <v>COMM &amp; CIVIC AFFAIRS</v>
          </cell>
          <cell r="D118">
            <v>1</v>
          </cell>
          <cell r="E118">
            <v>1</v>
          </cell>
          <cell r="F118">
            <v>1</v>
          </cell>
          <cell r="G118">
            <v>1</v>
          </cell>
          <cell r="H118">
            <v>1</v>
          </cell>
          <cell r="I118">
            <v>1</v>
          </cell>
          <cell r="J118">
            <v>1</v>
          </cell>
          <cell r="K118">
            <v>1</v>
          </cell>
          <cell r="L118">
            <v>1</v>
          </cell>
          <cell r="M118">
            <v>1</v>
          </cell>
          <cell r="N118">
            <v>1</v>
          </cell>
          <cell r="O118">
            <v>1</v>
          </cell>
          <cell r="P118">
            <v>1</v>
          </cell>
          <cell r="Q118">
            <v>1</v>
          </cell>
          <cell r="R118">
            <v>1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</row>
        <row r="119">
          <cell r="B119" t="str">
            <v>79100</v>
          </cell>
          <cell r="C119" t="str">
            <v>GREGG KANTOR, EXECUT</v>
          </cell>
          <cell r="D119">
            <v>33.799999999999997</v>
          </cell>
          <cell r="E119">
            <v>35.799999999999997</v>
          </cell>
          <cell r="F119">
            <v>36.799999999999997</v>
          </cell>
          <cell r="G119">
            <v>36.799999999999997</v>
          </cell>
          <cell r="H119">
            <v>36.799999999999997</v>
          </cell>
          <cell r="I119">
            <v>36.799999999999997</v>
          </cell>
          <cell r="J119">
            <v>36.799999999999997</v>
          </cell>
          <cell r="K119">
            <v>36.799999999999997</v>
          </cell>
          <cell r="L119">
            <v>36.799999999999997</v>
          </cell>
          <cell r="M119">
            <v>36.799999999999997</v>
          </cell>
          <cell r="N119">
            <v>36.799999999999997</v>
          </cell>
          <cell r="O119">
            <v>36.799999999999997</v>
          </cell>
          <cell r="P119">
            <v>36.799999999999997</v>
          </cell>
          <cell r="Q119">
            <v>36.799999999999997</v>
          </cell>
          <cell r="R119">
            <v>36.800000000000004</v>
          </cell>
          <cell r="S119">
            <v>3</v>
          </cell>
          <cell r="T119">
            <v>3</v>
          </cell>
          <cell r="U119">
            <v>37</v>
          </cell>
          <cell r="V119">
            <v>-0.20000000000000284</v>
          </cell>
        </row>
        <row r="120">
          <cell r="B120" t="str">
            <v>72500</v>
          </cell>
          <cell r="C120" t="str">
            <v>INTERNAL AUDITING</v>
          </cell>
          <cell r="D120">
            <v>4.8</v>
          </cell>
          <cell r="E120">
            <v>5.8</v>
          </cell>
          <cell r="F120">
            <v>5.8</v>
          </cell>
          <cell r="G120">
            <v>5.8</v>
          </cell>
          <cell r="H120">
            <v>5.8</v>
          </cell>
          <cell r="I120">
            <v>5.8</v>
          </cell>
          <cell r="J120">
            <v>5.8</v>
          </cell>
          <cell r="K120">
            <v>5.8</v>
          </cell>
          <cell r="L120">
            <v>5.8</v>
          </cell>
          <cell r="M120">
            <v>5.8</v>
          </cell>
          <cell r="N120">
            <v>5.8</v>
          </cell>
          <cell r="O120">
            <v>5.8</v>
          </cell>
          <cell r="P120">
            <v>5.8</v>
          </cell>
          <cell r="Q120">
            <v>5.8</v>
          </cell>
          <cell r="R120">
            <v>5.799999999999998</v>
          </cell>
          <cell r="S120">
            <v>1</v>
          </cell>
          <cell r="T120">
            <v>1</v>
          </cell>
          <cell r="U120">
            <v>6</v>
          </cell>
          <cell r="V120">
            <v>-0.20000000000000018</v>
          </cell>
        </row>
        <row r="121">
          <cell r="B121" t="str">
            <v>53010</v>
          </cell>
          <cell r="C121" t="str">
            <v>REGULATORY AFFAIRS</v>
          </cell>
          <cell r="D121">
            <v>7</v>
          </cell>
          <cell r="E121">
            <v>8</v>
          </cell>
          <cell r="F121">
            <v>8</v>
          </cell>
          <cell r="G121">
            <v>8</v>
          </cell>
          <cell r="H121">
            <v>8</v>
          </cell>
          <cell r="I121">
            <v>8</v>
          </cell>
          <cell r="J121">
            <v>8</v>
          </cell>
          <cell r="K121">
            <v>8</v>
          </cell>
          <cell r="L121">
            <v>8</v>
          </cell>
          <cell r="M121">
            <v>8</v>
          </cell>
          <cell r="N121">
            <v>8</v>
          </cell>
          <cell r="O121">
            <v>8</v>
          </cell>
          <cell r="P121">
            <v>8</v>
          </cell>
          <cell r="Q121">
            <v>8</v>
          </cell>
          <cell r="R121">
            <v>8</v>
          </cell>
          <cell r="S121">
            <v>1</v>
          </cell>
          <cell r="T121">
            <v>1</v>
          </cell>
          <cell r="U121">
            <v>8</v>
          </cell>
          <cell r="V121">
            <v>0</v>
          </cell>
        </row>
        <row r="122">
          <cell r="B122" t="str">
            <v>70000</v>
          </cell>
          <cell r="C122" t="str">
            <v>EXECUTIVES</v>
          </cell>
          <cell r="D122">
            <v>22</v>
          </cell>
          <cell r="E122">
            <v>22</v>
          </cell>
          <cell r="F122">
            <v>23</v>
          </cell>
          <cell r="G122">
            <v>23</v>
          </cell>
          <cell r="H122">
            <v>23</v>
          </cell>
          <cell r="I122">
            <v>23</v>
          </cell>
          <cell r="J122">
            <v>23</v>
          </cell>
          <cell r="K122">
            <v>23</v>
          </cell>
          <cell r="L122">
            <v>23</v>
          </cell>
          <cell r="M122">
            <v>23</v>
          </cell>
          <cell r="N122">
            <v>23</v>
          </cell>
          <cell r="O122">
            <v>23</v>
          </cell>
          <cell r="P122">
            <v>23</v>
          </cell>
          <cell r="Q122">
            <v>23</v>
          </cell>
          <cell r="R122">
            <v>23</v>
          </cell>
          <cell r="S122">
            <v>1</v>
          </cell>
          <cell r="T122">
            <v>1</v>
          </cell>
          <cell r="U122">
            <v>23</v>
          </cell>
          <cell r="V122">
            <v>0</v>
          </cell>
        </row>
        <row r="123">
          <cell r="B123" t="str">
            <v>79000</v>
          </cell>
          <cell r="C123" t="str">
            <v>GEN ADMIN STAFF</v>
          </cell>
          <cell r="D123">
            <v>7</v>
          </cell>
          <cell r="E123">
            <v>7</v>
          </cell>
          <cell r="F123">
            <v>7</v>
          </cell>
          <cell r="G123">
            <v>7</v>
          </cell>
          <cell r="H123">
            <v>7</v>
          </cell>
          <cell r="I123">
            <v>7</v>
          </cell>
          <cell r="J123">
            <v>7</v>
          </cell>
          <cell r="K123">
            <v>7</v>
          </cell>
          <cell r="L123">
            <v>7</v>
          </cell>
          <cell r="M123">
            <v>7</v>
          </cell>
          <cell r="N123">
            <v>7</v>
          </cell>
          <cell r="O123">
            <v>7</v>
          </cell>
          <cell r="P123">
            <v>7</v>
          </cell>
          <cell r="Q123">
            <v>7</v>
          </cell>
          <cell r="R123">
            <v>7</v>
          </cell>
          <cell r="S123">
            <v>0</v>
          </cell>
          <cell r="T123">
            <v>0</v>
          </cell>
          <cell r="U123">
            <v>7</v>
          </cell>
          <cell r="V123">
            <v>0</v>
          </cell>
        </row>
        <row r="124">
          <cell r="B124" t="str">
            <v>79002</v>
          </cell>
          <cell r="C124" t="str">
            <v>OFFICERS</v>
          </cell>
          <cell r="D124">
            <v>12</v>
          </cell>
          <cell r="E124">
            <v>12</v>
          </cell>
          <cell r="F124">
            <v>13</v>
          </cell>
          <cell r="G124">
            <v>13</v>
          </cell>
          <cell r="H124">
            <v>13</v>
          </cell>
          <cell r="I124">
            <v>13</v>
          </cell>
          <cell r="J124">
            <v>13</v>
          </cell>
          <cell r="K124">
            <v>13</v>
          </cell>
          <cell r="L124">
            <v>13</v>
          </cell>
          <cell r="M124">
            <v>13</v>
          </cell>
          <cell r="N124">
            <v>13</v>
          </cell>
          <cell r="O124">
            <v>13</v>
          </cell>
          <cell r="P124">
            <v>13</v>
          </cell>
          <cell r="Q124">
            <v>13</v>
          </cell>
          <cell r="R124">
            <v>13</v>
          </cell>
          <cell r="S124">
            <v>1</v>
          </cell>
          <cell r="T124">
            <v>1</v>
          </cell>
          <cell r="U124">
            <v>13</v>
          </cell>
          <cell r="V124">
            <v>0</v>
          </cell>
        </row>
        <row r="125">
          <cell r="B125" t="str">
            <v>79003</v>
          </cell>
          <cell r="C125" t="str">
            <v>SENIOR DIRECTORS</v>
          </cell>
          <cell r="D125">
            <v>3</v>
          </cell>
          <cell r="E125">
            <v>3</v>
          </cell>
          <cell r="F125">
            <v>3</v>
          </cell>
          <cell r="G125">
            <v>3</v>
          </cell>
          <cell r="H125">
            <v>3</v>
          </cell>
          <cell r="I125">
            <v>3</v>
          </cell>
          <cell r="J125">
            <v>3</v>
          </cell>
          <cell r="K125">
            <v>3</v>
          </cell>
          <cell r="L125">
            <v>3</v>
          </cell>
          <cell r="M125">
            <v>3</v>
          </cell>
          <cell r="N125">
            <v>3</v>
          </cell>
          <cell r="O125">
            <v>3</v>
          </cell>
          <cell r="P125">
            <v>3</v>
          </cell>
          <cell r="Q125">
            <v>3</v>
          </cell>
          <cell r="R125">
            <v>3</v>
          </cell>
          <cell r="S125">
            <v>0</v>
          </cell>
          <cell r="T125">
            <v>0</v>
          </cell>
          <cell r="U125">
            <v>3</v>
          </cell>
          <cell r="V125">
            <v>0</v>
          </cell>
        </row>
        <row r="126">
          <cell r="B126" t="str">
            <v>83020</v>
          </cell>
          <cell r="C126" t="str">
            <v>INTERSTATE STORAGE</v>
          </cell>
          <cell r="D126">
            <v>1</v>
          </cell>
          <cell r="E126">
            <v>2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-1</v>
          </cell>
          <cell r="T126">
            <v>-1</v>
          </cell>
          <cell r="U126">
            <v>0</v>
          </cell>
          <cell r="V126">
            <v>0</v>
          </cell>
        </row>
        <row r="127">
          <cell r="B127">
            <v>83023</v>
          </cell>
          <cell r="C127" t="str">
            <v>INST STRG COMML STRG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</row>
        <row r="128">
          <cell r="B128">
            <v>83024</v>
          </cell>
          <cell r="C128" t="str">
            <v>ISF OPS &amp; OPTMZTN</v>
          </cell>
          <cell r="D128">
            <v>1</v>
          </cell>
          <cell r="E128">
            <v>2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-1</v>
          </cell>
          <cell r="T128">
            <v>-1</v>
          </cell>
          <cell r="U128">
            <v>0</v>
          </cell>
          <cell r="V128">
            <v>0</v>
          </cell>
        </row>
      </sheetData>
      <sheetData sheetId="5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6 Budget FTE"/>
      <sheetName val="NWN EE Listing 02.01.2016"/>
      <sheetName val="July FTE's &amp; Float Vacancies"/>
      <sheetName val="2015 Prior FTE Forecast"/>
      <sheetName val="Footprint"/>
      <sheetName val="Input"/>
      <sheetName val="Forecast Input"/>
      <sheetName val="Separations"/>
      <sheetName val="2015-Hires YTD"/>
      <sheetName val="2015-Transfers YTD"/>
    </sheetNames>
    <sheetDataSet>
      <sheetData sheetId="0"/>
      <sheetData sheetId="1">
        <row r="2">
          <cell r="F2">
            <v>13400</v>
          </cell>
          <cell r="N2">
            <v>1</v>
          </cell>
        </row>
        <row r="3">
          <cell r="F3">
            <v>41040</v>
          </cell>
          <cell r="N3">
            <v>1</v>
          </cell>
        </row>
        <row r="4">
          <cell r="F4">
            <v>13510</v>
          </cell>
          <cell r="N4">
            <v>1</v>
          </cell>
        </row>
        <row r="5">
          <cell r="F5">
            <v>13510</v>
          </cell>
          <cell r="N5">
            <v>1</v>
          </cell>
        </row>
        <row r="6">
          <cell r="F6">
            <v>13400</v>
          </cell>
          <cell r="N6">
            <v>1</v>
          </cell>
        </row>
        <row r="7">
          <cell r="F7">
            <v>41020</v>
          </cell>
          <cell r="N7">
            <v>1</v>
          </cell>
        </row>
        <row r="8">
          <cell r="F8">
            <v>43010</v>
          </cell>
          <cell r="N8">
            <v>1</v>
          </cell>
        </row>
        <row r="9">
          <cell r="F9">
            <v>13520</v>
          </cell>
          <cell r="N9">
            <v>1</v>
          </cell>
        </row>
        <row r="10">
          <cell r="F10">
            <v>13510</v>
          </cell>
          <cell r="N10">
            <v>1</v>
          </cell>
        </row>
        <row r="11">
          <cell r="F11">
            <v>14100</v>
          </cell>
          <cell r="N11">
            <v>1</v>
          </cell>
        </row>
        <row r="12">
          <cell r="F12">
            <v>42030</v>
          </cell>
          <cell r="N12">
            <v>1</v>
          </cell>
        </row>
        <row r="13">
          <cell r="F13">
            <v>16400</v>
          </cell>
          <cell r="N13">
            <v>1</v>
          </cell>
        </row>
        <row r="14">
          <cell r="F14">
            <v>15100</v>
          </cell>
          <cell r="N14">
            <v>1</v>
          </cell>
        </row>
        <row r="15">
          <cell r="F15">
            <v>13600</v>
          </cell>
          <cell r="N15">
            <v>1</v>
          </cell>
        </row>
        <row r="16">
          <cell r="F16">
            <v>42016</v>
          </cell>
          <cell r="N16">
            <v>1</v>
          </cell>
        </row>
        <row r="17">
          <cell r="F17">
            <v>52010</v>
          </cell>
          <cell r="N17">
            <v>1</v>
          </cell>
        </row>
        <row r="18">
          <cell r="F18">
            <v>79002</v>
          </cell>
          <cell r="N18">
            <v>1</v>
          </cell>
        </row>
        <row r="19">
          <cell r="F19">
            <v>13510</v>
          </cell>
          <cell r="N19">
            <v>1</v>
          </cell>
        </row>
        <row r="20">
          <cell r="F20">
            <v>14109</v>
          </cell>
          <cell r="N20">
            <v>1</v>
          </cell>
        </row>
        <row r="21">
          <cell r="F21">
            <v>15506</v>
          </cell>
          <cell r="N21">
            <v>1</v>
          </cell>
        </row>
        <row r="22">
          <cell r="F22">
            <v>14109</v>
          </cell>
          <cell r="N22">
            <v>1</v>
          </cell>
        </row>
        <row r="23">
          <cell r="F23">
            <v>13510</v>
          </cell>
          <cell r="N23">
            <v>1</v>
          </cell>
        </row>
        <row r="24">
          <cell r="F24">
            <v>15506</v>
          </cell>
          <cell r="N24">
            <v>1</v>
          </cell>
        </row>
        <row r="25">
          <cell r="F25">
            <v>13525</v>
          </cell>
          <cell r="N25">
            <v>1</v>
          </cell>
        </row>
        <row r="26">
          <cell r="F26">
            <v>13520</v>
          </cell>
          <cell r="N26">
            <v>1</v>
          </cell>
        </row>
        <row r="27">
          <cell r="F27">
            <v>13520</v>
          </cell>
          <cell r="N27">
            <v>1</v>
          </cell>
        </row>
        <row r="28">
          <cell r="F28">
            <v>11200</v>
          </cell>
          <cell r="N28">
            <v>1</v>
          </cell>
        </row>
        <row r="29">
          <cell r="F29">
            <v>13510</v>
          </cell>
          <cell r="N29">
            <v>1</v>
          </cell>
        </row>
        <row r="30">
          <cell r="F30">
            <v>15506</v>
          </cell>
          <cell r="N30">
            <v>1</v>
          </cell>
        </row>
        <row r="31">
          <cell r="F31">
            <v>15510</v>
          </cell>
          <cell r="N31">
            <v>1</v>
          </cell>
        </row>
        <row r="32">
          <cell r="F32">
            <v>13510</v>
          </cell>
          <cell r="N32">
            <v>1</v>
          </cell>
        </row>
        <row r="33">
          <cell r="F33">
            <v>15506</v>
          </cell>
          <cell r="N33">
            <v>1</v>
          </cell>
        </row>
        <row r="34">
          <cell r="F34">
            <v>11100</v>
          </cell>
          <cell r="N34">
            <v>1</v>
          </cell>
        </row>
        <row r="35">
          <cell r="F35">
            <v>11200</v>
          </cell>
          <cell r="N35">
            <v>1</v>
          </cell>
        </row>
        <row r="36">
          <cell r="F36">
            <v>13510</v>
          </cell>
          <cell r="N36">
            <v>1</v>
          </cell>
        </row>
        <row r="37">
          <cell r="F37">
            <v>42010</v>
          </cell>
          <cell r="N37">
            <v>1</v>
          </cell>
        </row>
        <row r="38">
          <cell r="F38">
            <v>13100</v>
          </cell>
          <cell r="N38">
            <v>1</v>
          </cell>
        </row>
        <row r="39">
          <cell r="F39">
            <v>79000</v>
          </cell>
          <cell r="N39">
            <v>1</v>
          </cell>
        </row>
        <row r="40">
          <cell r="F40">
            <v>14109</v>
          </cell>
          <cell r="N40">
            <v>1</v>
          </cell>
        </row>
        <row r="41">
          <cell r="F41">
            <v>15520</v>
          </cell>
          <cell r="N41">
            <v>1</v>
          </cell>
        </row>
        <row r="42">
          <cell r="F42">
            <v>13400</v>
          </cell>
          <cell r="N42">
            <v>1</v>
          </cell>
        </row>
        <row r="43">
          <cell r="F43">
            <v>43010</v>
          </cell>
          <cell r="N43">
            <v>1</v>
          </cell>
        </row>
        <row r="44">
          <cell r="F44">
            <v>11330</v>
          </cell>
          <cell r="N44">
            <v>1</v>
          </cell>
        </row>
        <row r="45">
          <cell r="F45">
            <v>13510</v>
          </cell>
          <cell r="N45">
            <v>1</v>
          </cell>
        </row>
        <row r="46">
          <cell r="F46">
            <v>14100</v>
          </cell>
          <cell r="N46">
            <v>1</v>
          </cell>
        </row>
        <row r="47">
          <cell r="F47">
            <v>15520</v>
          </cell>
          <cell r="N47">
            <v>1</v>
          </cell>
        </row>
        <row r="48">
          <cell r="F48">
            <v>72500</v>
          </cell>
          <cell r="N48">
            <v>1</v>
          </cell>
        </row>
        <row r="49">
          <cell r="F49">
            <v>13510</v>
          </cell>
          <cell r="N49">
            <v>1</v>
          </cell>
        </row>
        <row r="50">
          <cell r="F50">
            <v>16400</v>
          </cell>
          <cell r="N50">
            <v>1</v>
          </cell>
        </row>
        <row r="51">
          <cell r="F51">
            <v>13510</v>
          </cell>
          <cell r="N51">
            <v>1</v>
          </cell>
        </row>
        <row r="52">
          <cell r="F52">
            <v>51040</v>
          </cell>
          <cell r="N52">
            <v>1</v>
          </cell>
        </row>
        <row r="53">
          <cell r="F53">
            <v>52010</v>
          </cell>
          <cell r="N53">
            <v>1</v>
          </cell>
        </row>
        <row r="54">
          <cell r="F54">
            <v>15506</v>
          </cell>
          <cell r="N54">
            <v>1</v>
          </cell>
        </row>
        <row r="55">
          <cell r="F55">
            <v>15505</v>
          </cell>
          <cell r="N55">
            <v>1</v>
          </cell>
        </row>
        <row r="56">
          <cell r="F56">
            <v>15506</v>
          </cell>
          <cell r="N56">
            <v>1</v>
          </cell>
        </row>
        <row r="57">
          <cell r="F57">
            <v>51020</v>
          </cell>
          <cell r="N57">
            <v>1</v>
          </cell>
        </row>
        <row r="58">
          <cell r="F58">
            <v>15507</v>
          </cell>
          <cell r="N58">
            <v>1</v>
          </cell>
        </row>
        <row r="59">
          <cell r="F59">
            <v>13520</v>
          </cell>
          <cell r="N59">
            <v>1</v>
          </cell>
        </row>
        <row r="60">
          <cell r="F60">
            <v>11550</v>
          </cell>
          <cell r="N60">
            <v>1</v>
          </cell>
        </row>
        <row r="61">
          <cell r="F61">
            <v>13510</v>
          </cell>
          <cell r="N61">
            <v>1</v>
          </cell>
        </row>
        <row r="62">
          <cell r="F62">
            <v>13400</v>
          </cell>
          <cell r="N62">
            <v>1</v>
          </cell>
        </row>
        <row r="63">
          <cell r="F63">
            <v>13510</v>
          </cell>
          <cell r="N63">
            <v>1</v>
          </cell>
        </row>
        <row r="64">
          <cell r="F64">
            <v>15506</v>
          </cell>
          <cell r="N64">
            <v>1</v>
          </cell>
        </row>
        <row r="65">
          <cell r="F65">
            <v>14100</v>
          </cell>
          <cell r="N65">
            <v>1</v>
          </cell>
        </row>
        <row r="66">
          <cell r="F66">
            <v>15100</v>
          </cell>
          <cell r="N66">
            <v>1</v>
          </cell>
        </row>
        <row r="67">
          <cell r="F67">
            <v>15506</v>
          </cell>
          <cell r="N67">
            <v>1</v>
          </cell>
        </row>
        <row r="68">
          <cell r="F68">
            <v>15506</v>
          </cell>
          <cell r="N68">
            <v>1</v>
          </cell>
        </row>
        <row r="69">
          <cell r="F69">
            <v>11515</v>
          </cell>
          <cell r="N69">
            <v>1</v>
          </cell>
        </row>
        <row r="70">
          <cell r="F70">
            <v>16200</v>
          </cell>
          <cell r="N70">
            <v>1</v>
          </cell>
        </row>
        <row r="71">
          <cell r="F71">
            <v>13600</v>
          </cell>
          <cell r="N71">
            <v>1</v>
          </cell>
        </row>
        <row r="72">
          <cell r="F72">
            <v>31300</v>
          </cell>
          <cell r="N72">
            <v>1</v>
          </cell>
        </row>
        <row r="73">
          <cell r="F73">
            <v>11410</v>
          </cell>
          <cell r="N73">
            <v>1</v>
          </cell>
        </row>
        <row r="74">
          <cell r="F74">
            <v>41020</v>
          </cell>
          <cell r="N74">
            <v>1</v>
          </cell>
        </row>
        <row r="75">
          <cell r="F75">
            <v>13510</v>
          </cell>
          <cell r="N75">
            <v>1</v>
          </cell>
        </row>
        <row r="76">
          <cell r="F76">
            <v>13400</v>
          </cell>
          <cell r="N76">
            <v>1</v>
          </cell>
        </row>
        <row r="77">
          <cell r="F77">
            <v>15506</v>
          </cell>
          <cell r="N77">
            <v>1</v>
          </cell>
        </row>
        <row r="78">
          <cell r="F78">
            <v>41040</v>
          </cell>
          <cell r="N78">
            <v>1</v>
          </cell>
        </row>
        <row r="79">
          <cell r="F79">
            <v>15506</v>
          </cell>
          <cell r="N79">
            <v>1</v>
          </cell>
        </row>
        <row r="80">
          <cell r="F80">
            <v>13400</v>
          </cell>
          <cell r="N80">
            <v>1</v>
          </cell>
        </row>
        <row r="81">
          <cell r="F81">
            <v>11348</v>
          </cell>
          <cell r="N81">
            <v>1</v>
          </cell>
        </row>
        <row r="82">
          <cell r="F82">
            <v>15510</v>
          </cell>
          <cell r="N82">
            <v>1</v>
          </cell>
        </row>
        <row r="83">
          <cell r="F83">
            <v>14109</v>
          </cell>
          <cell r="N83">
            <v>1</v>
          </cell>
        </row>
        <row r="84">
          <cell r="F84">
            <v>16400</v>
          </cell>
          <cell r="N84">
            <v>1</v>
          </cell>
        </row>
        <row r="85">
          <cell r="F85">
            <v>13400</v>
          </cell>
          <cell r="N85">
            <v>1</v>
          </cell>
        </row>
        <row r="86">
          <cell r="F86">
            <v>14100</v>
          </cell>
          <cell r="N86">
            <v>1</v>
          </cell>
        </row>
        <row r="87">
          <cell r="F87">
            <v>42020</v>
          </cell>
          <cell r="N87">
            <v>1</v>
          </cell>
        </row>
        <row r="88">
          <cell r="F88">
            <v>41070</v>
          </cell>
          <cell r="N88">
            <v>1</v>
          </cell>
        </row>
        <row r="89">
          <cell r="F89">
            <v>16300</v>
          </cell>
          <cell r="N89">
            <v>1</v>
          </cell>
        </row>
        <row r="90">
          <cell r="F90">
            <v>13510</v>
          </cell>
          <cell r="N90">
            <v>1</v>
          </cell>
        </row>
        <row r="91">
          <cell r="F91">
            <v>16100</v>
          </cell>
          <cell r="N91">
            <v>1</v>
          </cell>
        </row>
        <row r="92">
          <cell r="F92">
            <v>13400</v>
          </cell>
          <cell r="N92">
            <v>1</v>
          </cell>
        </row>
        <row r="93">
          <cell r="F93">
            <v>13510</v>
          </cell>
          <cell r="N93">
            <v>1</v>
          </cell>
        </row>
        <row r="94">
          <cell r="F94">
            <v>54010</v>
          </cell>
          <cell r="N94">
            <v>1</v>
          </cell>
        </row>
        <row r="95">
          <cell r="F95">
            <v>11370</v>
          </cell>
          <cell r="N95">
            <v>1</v>
          </cell>
        </row>
        <row r="96">
          <cell r="F96">
            <v>11100</v>
          </cell>
          <cell r="N96">
            <v>1</v>
          </cell>
        </row>
        <row r="97">
          <cell r="F97">
            <v>15506</v>
          </cell>
          <cell r="N97">
            <v>1</v>
          </cell>
        </row>
        <row r="98">
          <cell r="F98">
            <v>13520</v>
          </cell>
          <cell r="N98">
            <v>1</v>
          </cell>
        </row>
        <row r="99">
          <cell r="F99">
            <v>13525</v>
          </cell>
          <cell r="N99">
            <v>1</v>
          </cell>
        </row>
        <row r="100">
          <cell r="F100">
            <v>11100</v>
          </cell>
          <cell r="N100">
            <v>1</v>
          </cell>
        </row>
        <row r="101">
          <cell r="F101">
            <v>14100</v>
          </cell>
          <cell r="N101">
            <v>1</v>
          </cell>
        </row>
        <row r="102">
          <cell r="F102">
            <v>12359</v>
          </cell>
          <cell r="N102">
            <v>1</v>
          </cell>
        </row>
        <row r="103">
          <cell r="F103">
            <v>14100</v>
          </cell>
          <cell r="N103">
            <v>1</v>
          </cell>
        </row>
        <row r="104">
          <cell r="F104">
            <v>42018</v>
          </cell>
          <cell r="N104">
            <v>1</v>
          </cell>
        </row>
        <row r="105">
          <cell r="F105">
            <v>14100</v>
          </cell>
          <cell r="N105">
            <v>1</v>
          </cell>
        </row>
        <row r="106">
          <cell r="F106">
            <v>13520</v>
          </cell>
          <cell r="N106">
            <v>1</v>
          </cell>
        </row>
        <row r="107">
          <cell r="F107">
            <v>15100</v>
          </cell>
          <cell r="N107">
            <v>1</v>
          </cell>
        </row>
        <row r="108">
          <cell r="F108">
            <v>13510</v>
          </cell>
          <cell r="N108">
            <v>1</v>
          </cell>
        </row>
        <row r="109">
          <cell r="F109">
            <v>11410</v>
          </cell>
          <cell r="N109">
            <v>1</v>
          </cell>
        </row>
        <row r="110">
          <cell r="F110">
            <v>13510</v>
          </cell>
          <cell r="N110">
            <v>1</v>
          </cell>
        </row>
        <row r="111">
          <cell r="F111">
            <v>15506</v>
          </cell>
          <cell r="N111">
            <v>1</v>
          </cell>
        </row>
        <row r="112">
          <cell r="F112">
            <v>13510</v>
          </cell>
          <cell r="N112">
            <v>1</v>
          </cell>
        </row>
        <row r="113">
          <cell r="F113">
            <v>15506</v>
          </cell>
          <cell r="N113">
            <v>1</v>
          </cell>
        </row>
        <row r="114">
          <cell r="F114">
            <v>15100</v>
          </cell>
          <cell r="N114">
            <v>1</v>
          </cell>
        </row>
        <row r="115">
          <cell r="F115">
            <v>14100</v>
          </cell>
          <cell r="N115">
            <v>1</v>
          </cell>
        </row>
        <row r="116">
          <cell r="F116">
            <v>13510</v>
          </cell>
          <cell r="N116">
            <v>1</v>
          </cell>
        </row>
        <row r="117">
          <cell r="F117">
            <v>13400</v>
          </cell>
          <cell r="N117">
            <v>1</v>
          </cell>
        </row>
        <row r="118">
          <cell r="F118">
            <v>11330</v>
          </cell>
          <cell r="N118">
            <v>1</v>
          </cell>
        </row>
        <row r="119">
          <cell r="F119">
            <v>52010</v>
          </cell>
          <cell r="N119">
            <v>1</v>
          </cell>
        </row>
        <row r="120">
          <cell r="F120">
            <v>41020</v>
          </cell>
          <cell r="N120">
            <v>1</v>
          </cell>
        </row>
        <row r="121">
          <cell r="F121">
            <v>11515</v>
          </cell>
          <cell r="N121">
            <v>1</v>
          </cell>
        </row>
        <row r="122">
          <cell r="F122">
            <v>11320</v>
          </cell>
          <cell r="N122">
            <v>1</v>
          </cell>
        </row>
        <row r="123">
          <cell r="F123">
            <v>13510</v>
          </cell>
          <cell r="N123">
            <v>1</v>
          </cell>
        </row>
        <row r="124">
          <cell r="F124">
            <v>15100</v>
          </cell>
          <cell r="N124">
            <v>1</v>
          </cell>
        </row>
        <row r="125">
          <cell r="F125">
            <v>13510</v>
          </cell>
          <cell r="N125">
            <v>1</v>
          </cell>
        </row>
        <row r="126">
          <cell r="F126">
            <v>13100</v>
          </cell>
          <cell r="N126">
            <v>1</v>
          </cell>
        </row>
        <row r="127">
          <cell r="F127">
            <v>15100</v>
          </cell>
          <cell r="N127">
            <v>1</v>
          </cell>
        </row>
        <row r="128">
          <cell r="F128">
            <v>11200</v>
          </cell>
          <cell r="N128">
            <v>1</v>
          </cell>
        </row>
        <row r="129">
          <cell r="F129">
            <v>13520</v>
          </cell>
          <cell r="N129">
            <v>1</v>
          </cell>
        </row>
        <row r="130">
          <cell r="F130">
            <v>15506</v>
          </cell>
          <cell r="N130">
            <v>1</v>
          </cell>
        </row>
        <row r="131">
          <cell r="F131">
            <v>15506</v>
          </cell>
          <cell r="N131">
            <v>1</v>
          </cell>
        </row>
        <row r="132">
          <cell r="F132">
            <v>11330</v>
          </cell>
          <cell r="N132">
            <v>1</v>
          </cell>
        </row>
        <row r="133">
          <cell r="F133">
            <v>15507</v>
          </cell>
          <cell r="N133">
            <v>1</v>
          </cell>
        </row>
        <row r="134">
          <cell r="F134">
            <v>15506</v>
          </cell>
          <cell r="N134">
            <v>0</v>
          </cell>
        </row>
        <row r="135">
          <cell r="F135">
            <v>15400</v>
          </cell>
          <cell r="N135">
            <v>1</v>
          </cell>
        </row>
        <row r="136">
          <cell r="F136">
            <v>14100</v>
          </cell>
          <cell r="N136">
            <v>1</v>
          </cell>
        </row>
        <row r="137">
          <cell r="F137">
            <v>13400</v>
          </cell>
          <cell r="N137">
            <v>1</v>
          </cell>
        </row>
        <row r="138">
          <cell r="F138">
            <v>12013</v>
          </cell>
          <cell r="N138">
            <v>1</v>
          </cell>
        </row>
        <row r="139">
          <cell r="F139">
            <v>11100</v>
          </cell>
          <cell r="N139">
            <v>1</v>
          </cell>
        </row>
        <row r="140">
          <cell r="F140">
            <v>15510</v>
          </cell>
          <cell r="N140">
            <v>1</v>
          </cell>
        </row>
        <row r="141">
          <cell r="F141">
            <v>44010</v>
          </cell>
          <cell r="N141">
            <v>1</v>
          </cell>
        </row>
        <row r="142">
          <cell r="F142">
            <v>11420</v>
          </cell>
          <cell r="N142">
            <v>1</v>
          </cell>
        </row>
        <row r="143">
          <cell r="F143">
            <v>13510</v>
          </cell>
          <cell r="N143">
            <v>1</v>
          </cell>
        </row>
        <row r="144">
          <cell r="F144">
            <v>15506</v>
          </cell>
          <cell r="N144">
            <v>1</v>
          </cell>
        </row>
        <row r="145">
          <cell r="F145">
            <v>15506</v>
          </cell>
          <cell r="N145">
            <v>0</v>
          </cell>
        </row>
        <row r="146">
          <cell r="F146">
            <v>15507</v>
          </cell>
          <cell r="N146">
            <v>1</v>
          </cell>
        </row>
        <row r="147">
          <cell r="F147">
            <v>15509</v>
          </cell>
          <cell r="N147">
            <v>1</v>
          </cell>
        </row>
        <row r="148">
          <cell r="F148">
            <v>13520</v>
          </cell>
          <cell r="N148">
            <v>1</v>
          </cell>
        </row>
        <row r="149">
          <cell r="F149">
            <v>11430</v>
          </cell>
          <cell r="N149">
            <v>1</v>
          </cell>
        </row>
        <row r="150">
          <cell r="F150">
            <v>15506</v>
          </cell>
          <cell r="N150">
            <v>1</v>
          </cell>
        </row>
        <row r="151">
          <cell r="F151">
            <v>11320</v>
          </cell>
          <cell r="N151">
            <v>1</v>
          </cell>
        </row>
        <row r="152">
          <cell r="F152">
            <v>13510</v>
          </cell>
          <cell r="N152">
            <v>1</v>
          </cell>
        </row>
        <row r="153">
          <cell r="F153">
            <v>13510</v>
          </cell>
          <cell r="N153">
            <v>1</v>
          </cell>
        </row>
        <row r="154">
          <cell r="F154">
            <v>13510</v>
          </cell>
          <cell r="N154">
            <v>1</v>
          </cell>
        </row>
        <row r="155">
          <cell r="F155">
            <v>42010</v>
          </cell>
          <cell r="N155">
            <v>1</v>
          </cell>
        </row>
        <row r="156">
          <cell r="F156">
            <v>13510</v>
          </cell>
          <cell r="N156">
            <v>1</v>
          </cell>
        </row>
        <row r="157">
          <cell r="F157">
            <v>13510</v>
          </cell>
          <cell r="N157">
            <v>1</v>
          </cell>
        </row>
        <row r="158">
          <cell r="F158">
            <v>41050</v>
          </cell>
          <cell r="N158">
            <v>1</v>
          </cell>
        </row>
        <row r="159">
          <cell r="F159">
            <v>41040</v>
          </cell>
          <cell r="N159">
            <v>1</v>
          </cell>
        </row>
        <row r="160">
          <cell r="F160">
            <v>16100</v>
          </cell>
          <cell r="N160">
            <v>1</v>
          </cell>
        </row>
        <row r="161">
          <cell r="F161">
            <v>13520</v>
          </cell>
          <cell r="N161">
            <v>1</v>
          </cell>
        </row>
        <row r="162">
          <cell r="F162">
            <v>15506</v>
          </cell>
          <cell r="N162">
            <v>1</v>
          </cell>
        </row>
        <row r="163">
          <cell r="F163">
            <v>13400</v>
          </cell>
          <cell r="N163">
            <v>1</v>
          </cell>
        </row>
        <row r="164">
          <cell r="F164">
            <v>11200</v>
          </cell>
          <cell r="N164">
            <v>1</v>
          </cell>
        </row>
        <row r="165">
          <cell r="F165">
            <v>14100</v>
          </cell>
          <cell r="N165">
            <v>1</v>
          </cell>
        </row>
        <row r="166">
          <cell r="F166">
            <v>15505</v>
          </cell>
          <cell r="N166">
            <v>1</v>
          </cell>
        </row>
        <row r="167">
          <cell r="F167">
            <v>11200</v>
          </cell>
          <cell r="N167">
            <v>1</v>
          </cell>
        </row>
        <row r="168">
          <cell r="F168">
            <v>12011</v>
          </cell>
          <cell r="N168">
            <v>1</v>
          </cell>
        </row>
        <row r="169">
          <cell r="F169">
            <v>12012</v>
          </cell>
          <cell r="N169">
            <v>1</v>
          </cell>
        </row>
        <row r="170">
          <cell r="F170">
            <v>54010</v>
          </cell>
          <cell r="N170">
            <v>1</v>
          </cell>
        </row>
        <row r="171">
          <cell r="F171">
            <v>13510</v>
          </cell>
          <cell r="N171">
            <v>1</v>
          </cell>
        </row>
        <row r="172">
          <cell r="F172">
            <v>13510</v>
          </cell>
          <cell r="N172">
            <v>1</v>
          </cell>
        </row>
        <row r="173">
          <cell r="F173">
            <v>14100</v>
          </cell>
          <cell r="N173">
            <v>1</v>
          </cell>
        </row>
        <row r="174">
          <cell r="F174">
            <v>13510</v>
          </cell>
          <cell r="N174">
            <v>1</v>
          </cell>
        </row>
        <row r="175">
          <cell r="F175">
            <v>13510</v>
          </cell>
          <cell r="N175">
            <v>1</v>
          </cell>
        </row>
        <row r="176">
          <cell r="F176">
            <v>15100</v>
          </cell>
          <cell r="N176">
            <v>1</v>
          </cell>
        </row>
        <row r="177">
          <cell r="F177">
            <v>15100</v>
          </cell>
          <cell r="N177">
            <v>1</v>
          </cell>
        </row>
        <row r="178">
          <cell r="F178">
            <v>13525</v>
          </cell>
          <cell r="N178">
            <v>1</v>
          </cell>
        </row>
        <row r="179">
          <cell r="F179">
            <v>15100</v>
          </cell>
          <cell r="N179">
            <v>1</v>
          </cell>
        </row>
        <row r="180">
          <cell r="F180">
            <v>41040</v>
          </cell>
          <cell r="N180">
            <v>1</v>
          </cell>
        </row>
        <row r="181">
          <cell r="F181">
            <v>41070</v>
          </cell>
          <cell r="N181">
            <v>1</v>
          </cell>
        </row>
        <row r="182">
          <cell r="F182">
            <v>15506</v>
          </cell>
          <cell r="N182">
            <v>1</v>
          </cell>
        </row>
        <row r="183">
          <cell r="F183">
            <v>13400</v>
          </cell>
          <cell r="N183">
            <v>1</v>
          </cell>
        </row>
        <row r="184">
          <cell r="F184">
            <v>16200</v>
          </cell>
          <cell r="N184">
            <v>1</v>
          </cell>
        </row>
        <row r="185">
          <cell r="F185">
            <v>13400</v>
          </cell>
          <cell r="N185">
            <v>1</v>
          </cell>
        </row>
        <row r="186">
          <cell r="F186">
            <v>11200</v>
          </cell>
          <cell r="N186">
            <v>1</v>
          </cell>
        </row>
        <row r="187">
          <cell r="F187">
            <v>13525</v>
          </cell>
          <cell r="N187">
            <v>1</v>
          </cell>
        </row>
        <row r="188">
          <cell r="F188">
            <v>13520</v>
          </cell>
          <cell r="N188">
            <v>1</v>
          </cell>
        </row>
        <row r="189">
          <cell r="F189">
            <v>12359</v>
          </cell>
          <cell r="N189">
            <v>1</v>
          </cell>
        </row>
        <row r="190">
          <cell r="F190">
            <v>11490</v>
          </cell>
          <cell r="N190">
            <v>0.8</v>
          </cell>
        </row>
        <row r="191">
          <cell r="F191">
            <v>15507</v>
          </cell>
          <cell r="N191">
            <v>1</v>
          </cell>
        </row>
        <row r="192">
          <cell r="F192">
            <v>11100</v>
          </cell>
          <cell r="N192">
            <v>1</v>
          </cell>
        </row>
        <row r="193">
          <cell r="F193">
            <v>16200</v>
          </cell>
          <cell r="N193">
            <v>1</v>
          </cell>
        </row>
        <row r="194">
          <cell r="F194">
            <v>13510</v>
          </cell>
          <cell r="N194">
            <v>1</v>
          </cell>
        </row>
        <row r="195">
          <cell r="F195">
            <v>12013</v>
          </cell>
          <cell r="N195">
            <v>1</v>
          </cell>
        </row>
        <row r="196">
          <cell r="F196">
            <v>13100</v>
          </cell>
          <cell r="N196">
            <v>1</v>
          </cell>
        </row>
        <row r="197">
          <cell r="F197">
            <v>11200</v>
          </cell>
          <cell r="N197">
            <v>0.5</v>
          </cell>
        </row>
        <row r="198">
          <cell r="F198">
            <v>13510</v>
          </cell>
          <cell r="N198">
            <v>1</v>
          </cell>
        </row>
        <row r="199">
          <cell r="F199">
            <v>11100</v>
          </cell>
          <cell r="N199">
            <v>1</v>
          </cell>
        </row>
        <row r="200">
          <cell r="F200">
            <v>12013</v>
          </cell>
          <cell r="N200">
            <v>1</v>
          </cell>
        </row>
        <row r="201">
          <cell r="F201">
            <v>11200</v>
          </cell>
          <cell r="N201">
            <v>1</v>
          </cell>
        </row>
        <row r="202">
          <cell r="F202">
            <v>11200</v>
          </cell>
          <cell r="N202">
            <v>1</v>
          </cell>
        </row>
        <row r="203">
          <cell r="F203">
            <v>41040</v>
          </cell>
          <cell r="N203">
            <v>1</v>
          </cell>
        </row>
        <row r="204">
          <cell r="F204">
            <v>13600</v>
          </cell>
          <cell r="N204">
            <v>1</v>
          </cell>
        </row>
        <row r="205">
          <cell r="F205">
            <v>15510</v>
          </cell>
          <cell r="N205">
            <v>1</v>
          </cell>
        </row>
        <row r="206">
          <cell r="F206">
            <v>14109</v>
          </cell>
          <cell r="N206">
            <v>1</v>
          </cell>
        </row>
        <row r="207">
          <cell r="F207">
            <v>15100</v>
          </cell>
          <cell r="N207">
            <v>1</v>
          </cell>
        </row>
        <row r="208">
          <cell r="F208">
            <v>15100</v>
          </cell>
          <cell r="N208">
            <v>1</v>
          </cell>
        </row>
        <row r="209">
          <cell r="F209">
            <v>42014</v>
          </cell>
          <cell r="N209">
            <v>1</v>
          </cell>
        </row>
        <row r="210">
          <cell r="F210">
            <v>35000</v>
          </cell>
          <cell r="N210">
            <v>1</v>
          </cell>
        </row>
        <row r="211">
          <cell r="F211">
            <v>13525</v>
          </cell>
          <cell r="N211">
            <v>1</v>
          </cell>
        </row>
        <row r="212">
          <cell r="F212">
            <v>13510</v>
          </cell>
          <cell r="N212">
            <v>1</v>
          </cell>
        </row>
        <row r="213">
          <cell r="F213">
            <v>15507</v>
          </cell>
          <cell r="N213">
            <v>1</v>
          </cell>
        </row>
        <row r="214">
          <cell r="F214">
            <v>13400</v>
          </cell>
          <cell r="N214">
            <v>1</v>
          </cell>
        </row>
        <row r="215">
          <cell r="F215">
            <v>13510</v>
          </cell>
          <cell r="N215">
            <v>1</v>
          </cell>
        </row>
        <row r="216">
          <cell r="F216">
            <v>13400</v>
          </cell>
          <cell r="N216">
            <v>1</v>
          </cell>
        </row>
        <row r="217">
          <cell r="F217">
            <v>14100</v>
          </cell>
          <cell r="N217">
            <v>1</v>
          </cell>
        </row>
        <row r="218">
          <cell r="F218">
            <v>16400</v>
          </cell>
          <cell r="N218">
            <v>1</v>
          </cell>
        </row>
        <row r="219">
          <cell r="F219">
            <v>15506</v>
          </cell>
          <cell r="N219">
            <v>1</v>
          </cell>
        </row>
        <row r="220">
          <cell r="F220">
            <v>11200</v>
          </cell>
          <cell r="N220">
            <v>1</v>
          </cell>
        </row>
        <row r="221">
          <cell r="F221">
            <v>42010</v>
          </cell>
          <cell r="N221">
            <v>1</v>
          </cell>
        </row>
        <row r="222">
          <cell r="F222">
            <v>15509</v>
          </cell>
          <cell r="N222">
            <v>1</v>
          </cell>
        </row>
        <row r="223">
          <cell r="F223">
            <v>13510</v>
          </cell>
          <cell r="N223">
            <v>1</v>
          </cell>
        </row>
        <row r="224">
          <cell r="F224">
            <v>42010</v>
          </cell>
          <cell r="N224">
            <v>1</v>
          </cell>
        </row>
        <row r="225">
          <cell r="F225">
            <v>15100</v>
          </cell>
          <cell r="N225">
            <v>1</v>
          </cell>
        </row>
        <row r="226">
          <cell r="F226">
            <v>13400</v>
          </cell>
          <cell r="N226">
            <v>1</v>
          </cell>
        </row>
        <row r="227">
          <cell r="F227">
            <v>11100</v>
          </cell>
          <cell r="N227">
            <v>1</v>
          </cell>
        </row>
        <row r="228">
          <cell r="F228">
            <v>13400</v>
          </cell>
          <cell r="N228">
            <v>1</v>
          </cell>
        </row>
        <row r="229">
          <cell r="F229">
            <v>15506</v>
          </cell>
          <cell r="N229">
            <v>1</v>
          </cell>
        </row>
        <row r="230">
          <cell r="F230">
            <v>13510</v>
          </cell>
          <cell r="N230">
            <v>1</v>
          </cell>
        </row>
        <row r="231">
          <cell r="F231">
            <v>13400</v>
          </cell>
          <cell r="N231">
            <v>1</v>
          </cell>
        </row>
        <row r="232">
          <cell r="F232">
            <v>13400</v>
          </cell>
          <cell r="N232">
            <v>1</v>
          </cell>
        </row>
        <row r="233">
          <cell r="F233">
            <v>13510</v>
          </cell>
          <cell r="N233">
            <v>1</v>
          </cell>
        </row>
        <row r="234">
          <cell r="F234">
            <v>15508</v>
          </cell>
          <cell r="N234">
            <v>1</v>
          </cell>
        </row>
        <row r="235">
          <cell r="F235">
            <v>79000</v>
          </cell>
          <cell r="N235">
            <v>1</v>
          </cell>
        </row>
        <row r="236">
          <cell r="F236">
            <v>11200</v>
          </cell>
          <cell r="N236">
            <v>1</v>
          </cell>
        </row>
        <row r="237">
          <cell r="F237">
            <v>11100</v>
          </cell>
          <cell r="N237">
            <v>1</v>
          </cell>
        </row>
        <row r="238">
          <cell r="F238">
            <v>15506</v>
          </cell>
          <cell r="N238">
            <v>1</v>
          </cell>
        </row>
        <row r="239">
          <cell r="F239">
            <v>44010</v>
          </cell>
          <cell r="N239">
            <v>1</v>
          </cell>
        </row>
        <row r="240">
          <cell r="F240">
            <v>13400</v>
          </cell>
          <cell r="N240">
            <v>1</v>
          </cell>
        </row>
        <row r="241">
          <cell r="F241">
            <v>16300</v>
          </cell>
          <cell r="N241">
            <v>1</v>
          </cell>
        </row>
        <row r="242">
          <cell r="F242">
            <v>14100</v>
          </cell>
          <cell r="N242">
            <v>1</v>
          </cell>
        </row>
        <row r="243">
          <cell r="F243">
            <v>15507</v>
          </cell>
          <cell r="N243">
            <v>1</v>
          </cell>
        </row>
        <row r="244">
          <cell r="F244">
            <v>41010</v>
          </cell>
          <cell r="N244">
            <v>1</v>
          </cell>
        </row>
        <row r="245">
          <cell r="F245">
            <v>14100</v>
          </cell>
          <cell r="N245">
            <v>1</v>
          </cell>
        </row>
        <row r="246">
          <cell r="F246">
            <v>13400</v>
          </cell>
          <cell r="N246">
            <v>1</v>
          </cell>
        </row>
        <row r="247">
          <cell r="F247">
            <v>13510</v>
          </cell>
          <cell r="N247">
            <v>1</v>
          </cell>
        </row>
        <row r="248">
          <cell r="F248">
            <v>13100</v>
          </cell>
          <cell r="N248">
            <v>1</v>
          </cell>
        </row>
        <row r="249">
          <cell r="F249">
            <v>42012</v>
          </cell>
          <cell r="N249">
            <v>1</v>
          </cell>
        </row>
        <row r="250">
          <cell r="F250">
            <v>13520</v>
          </cell>
          <cell r="N250">
            <v>1</v>
          </cell>
        </row>
        <row r="251">
          <cell r="F251">
            <v>15510</v>
          </cell>
          <cell r="N251">
            <v>1</v>
          </cell>
        </row>
        <row r="252">
          <cell r="F252">
            <v>41040</v>
          </cell>
          <cell r="N252">
            <v>1</v>
          </cell>
        </row>
        <row r="253">
          <cell r="F253">
            <v>13400</v>
          </cell>
          <cell r="N253">
            <v>1</v>
          </cell>
        </row>
        <row r="254">
          <cell r="F254">
            <v>11200</v>
          </cell>
          <cell r="N254">
            <v>1</v>
          </cell>
        </row>
        <row r="255">
          <cell r="F255">
            <v>33000</v>
          </cell>
          <cell r="N255">
            <v>1</v>
          </cell>
        </row>
        <row r="256">
          <cell r="F256">
            <v>16100</v>
          </cell>
          <cell r="N256">
            <v>1</v>
          </cell>
        </row>
        <row r="257">
          <cell r="F257">
            <v>13510</v>
          </cell>
          <cell r="N257">
            <v>1</v>
          </cell>
        </row>
        <row r="258">
          <cell r="F258">
            <v>15100</v>
          </cell>
          <cell r="N258">
            <v>1</v>
          </cell>
        </row>
        <row r="259">
          <cell r="F259">
            <v>13510</v>
          </cell>
          <cell r="N259">
            <v>1</v>
          </cell>
        </row>
        <row r="260">
          <cell r="F260">
            <v>11330</v>
          </cell>
          <cell r="N260">
            <v>1</v>
          </cell>
        </row>
        <row r="261">
          <cell r="F261">
            <v>16100</v>
          </cell>
          <cell r="N261">
            <v>1</v>
          </cell>
        </row>
        <row r="262">
          <cell r="F262">
            <v>15520</v>
          </cell>
          <cell r="N262">
            <v>1</v>
          </cell>
        </row>
        <row r="263">
          <cell r="F263">
            <v>13525</v>
          </cell>
          <cell r="N263">
            <v>1</v>
          </cell>
        </row>
        <row r="264">
          <cell r="F264">
            <v>11540</v>
          </cell>
          <cell r="N264">
            <v>1</v>
          </cell>
        </row>
        <row r="265">
          <cell r="F265">
            <v>79002</v>
          </cell>
          <cell r="N265">
            <v>1</v>
          </cell>
        </row>
        <row r="266">
          <cell r="F266">
            <v>11430</v>
          </cell>
          <cell r="N266">
            <v>1</v>
          </cell>
        </row>
        <row r="267">
          <cell r="F267">
            <v>15506</v>
          </cell>
          <cell r="N267">
            <v>1</v>
          </cell>
        </row>
        <row r="268">
          <cell r="F268">
            <v>13400</v>
          </cell>
          <cell r="N268">
            <v>1</v>
          </cell>
        </row>
        <row r="269">
          <cell r="F269">
            <v>13520</v>
          </cell>
          <cell r="N269">
            <v>1</v>
          </cell>
        </row>
        <row r="270">
          <cell r="F270">
            <v>11410</v>
          </cell>
          <cell r="N270">
            <v>1</v>
          </cell>
        </row>
        <row r="271">
          <cell r="F271">
            <v>13400</v>
          </cell>
          <cell r="N271">
            <v>1</v>
          </cell>
        </row>
        <row r="272">
          <cell r="F272">
            <v>13400</v>
          </cell>
          <cell r="N272">
            <v>1</v>
          </cell>
        </row>
        <row r="273">
          <cell r="F273">
            <v>32000</v>
          </cell>
          <cell r="N273">
            <v>1</v>
          </cell>
        </row>
        <row r="274">
          <cell r="F274">
            <v>15506</v>
          </cell>
          <cell r="N274">
            <v>1</v>
          </cell>
        </row>
        <row r="275">
          <cell r="F275">
            <v>13510</v>
          </cell>
          <cell r="N275">
            <v>1</v>
          </cell>
        </row>
        <row r="276">
          <cell r="F276">
            <v>15400</v>
          </cell>
          <cell r="N276">
            <v>1</v>
          </cell>
        </row>
        <row r="277">
          <cell r="F277">
            <v>15510</v>
          </cell>
          <cell r="N277">
            <v>1</v>
          </cell>
        </row>
        <row r="278">
          <cell r="F278">
            <v>16400</v>
          </cell>
          <cell r="N278">
            <v>1</v>
          </cell>
        </row>
        <row r="279">
          <cell r="F279">
            <v>51020</v>
          </cell>
          <cell r="N279">
            <v>1</v>
          </cell>
        </row>
        <row r="280">
          <cell r="F280">
            <v>11200</v>
          </cell>
          <cell r="N280">
            <v>1</v>
          </cell>
        </row>
        <row r="281">
          <cell r="F281">
            <v>15506</v>
          </cell>
          <cell r="N281">
            <v>1</v>
          </cell>
        </row>
        <row r="282">
          <cell r="F282">
            <v>13400</v>
          </cell>
          <cell r="N282">
            <v>1</v>
          </cell>
        </row>
        <row r="283">
          <cell r="F283">
            <v>13510</v>
          </cell>
          <cell r="N283">
            <v>1</v>
          </cell>
        </row>
        <row r="284">
          <cell r="F284">
            <v>12011</v>
          </cell>
          <cell r="N284">
            <v>1</v>
          </cell>
        </row>
        <row r="285">
          <cell r="F285">
            <v>13520</v>
          </cell>
          <cell r="N285">
            <v>1</v>
          </cell>
        </row>
        <row r="286">
          <cell r="F286">
            <v>31300</v>
          </cell>
          <cell r="N286">
            <v>1</v>
          </cell>
        </row>
        <row r="287">
          <cell r="F287">
            <v>11490</v>
          </cell>
          <cell r="N287">
            <v>0.5</v>
          </cell>
        </row>
        <row r="288">
          <cell r="F288">
            <v>55010</v>
          </cell>
          <cell r="N288">
            <v>1</v>
          </cell>
        </row>
        <row r="289">
          <cell r="F289">
            <v>11100</v>
          </cell>
          <cell r="N289">
            <v>1</v>
          </cell>
        </row>
        <row r="290">
          <cell r="F290">
            <v>11420</v>
          </cell>
          <cell r="N290">
            <v>1</v>
          </cell>
        </row>
        <row r="291">
          <cell r="F291">
            <v>32000</v>
          </cell>
          <cell r="N291">
            <v>1</v>
          </cell>
        </row>
        <row r="292">
          <cell r="F292">
            <v>13400</v>
          </cell>
          <cell r="N292">
            <v>1</v>
          </cell>
        </row>
        <row r="293">
          <cell r="F293">
            <v>14100</v>
          </cell>
          <cell r="N293">
            <v>1</v>
          </cell>
        </row>
        <row r="294">
          <cell r="F294">
            <v>11430</v>
          </cell>
          <cell r="N294">
            <v>1</v>
          </cell>
        </row>
        <row r="295">
          <cell r="F295">
            <v>15506</v>
          </cell>
          <cell r="N295">
            <v>1</v>
          </cell>
        </row>
        <row r="296">
          <cell r="F296">
            <v>15100</v>
          </cell>
          <cell r="N296">
            <v>1</v>
          </cell>
        </row>
        <row r="297">
          <cell r="F297">
            <v>15507</v>
          </cell>
          <cell r="N297">
            <v>1</v>
          </cell>
        </row>
        <row r="298">
          <cell r="F298">
            <v>72500</v>
          </cell>
          <cell r="N298">
            <v>0.8</v>
          </cell>
        </row>
        <row r="299">
          <cell r="F299">
            <v>15520</v>
          </cell>
          <cell r="N299">
            <v>1</v>
          </cell>
        </row>
        <row r="300">
          <cell r="F300">
            <v>15506</v>
          </cell>
          <cell r="N300">
            <v>0</v>
          </cell>
        </row>
        <row r="301">
          <cell r="F301">
            <v>41070</v>
          </cell>
          <cell r="N301">
            <v>1</v>
          </cell>
        </row>
        <row r="302">
          <cell r="F302">
            <v>51010</v>
          </cell>
          <cell r="N302">
            <v>1</v>
          </cell>
        </row>
        <row r="303">
          <cell r="F303">
            <v>15100</v>
          </cell>
          <cell r="N303">
            <v>1</v>
          </cell>
        </row>
        <row r="304">
          <cell r="F304">
            <v>13600</v>
          </cell>
          <cell r="N304">
            <v>1</v>
          </cell>
        </row>
        <row r="305">
          <cell r="F305">
            <v>42030</v>
          </cell>
          <cell r="N305">
            <v>1</v>
          </cell>
        </row>
        <row r="306">
          <cell r="F306">
            <v>13400</v>
          </cell>
          <cell r="N306">
            <v>1</v>
          </cell>
        </row>
        <row r="307">
          <cell r="F307">
            <v>15100</v>
          </cell>
          <cell r="N307">
            <v>1</v>
          </cell>
        </row>
        <row r="308">
          <cell r="F308">
            <v>12012</v>
          </cell>
          <cell r="N308">
            <v>1</v>
          </cell>
        </row>
        <row r="309">
          <cell r="F309">
            <v>15506</v>
          </cell>
          <cell r="N309">
            <v>1</v>
          </cell>
        </row>
        <row r="310">
          <cell r="F310">
            <v>12011</v>
          </cell>
          <cell r="N310">
            <v>1</v>
          </cell>
        </row>
        <row r="311">
          <cell r="F311">
            <v>13600</v>
          </cell>
          <cell r="N311">
            <v>1</v>
          </cell>
        </row>
        <row r="312">
          <cell r="F312">
            <v>11200</v>
          </cell>
          <cell r="N312">
            <v>1</v>
          </cell>
        </row>
        <row r="313">
          <cell r="F313">
            <v>13510</v>
          </cell>
          <cell r="N313">
            <v>1</v>
          </cell>
        </row>
        <row r="314">
          <cell r="F314">
            <v>42010</v>
          </cell>
          <cell r="N314">
            <v>1</v>
          </cell>
        </row>
        <row r="315">
          <cell r="F315">
            <v>31300</v>
          </cell>
          <cell r="N315">
            <v>1</v>
          </cell>
        </row>
        <row r="316">
          <cell r="F316">
            <v>15510</v>
          </cell>
          <cell r="N316">
            <v>1</v>
          </cell>
        </row>
        <row r="317">
          <cell r="F317">
            <v>13510</v>
          </cell>
          <cell r="N317">
            <v>1</v>
          </cell>
        </row>
        <row r="318">
          <cell r="F318">
            <v>13510</v>
          </cell>
          <cell r="N318">
            <v>1</v>
          </cell>
        </row>
        <row r="319">
          <cell r="F319">
            <v>15509</v>
          </cell>
          <cell r="N319">
            <v>1</v>
          </cell>
        </row>
        <row r="320">
          <cell r="F320">
            <v>15510</v>
          </cell>
          <cell r="N320">
            <v>1</v>
          </cell>
        </row>
        <row r="321">
          <cell r="F321">
            <v>41040</v>
          </cell>
          <cell r="N321">
            <v>1</v>
          </cell>
        </row>
        <row r="322">
          <cell r="F322">
            <v>15506</v>
          </cell>
          <cell r="N322">
            <v>1</v>
          </cell>
        </row>
        <row r="323">
          <cell r="F323">
            <v>11515</v>
          </cell>
          <cell r="N323">
            <v>1</v>
          </cell>
        </row>
        <row r="324">
          <cell r="F324">
            <v>13100</v>
          </cell>
          <cell r="N324">
            <v>1</v>
          </cell>
        </row>
        <row r="325">
          <cell r="F325">
            <v>42012</v>
          </cell>
          <cell r="N325">
            <v>1</v>
          </cell>
        </row>
        <row r="326">
          <cell r="F326">
            <v>51045</v>
          </cell>
          <cell r="N326">
            <v>1</v>
          </cell>
        </row>
        <row r="327">
          <cell r="F327">
            <v>79002</v>
          </cell>
          <cell r="N327">
            <v>1</v>
          </cell>
        </row>
        <row r="328">
          <cell r="F328">
            <v>15506</v>
          </cell>
          <cell r="N328">
            <v>0</v>
          </cell>
        </row>
        <row r="329">
          <cell r="F329">
            <v>41020</v>
          </cell>
          <cell r="N329">
            <v>1</v>
          </cell>
        </row>
        <row r="330">
          <cell r="F330">
            <v>15100</v>
          </cell>
          <cell r="N330">
            <v>1</v>
          </cell>
        </row>
        <row r="331">
          <cell r="F331">
            <v>15510</v>
          </cell>
          <cell r="N331">
            <v>1</v>
          </cell>
        </row>
        <row r="332">
          <cell r="F332">
            <v>13510</v>
          </cell>
          <cell r="N332">
            <v>1</v>
          </cell>
        </row>
        <row r="333">
          <cell r="F333">
            <v>41070</v>
          </cell>
          <cell r="N333">
            <v>1</v>
          </cell>
        </row>
        <row r="334">
          <cell r="F334">
            <v>15100</v>
          </cell>
          <cell r="N334">
            <v>1</v>
          </cell>
        </row>
        <row r="335">
          <cell r="F335">
            <v>11320</v>
          </cell>
          <cell r="N335">
            <v>1</v>
          </cell>
        </row>
        <row r="336">
          <cell r="F336">
            <v>15100</v>
          </cell>
          <cell r="N336">
            <v>1</v>
          </cell>
        </row>
        <row r="337">
          <cell r="F337">
            <v>14100</v>
          </cell>
          <cell r="N337">
            <v>1</v>
          </cell>
        </row>
        <row r="338">
          <cell r="F338">
            <v>15100</v>
          </cell>
          <cell r="N338">
            <v>1</v>
          </cell>
        </row>
        <row r="339">
          <cell r="F339">
            <v>13510</v>
          </cell>
          <cell r="N339">
            <v>1</v>
          </cell>
        </row>
        <row r="340">
          <cell r="F340">
            <v>33000</v>
          </cell>
          <cell r="N340">
            <v>1</v>
          </cell>
        </row>
        <row r="341">
          <cell r="F341">
            <v>13400</v>
          </cell>
          <cell r="N341">
            <v>1</v>
          </cell>
        </row>
        <row r="342">
          <cell r="F342">
            <v>13400</v>
          </cell>
          <cell r="N342">
            <v>1</v>
          </cell>
        </row>
        <row r="343">
          <cell r="F343">
            <v>11515</v>
          </cell>
          <cell r="N343">
            <v>1</v>
          </cell>
        </row>
        <row r="344">
          <cell r="F344">
            <v>32000</v>
          </cell>
          <cell r="N344">
            <v>1</v>
          </cell>
        </row>
        <row r="345">
          <cell r="F345">
            <v>11150</v>
          </cell>
          <cell r="N345">
            <v>1</v>
          </cell>
        </row>
        <row r="346">
          <cell r="F346">
            <v>15506</v>
          </cell>
          <cell r="N346">
            <v>1</v>
          </cell>
        </row>
        <row r="347">
          <cell r="F347">
            <v>11100</v>
          </cell>
          <cell r="N347">
            <v>1</v>
          </cell>
        </row>
        <row r="348">
          <cell r="F348">
            <v>13600</v>
          </cell>
          <cell r="N348">
            <v>1</v>
          </cell>
        </row>
        <row r="349">
          <cell r="F349">
            <v>11100</v>
          </cell>
          <cell r="N349">
            <v>1</v>
          </cell>
        </row>
        <row r="350">
          <cell r="F350">
            <v>15100</v>
          </cell>
          <cell r="N350">
            <v>1</v>
          </cell>
        </row>
        <row r="351">
          <cell r="F351">
            <v>42040</v>
          </cell>
          <cell r="N351">
            <v>1</v>
          </cell>
        </row>
        <row r="352">
          <cell r="F352">
            <v>11513</v>
          </cell>
          <cell r="N352">
            <v>1</v>
          </cell>
        </row>
        <row r="353">
          <cell r="F353">
            <v>41020</v>
          </cell>
          <cell r="N353">
            <v>1</v>
          </cell>
        </row>
        <row r="354">
          <cell r="F354">
            <v>16300</v>
          </cell>
          <cell r="N354">
            <v>1</v>
          </cell>
        </row>
        <row r="355">
          <cell r="F355">
            <v>16300</v>
          </cell>
          <cell r="N355">
            <v>1</v>
          </cell>
        </row>
        <row r="356">
          <cell r="F356">
            <v>43010</v>
          </cell>
          <cell r="N356">
            <v>1</v>
          </cell>
        </row>
        <row r="357">
          <cell r="F357">
            <v>15505</v>
          </cell>
          <cell r="N357">
            <v>1</v>
          </cell>
        </row>
        <row r="358">
          <cell r="F358">
            <v>13510</v>
          </cell>
          <cell r="N358">
            <v>1</v>
          </cell>
        </row>
        <row r="359">
          <cell r="F359">
            <v>11513</v>
          </cell>
          <cell r="N359">
            <v>1</v>
          </cell>
        </row>
        <row r="360">
          <cell r="F360">
            <v>15520</v>
          </cell>
          <cell r="N360">
            <v>1</v>
          </cell>
        </row>
        <row r="361">
          <cell r="F361">
            <v>11150</v>
          </cell>
          <cell r="N361">
            <v>1</v>
          </cell>
        </row>
        <row r="362">
          <cell r="F362">
            <v>13510</v>
          </cell>
          <cell r="N362">
            <v>1</v>
          </cell>
        </row>
        <row r="363">
          <cell r="F363">
            <v>14100</v>
          </cell>
          <cell r="N363">
            <v>1</v>
          </cell>
        </row>
        <row r="364">
          <cell r="F364">
            <v>15507</v>
          </cell>
          <cell r="N364">
            <v>1</v>
          </cell>
        </row>
        <row r="365">
          <cell r="F365">
            <v>42014</v>
          </cell>
          <cell r="N365">
            <v>1</v>
          </cell>
        </row>
        <row r="366">
          <cell r="F366">
            <v>15506</v>
          </cell>
          <cell r="N366">
            <v>1</v>
          </cell>
        </row>
        <row r="367">
          <cell r="F367">
            <v>42016</v>
          </cell>
          <cell r="N367">
            <v>1</v>
          </cell>
        </row>
        <row r="368">
          <cell r="F368">
            <v>15505</v>
          </cell>
          <cell r="N368">
            <v>1</v>
          </cell>
        </row>
        <row r="369">
          <cell r="F369">
            <v>15520</v>
          </cell>
          <cell r="N369">
            <v>1</v>
          </cell>
        </row>
        <row r="370">
          <cell r="F370">
            <v>41040</v>
          </cell>
          <cell r="N370">
            <v>1</v>
          </cell>
        </row>
        <row r="371">
          <cell r="F371">
            <v>16200</v>
          </cell>
          <cell r="N371">
            <v>1</v>
          </cell>
        </row>
        <row r="372">
          <cell r="F372">
            <v>13510</v>
          </cell>
          <cell r="N372">
            <v>1</v>
          </cell>
        </row>
        <row r="373">
          <cell r="F373">
            <v>13510</v>
          </cell>
          <cell r="N373">
            <v>1</v>
          </cell>
        </row>
        <row r="374">
          <cell r="F374">
            <v>15520</v>
          </cell>
          <cell r="N374">
            <v>1</v>
          </cell>
        </row>
        <row r="375">
          <cell r="F375">
            <v>31100</v>
          </cell>
          <cell r="N375">
            <v>1</v>
          </cell>
        </row>
        <row r="376">
          <cell r="F376">
            <v>15100</v>
          </cell>
          <cell r="N376">
            <v>1</v>
          </cell>
        </row>
        <row r="377">
          <cell r="F377">
            <v>41020</v>
          </cell>
          <cell r="N377">
            <v>1</v>
          </cell>
        </row>
        <row r="378">
          <cell r="F378">
            <v>14109</v>
          </cell>
          <cell r="N378">
            <v>1</v>
          </cell>
        </row>
        <row r="379">
          <cell r="F379">
            <v>11330</v>
          </cell>
          <cell r="N379">
            <v>1</v>
          </cell>
        </row>
        <row r="380">
          <cell r="F380">
            <v>11540</v>
          </cell>
          <cell r="N380">
            <v>1</v>
          </cell>
        </row>
        <row r="381">
          <cell r="F381">
            <v>15506</v>
          </cell>
          <cell r="N381">
            <v>1</v>
          </cell>
        </row>
        <row r="382">
          <cell r="F382">
            <v>13400</v>
          </cell>
          <cell r="N382">
            <v>1</v>
          </cell>
        </row>
        <row r="383">
          <cell r="F383">
            <v>52040</v>
          </cell>
          <cell r="N383">
            <v>1</v>
          </cell>
        </row>
        <row r="384">
          <cell r="F384">
            <v>11540</v>
          </cell>
          <cell r="N384">
            <v>1</v>
          </cell>
        </row>
        <row r="385">
          <cell r="F385">
            <v>15510</v>
          </cell>
          <cell r="N385">
            <v>1</v>
          </cell>
        </row>
        <row r="386">
          <cell r="F386">
            <v>11430</v>
          </cell>
          <cell r="N386">
            <v>1</v>
          </cell>
        </row>
        <row r="387">
          <cell r="F387">
            <v>52040</v>
          </cell>
          <cell r="N387">
            <v>1</v>
          </cell>
        </row>
        <row r="388">
          <cell r="F388">
            <v>11430</v>
          </cell>
          <cell r="N388">
            <v>1</v>
          </cell>
        </row>
        <row r="389">
          <cell r="F389">
            <v>11325</v>
          </cell>
          <cell r="N389">
            <v>1</v>
          </cell>
        </row>
        <row r="390">
          <cell r="F390">
            <v>14100</v>
          </cell>
          <cell r="N390">
            <v>1</v>
          </cell>
        </row>
        <row r="391">
          <cell r="F391">
            <v>16200</v>
          </cell>
          <cell r="N391">
            <v>1</v>
          </cell>
        </row>
        <row r="392">
          <cell r="F392">
            <v>15506</v>
          </cell>
          <cell r="N392">
            <v>1</v>
          </cell>
        </row>
        <row r="393">
          <cell r="F393">
            <v>15506</v>
          </cell>
          <cell r="N393">
            <v>1</v>
          </cell>
        </row>
        <row r="394">
          <cell r="F394">
            <v>15506</v>
          </cell>
          <cell r="N394">
            <v>1</v>
          </cell>
        </row>
        <row r="395">
          <cell r="F395">
            <v>42018</v>
          </cell>
          <cell r="N395">
            <v>1</v>
          </cell>
        </row>
        <row r="396">
          <cell r="F396">
            <v>13400</v>
          </cell>
          <cell r="N396">
            <v>1</v>
          </cell>
        </row>
        <row r="397">
          <cell r="F397">
            <v>13400</v>
          </cell>
          <cell r="N397">
            <v>1</v>
          </cell>
        </row>
        <row r="398">
          <cell r="F398">
            <v>11348</v>
          </cell>
          <cell r="N398">
            <v>1</v>
          </cell>
        </row>
        <row r="399">
          <cell r="F399">
            <v>13520</v>
          </cell>
          <cell r="N399">
            <v>1</v>
          </cell>
        </row>
        <row r="400">
          <cell r="F400">
            <v>11410</v>
          </cell>
          <cell r="N400">
            <v>0</v>
          </cell>
        </row>
        <row r="401">
          <cell r="F401">
            <v>13400</v>
          </cell>
          <cell r="N401">
            <v>1</v>
          </cell>
        </row>
        <row r="402">
          <cell r="F402">
            <v>15100</v>
          </cell>
          <cell r="N402">
            <v>1</v>
          </cell>
        </row>
        <row r="403">
          <cell r="F403">
            <v>72500</v>
          </cell>
          <cell r="N403">
            <v>1</v>
          </cell>
        </row>
        <row r="404">
          <cell r="F404">
            <v>11200</v>
          </cell>
          <cell r="N404">
            <v>1</v>
          </cell>
        </row>
        <row r="405">
          <cell r="F405">
            <v>13400</v>
          </cell>
          <cell r="N405">
            <v>1</v>
          </cell>
        </row>
        <row r="406">
          <cell r="F406">
            <v>41040</v>
          </cell>
          <cell r="N406">
            <v>1</v>
          </cell>
        </row>
        <row r="407">
          <cell r="F407">
            <v>53010</v>
          </cell>
          <cell r="N407">
            <v>1</v>
          </cell>
        </row>
        <row r="408">
          <cell r="F408">
            <v>13510</v>
          </cell>
          <cell r="N408">
            <v>1</v>
          </cell>
        </row>
        <row r="409">
          <cell r="F409">
            <v>13510</v>
          </cell>
          <cell r="N409">
            <v>1</v>
          </cell>
        </row>
        <row r="410">
          <cell r="F410">
            <v>41040</v>
          </cell>
          <cell r="N410">
            <v>1</v>
          </cell>
        </row>
        <row r="411">
          <cell r="F411">
            <v>11100</v>
          </cell>
          <cell r="N411">
            <v>1</v>
          </cell>
        </row>
        <row r="412">
          <cell r="F412">
            <v>15506</v>
          </cell>
          <cell r="N412">
            <v>1</v>
          </cell>
        </row>
        <row r="413">
          <cell r="F413">
            <v>16200</v>
          </cell>
          <cell r="N413">
            <v>1</v>
          </cell>
        </row>
        <row r="414">
          <cell r="F414">
            <v>13400</v>
          </cell>
          <cell r="N414">
            <v>1</v>
          </cell>
        </row>
        <row r="415">
          <cell r="F415">
            <v>11595</v>
          </cell>
          <cell r="N415">
            <v>1</v>
          </cell>
        </row>
        <row r="416">
          <cell r="F416">
            <v>15506</v>
          </cell>
          <cell r="N416">
            <v>1</v>
          </cell>
        </row>
        <row r="417">
          <cell r="F417">
            <v>15506</v>
          </cell>
          <cell r="N417">
            <v>1</v>
          </cell>
        </row>
        <row r="418">
          <cell r="F418">
            <v>15506</v>
          </cell>
          <cell r="N418">
            <v>1</v>
          </cell>
        </row>
        <row r="419">
          <cell r="F419">
            <v>44010</v>
          </cell>
          <cell r="N419">
            <v>1</v>
          </cell>
        </row>
        <row r="420">
          <cell r="F420">
            <v>11515</v>
          </cell>
          <cell r="N420">
            <v>1</v>
          </cell>
        </row>
        <row r="421">
          <cell r="F421">
            <v>15100</v>
          </cell>
          <cell r="N421">
            <v>1</v>
          </cell>
        </row>
        <row r="422">
          <cell r="F422">
            <v>13510</v>
          </cell>
          <cell r="N422">
            <v>1</v>
          </cell>
        </row>
        <row r="423">
          <cell r="F423">
            <v>15100</v>
          </cell>
          <cell r="N423">
            <v>1</v>
          </cell>
        </row>
        <row r="424">
          <cell r="F424">
            <v>15507</v>
          </cell>
          <cell r="N424">
            <v>1</v>
          </cell>
        </row>
        <row r="425">
          <cell r="F425">
            <v>15506</v>
          </cell>
          <cell r="N425">
            <v>1</v>
          </cell>
        </row>
        <row r="426">
          <cell r="F426">
            <v>15507</v>
          </cell>
          <cell r="N426">
            <v>1</v>
          </cell>
        </row>
        <row r="427">
          <cell r="F427">
            <v>51040</v>
          </cell>
          <cell r="N427">
            <v>1</v>
          </cell>
        </row>
        <row r="428">
          <cell r="F428">
            <v>79002</v>
          </cell>
          <cell r="N428">
            <v>1</v>
          </cell>
        </row>
        <row r="429">
          <cell r="F429">
            <v>11325</v>
          </cell>
          <cell r="N429">
            <v>1</v>
          </cell>
        </row>
        <row r="430">
          <cell r="F430">
            <v>42020</v>
          </cell>
          <cell r="N430">
            <v>1</v>
          </cell>
        </row>
        <row r="431">
          <cell r="F431">
            <v>15100</v>
          </cell>
          <cell r="N431">
            <v>1</v>
          </cell>
        </row>
        <row r="432">
          <cell r="F432">
            <v>13510</v>
          </cell>
          <cell r="N432">
            <v>1</v>
          </cell>
        </row>
        <row r="433">
          <cell r="F433">
            <v>11200</v>
          </cell>
          <cell r="N433">
            <v>1</v>
          </cell>
        </row>
        <row r="434">
          <cell r="F434">
            <v>11515</v>
          </cell>
          <cell r="N434">
            <v>1</v>
          </cell>
        </row>
        <row r="435">
          <cell r="F435">
            <v>13510</v>
          </cell>
          <cell r="N435">
            <v>1</v>
          </cell>
        </row>
        <row r="436">
          <cell r="F436">
            <v>79002</v>
          </cell>
          <cell r="N436">
            <v>1</v>
          </cell>
        </row>
        <row r="437">
          <cell r="F437">
            <v>16400</v>
          </cell>
          <cell r="N437">
            <v>1</v>
          </cell>
        </row>
        <row r="438">
          <cell r="F438">
            <v>15506</v>
          </cell>
          <cell r="N438">
            <v>1</v>
          </cell>
        </row>
        <row r="439">
          <cell r="F439">
            <v>15506</v>
          </cell>
          <cell r="N439">
            <v>1</v>
          </cell>
        </row>
        <row r="440">
          <cell r="F440">
            <v>13510</v>
          </cell>
          <cell r="N440">
            <v>1</v>
          </cell>
        </row>
        <row r="441">
          <cell r="F441">
            <v>14100</v>
          </cell>
          <cell r="N441">
            <v>1</v>
          </cell>
        </row>
        <row r="442">
          <cell r="F442">
            <v>11420</v>
          </cell>
          <cell r="N442">
            <v>1</v>
          </cell>
        </row>
        <row r="443">
          <cell r="F443">
            <v>15506</v>
          </cell>
          <cell r="N443">
            <v>1</v>
          </cell>
        </row>
        <row r="444">
          <cell r="F444">
            <v>41040</v>
          </cell>
          <cell r="N444">
            <v>1</v>
          </cell>
        </row>
        <row r="445">
          <cell r="F445">
            <v>48010</v>
          </cell>
          <cell r="N445">
            <v>1</v>
          </cell>
        </row>
        <row r="446">
          <cell r="F446">
            <v>13400</v>
          </cell>
          <cell r="N446">
            <v>1</v>
          </cell>
        </row>
        <row r="447">
          <cell r="F447">
            <v>41040</v>
          </cell>
          <cell r="N447">
            <v>1</v>
          </cell>
        </row>
        <row r="448">
          <cell r="F448">
            <v>15508</v>
          </cell>
          <cell r="N448">
            <v>1</v>
          </cell>
        </row>
        <row r="449">
          <cell r="F449">
            <v>11200</v>
          </cell>
          <cell r="N449">
            <v>1</v>
          </cell>
        </row>
        <row r="450">
          <cell r="F450">
            <v>14100</v>
          </cell>
          <cell r="N450">
            <v>1</v>
          </cell>
        </row>
        <row r="451">
          <cell r="F451">
            <v>13510</v>
          </cell>
          <cell r="N451">
            <v>1</v>
          </cell>
        </row>
        <row r="452">
          <cell r="F452">
            <v>15506</v>
          </cell>
          <cell r="N452">
            <v>1</v>
          </cell>
        </row>
        <row r="453">
          <cell r="F453">
            <v>41020</v>
          </cell>
          <cell r="N453">
            <v>1</v>
          </cell>
        </row>
        <row r="454">
          <cell r="F454">
            <v>41020</v>
          </cell>
          <cell r="N454">
            <v>1</v>
          </cell>
        </row>
        <row r="455">
          <cell r="F455">
            <v>14100</v>
          </cell>
          <cell r="N455">
            <v>1</v>
          </cell>
        </row>
        <row r="456">
          <cell r="F456">
            <v>42018</v>
          </cell>
          <cell r="N456">
            <v>1</v>
          </cell>
        </row>
        <row r="457">
          <cell r="F457">
            <v>13510</v>
          </cell>
          <cell r="N457">
            <v>1</v>
          </cell>
        </row>
        <row r="458">
          <cell r="F458">
            <v>11200</v>
          </cell>
          <cell r="N458">
            <v>1</v>
          </cell>
        </row>
        <row r="459">
          <cell r="F459">
            <v>13100</v>
          </cell>
          <cell r="N459">
            <v>1</v>
          </cell>
        </row>
        <row r="460">
          <cell r="F460">
            <v>41040</v>
          </cell>
          <cell r="N460">
            <v>1</v>
          </cell>
        </row>
        <row r="461">
          <cell r="F461">
            <v>15501</v>
          </cell>
          <cell r="N461">
            <v>1</v>
          </cell>
        </row>
        <row r="462">
          <cell r="F462">
            <v>41040</v>
          </cell>
          <cell r="N462">
            <v>1</v>
          </cell>
        </row>
        <row r="463">
          <cell r="F463">
            <v>15506</v>
          </cell>
          <cell r="N463">
            <v>1</v>
          </cell>
        </row>
        <row r="464">
          <cell r="F464">
            <v>13520</v>
          </cell>
          <cell r="N464">
            <v>1</v>
          </cell>
        </row>
        <row r="465">
          <cell r="F465">
            <v>13510</v>
          </cell>
          <cell r="N465">
            <v>1</v>
          </cell>
        </row>
        <row r="466">
          <cell r="F466">
            <v>15100</v>
          </cell>
          <cell r="N466">
            <v>1</v>
          </cell>
        </row>
        <row r="467">
          <cell r="F467">
            <v>13510</v>
          </cell>
          <cell r="N467">
            <v>1</v>
          </cell>
        </row>
        <row r="468">
          <cell r="F468">
            <v>11490</v>
          </cell>
          <cell r="N468">
            <v>0.6875</v>
          </cell>
        </row>
        <row r="469">
          <cell r="F469">
            <v>13600</v>
          </cell>
          <cell r="N469">
            <v>1</v>
          </cell>
        </row>
        <row r="470">
          <cell r="F470">
            <v>51060</v>
          </cell>
          <cell r="N470">
            <v>1</v>
          </cell>
        </row>
        <row r="471">
          <cell r="F471">
            <v>13400</v>
          </cell>
          <cell r="N471">
            <v>1</v>
          </cell>
        </row>
        <row r="472">
          <cell r="F472">
            <v>79002</v>
          </cell>
          <cell r="N472">
            <v>1</v>
          </cell>
        </row>
        <row r="473">
          <cell r="F473">
            <v>13400</v>
          </cell>
          <cell r="N473">
            <v>1</v>
          </cell>
        </row>
        <row r="474">
          <cell r="F474">
            <v>11100</v>
          </cell>
          <cell r="N474">
            <v>1</v>
          </cell>
        </row>
        <row r="475">
          <cell r="F475">
            <v>13520</v>
          </cell>
          <cell r="N475">
            <v>1</v>
          </cell>
        </row>
        <row r="476">
          <cell r="F476">
            <v>13600</v>
          </cell>
          <cell r="N476">
            <v>1</v>
          </cell>
        </row>
        <row r="477">
          <cell r="F477">
            <v>41020</v>
          </cell>
          <cell r="N477">
            <v>1</v>
          </cell>
        </row>
        <row r="478">
          <cell r="F478">
            <v>41020</v>
          </cell>
          <cell r="N478">
            <v>1</v>
          </cell>
        </row>
        <row r="479">
          <cell r="F479">
            <v>11100</v>
          </cell>
          <cell r="N479">
            <v>1</v>
          </cell>
        </row>
        <row r="480">
          <cell r="F480">
            <v>42018</v>
          </cell>
          <cell r="N480">
            <v>1</v>
          </cell>
        </row>
        <row r="481">
          <cell r="F481">
            <v>15100</v>
          </cell>
          <cell r="N481">
            <v>1</v>
          </cell>
        </row>
        <row r="482">
          <cell r="F482">
            <v>41020</v>
          </cell>
          <cell r="N482">
            <v>0.47499999999999998</v>
          </cell>
        </row>
        <row r="483">
          <cell r="F483">
            <v>13400</v>
          </cell>
          <cell r="N483">
            <v>1</v>
          </cell>
        </row>
        <row r="484">
          <cell r="F484">
            <v>13600</v>
          </cell>
          <cell r="N484">
            <v>1</v>
          </cell>
        </row>
        <row r="485">
          <cell r="F485">
            <v>11100</v>
          </cell>
          <cell r="N485">
            <v>1</v>
          </cell>
        </row>
        <row r="486">
          <cell r="F486">
            <v>15506</v>
          </cell>
          <cell r="N486">
            <v>1</v>
          </cell>
        </row>
        <row r="487">
          <cell r="F487">
            <v>83024</v>
          </cell>
          <cell r="N487">
            <v>1</v>
          </cell>
        </row>
        <row r="488">
          <cell r="F488">
            <v>13510</v>
          </cell>
          <cell r="N488">
            <v>1</v>
          </cell>
        </row>
        <row r="489">
          <cell r="F489">
            <v>32000</v>
          </cell>
          <cell r="N489">
            <v>1</v>
          </cell>
        </row>
        <row r="490">
          <cell r="F490">
            <v>13510</v>
          </cell>
          <cell r="N490">
            <v>1</v>
          </cell>
        </row>
        <row r="491">
          <cell r="F491">
            <v>15506</v>
          </cell>
          <cell r="N491">
            <v>1</v>
          </cell>
        </row>
        <row r="492">
          <cell r="F492">
            <v>13520</v>
          </cell>
          <cell r="N492">
            <v>1</v>
          </cell>
        </row>
        <row r="493">
          <cell r="F493">
            <v>13100</v>
          </cell>
          <cell r="N493">
            <v>1</v>
          </cell>
        </row>
        <row r="494">
          <cell r="F494">
            <v>32000</v>
          </cell>
          <cell r="N494">
            <v>1</v>
          </cell>
        </row>
        <row r="495">
          <cell r="F495">
            <v>79000</v>
          </cell>
          <cell r="N495">
            <v>1</v>
          </cell>
        </row>
        <row r="496">
          <cell r="F496">
            <v>15506</v>
          </cell>
          <cell r="N496">
            <v>1</v>
          </cell>
        </row>
        <row r="497">
          <cell r="F497">
            <v>11200</v>
          </cell>
          <cell r="N497">
            <v>1</v>
          </cell>
        </row>
        <row r="498">
          <cell r="F498">
            <v>16400</v>
          </cell>
          <cell r="N498">
            <v>1</v>
          </cell>
        </row>
        <row r="499">
          <cell r="F499">
            <v>15506</v>
          </cell>
          <cell r="N499">
            <v>1</v>
          </cell>
        </row>
        <row r="500">
          <cell r="F500">
            <v>79002</v>
          </cell>
          <cell r="N500">
            <v>1</v>
          </cell>
        </row>
        <row r="501">
          <cell r="F501">
            <v>51010</v>
          </cell>
          <cell r="N501">
            <v>1</v>
          </cell>
        </row>
        <row r="502">
          <cell r="F502">
            <v>15400</v>
          </cell>
          <cell r="N502">
            <v>1</v>
          </cell>
        </row>
        <row r="503">
          <cell r="F503">
            <v>15520</v>
          </cell>
          <cell r="N503">
            <v>1</v>
          </cell>
        </row>
        <row r="504">
          <cell r="F504">
            <v>15507</v>
          </cell>
          <cell r="N504">
            <v>1</v>
          </cell>
        </row>
        <row r="505">
          <cell r="F505">
            <v>15506</v>
          </cell>
          <cell r="N505">
            <v>1</v>
          </cell>
        </row>
        <row r="506">
          <cell r="F506">
            <v>11100</v>
          </cell>
          <cell r="N506">
            <v>1</v>
          </cell>
        </row>
        <row r="507">
          <cell r="F507">
            <v>15100</v>
          </cell>
          <cell r="N507">
            <v>1</v>
          </cell>
        </row>
        <row r="508">
          <cell r="F508">
            <v>15100</v>
          </cell>
          <cell r="N508">
            <v>1</v>
          </cell>
        </row>
        <row r="509">
          <cell r="F509">
            <v>42016</v>
          </cell>
          <cell r="N509">
            <v>1</v>
          </cell>
        </row>
        <row r="510">
          <cell r="F510">
            <v>54010</v>
          </cell>
          <cell r="N510">
            <v>1</v>
          </cell>
        </row>
        <row r="511">
          <cell r="F511">
            <v>41040</v>
          </cell>
          <cell r="N511">
            <v>1</v>
          </cell>
        </row>
        <row r="512">
          <cell r="F512">
            <v>11330</v>
          </cell>
          <cell r="N512">
            <v>1</v>
          </cell>
        </row>
        <row r="513">
          <cell r="F513">
            <v>32000</v>
          </cell>
          <cell r="N513">
            <v>1</v>
          </cell>
        </row>
        <row r="514">
          <cell r="F514">
            <v>16300</v>
          </cell>
          <cell r="N514">
            <v>1</v>
          </cell>
        </row>
        <row r="515">
          <cell r="F515">
            <v>13520</v>
          </cell>
          <cell r="N515">
            <v>1</v>
          </cell>
        </row>
        <row r="516">
          <cell r="F516">
            <v>13400</v>
          </cell>
          <cell r="N516">
            <v>1</v>
          </cell>
        </row>
        <row r="517">
          <cell r="F517">
            <v>13510</v>
          </cell>
          <cell r="N517">
            <v>1</v>
          </cell>
        </row>
        <row r="518">
          <cell r="F518">
            <v>15506</v>
          </cell>
          <cell r="N518">
            <v>0</v>
          </cell>
        </row>
        <row r="519">
          <cell r="F519">
            <v>53010</v>
          </cell>
          <cell r="N519">
            <v>1</v>
          </cell>
        </row>
        <row r="520">
          <cell r="F520">
            <v>13400</v>
          </cell>
          <cell r="N520">
            <v>1</v>
          </cell>
        </row>
        <row r="521">
          <cell r="F521">
            <v>41020</v>
          </cell>
          <cell r="N521">
            <v>1</v>
          </cell>
        </row>
        <row r="522">
          <cell r="F522">
            <v>11200</v>
          </cell>
          <cell r="N522">
            <v>1</v>
          </cell>
        </row>
        <row r="523">
          <cell r="F523">
            <v>15506</v>
          </cell>
          <cell r="N523">
            <v>1</v>
          </cell>
        </row>
        <row r="524">
          <cell r="F524">
            <v>15100</v>
          </cell>
          <cell r="N524">
            <v>1</v>
          </cell>
        </row>
        <row r="525">
          <cell r="F525">
            <v>15100</v>
          </cell>
          <cell r="N525">
            <v>1</v>
          </cell>
        </row>
        <row r="526">
          <cell r="F526">
            <v>41010</v>
          </cell>
          <cell r="N526">
            <v>1</v>
          </cell>
        </row>
        <row r="527">
          <cell r="F527">
            <v>51020</v>
          </cell>
          <cell r="N527">
            <v>1</v>
          </cell>
        </row>
        <row r="528">
          <cell r="F528">
            <v>15506</v>
          </cell>
          <cell r="N528">
            <v>1</v>
          </cell>
        </row>
        <row r="529">
          <cell r="F529">
            <v>13510</v>
          </cell>
          <cell r="N529">
            <v>1</v>
          </cell>
        </row>
        <row r="530">
          <cell r="F530">
            <v>15506</v>
          </cell>
          <cell r="N530">
            <v>1</v>
          </cell>
        </row>
        <row r="531">
          <cell r="F531">
            <v>15506</v>
          </cell>
          <cell r="N531">
            <v>1</v>
          </cell>
        </row>
        <row r="532">
          <cell r="F532">
            <v>13510</v>
          </cell>
          <cell r="N532">
            <v>1</v>
          </cell>
        </row>
        <row r="533">
          <cell r="F533">
            <v>15100</v>
          </cell>
          <cell r="N533">
            <v>1</v>
          </cell>
        </row>
        <row r="534">
          <cell r="F534">
            <v>54010</v>
          </cell>
          <cell r="N534">
            <v>1</v>
          </cell>
        </row>
        <row r="535">
          <cell r="F535">
            <v>15506</v>
          </cell>
          <cell r="N535">
            <v>1</v>
          </cell>
        </row>
        <row r="536">
          <cell r="F536">
            <v>15100</v>
          </cell>
          <cell r="N536">
            <v>1</v>
          </cell>
        </row>
        <row r="537">
          <cell r="F537">
            <v>41040</v>
          </cell>
          <cell r="N537">
            <v>1</v>
          </cell>
        </row>
        <row r="538">
          <cell r="F538">
            <v>51050</v>
          </cell>
          <cell r="N538">
            <v>1</v>
          </cell>
        </row>
        <row r="539">
          <cell r="F539">
            <v>13510</v>
          </cell>
          <cell r="N539">
            <v>1</v>
          </cell>
        </row>
        <row r="540">
          <cell r="F540">
            <v>11100</v>
          </cell>
          <cell r="N540">
            <v>1</v>
          </cell>
        </row>
        <row r="541">
          <cell r="F541">
            <v>41040</v>
          </cell>
          <cell r="N541">
            <v>1</v>
          </cell>
        </row>
        <row r="542">
          <cell r="F542">
            <v>13400</v>
          </cell>
          <cell r="N542">
            <v>1</v>
          </cell>
        </row>
        <row r="543">
          <cell r="F543">
            <v>13100</v>
          </cell>
          <cell r="N543">
            <v>1</v>
          </cell>
        </row>
        <row r="544">
          <cell r="F544">
            <v>15509</v>
          </cell>
          <cell r="N544">
            <v>1</v>
          </cell>
        </row>
        <row r="545">
          <cell r="F545">
            <v>13400</v>
          </cell>
          <cell r="N545">
            <v>1</v>
          </cell>
        </row>
        <row r="546">
          <cell r="F546">
            <v>51010</v>
          </cell>
          <cell r="N546">
            <v>1</v>
          </cell>
        </row>
        <row r="547">
          <cell r="F547">
            <v>41050</v>
          </cell>
          <cell r="N547">
            <v>1</v>
          </cell>
        </row>
        <row r="548">
          <cell r="F548">
            <v>11325</v>
          </cell>
          <cell r="N548">
            <v>1</v>
          </cell>
        </row>
        <row r="549">
          <cell r="F549">
            <v>11490</v>
          </cell>
          <cell r="N549">
            <v>0.8</v>
          </cell>
        </row>
        <row r="550">
          <cell r="F550">
            <v>42012</v>
          </cell>
          <cell r="N550">
            <v>1</v>
          </cell>
        </row>
        <row r="551">
          <cell r="F551">
            <v>16200</v>
          </cell>
          <cell r="N551">
            <v>1</v>
          </cell>
        </row>
        <row r="552">
          <cell r="F552">
            <v>51060</v>
          </cell>
          <cell r="N552">
            <v>1</v>
          </cell>
        </row>
        <row r="553">
          <cell r="F553">
            <v>13600</v>
          </cell>
          <cell r="N553">
            <v>1</v>
          </cell>
        </row>
        <row r="554">
          <cell r="F554">
            <v>15100</v>
          </cell>
          <cell r="N554">
            <v>1</v>
          </cell>
        </row>
        <row r="555">
          <cell r="F555">
            <v>11100</v>
          </cell>
          <cell r="N555">
            <v>1</v>
          </cell>
        </row>
        <row r="556">
          <cell r="F556">
            <v>15507</v>
          </cell>
          <cell r="N556">
            <v>1</v>
          </cell>
        </row>
        <row r="557">
          <cell r="F557">
            <v>83024</v>
          </cell>
          <cell r="N557">
            <v>1</v>
          </cell>
        </row>
        <row r="558">
          <cell r="F558">
            <v>46010</v>
          </cell>
          <cell r="N558">
            <v>1</v>
          </cell>
        </row>
        <row r="559">
          <cell r="F559">
            <v>11200</v>
          </cell>
          <cell r="N559">
            <v>1</v>
          </cell>
        </row>
        <row r="560">
          <cell r="F560">
            <v>13510</v>
          </cell>
          <cell r="N560">
            <v>1</v>
          </cell>
        </row>
        <row r="561">
          <cell r="F561">
            <v>15506</v>
          </cell>
          <cell r="N561">
            <v>1</v>
          </cell>
        </row>
        <row r="562">
          <cell r="F562">
            <v>13520</v>
          </cell>
          <cell r="N562">
            <v>1</v>
          </cell>
        </row>
        <row r="563">
          <cell r="F563">
            <v>11370</v>
          </cell>
          <cell r="N563">
            <v>1</v>
          </cell>
        </row>
        <row r="564">
          <cell r="F564">
            <v>11550</v>
          </cell>
          <cell r="N564">
            <v>1</v>
          </cell>
        </row>
        <row r="565">
          <cell r="F565">
            <v>13510</v>
          </cell>
          <cell r="N565">
            <v>1</v>
          </cell>
        </row>
        <row r="566">
          <cell r="F566">
            <v>41070</v>
          </cell>
          <cell r="N566">
            <v>1</v>
          </cell>
        </row>
        <row r="567">
          <cell r="F567">
            <v>15100</v>
          </cell>
          <cell r="N567">
            <v>1</v>
          </cell>
        </row>
        <row r="568">
          <cell r="F568">
            <v>51060</v>
          </cell>
          <cell r="N568">
            <v>1</v>
          </cell>
        </row>
        <row r="569">
          <cell r="F569">
            <v>12013</v>
          </cell>
          <cell r="N569">
            <v>1</v>
          </cell>
        </row>
        <row r="570">
          <cell r="F570">
            <v>15506</v>
          </cell>
          <cell r="N570">
            <v>1</v>
          </cell>
        </row>
        <row r="571">
          <cell r="F571">
            <v>13510</v>
          </cell>
          <cell r="N571">
            <v>1</v>
          </cell>
        </row>
        <row r="572">
          <cell r="F572">
            <v>16200</v>
          </cell>
          <cell r="N572">
            <v>1</v>
          </cell>
        </row>
        <row r="573">
          <cell r="F573">
            <v>13520</v>
          </cell>
          <cell r="N573">
            <v>1</v>
          </cell>
        </row>
        <row r="574">
          <cell r="F574">
            <v>13510</v>
          </cell>
          <cell r="N574">
            <v>1</v>
          </cell>
        </row>
        <row r="575">
          <cell r="F575">
            <v>15506</v>
          </cell>
          <cell r="N575">
            <v>1</v>
          </cell>
        </row>
        <row r="576">
          <cell r="F576">
            <v>15100</v>
          </cell>
          <cell r="N576">
            <v>1</v>
          </cell>
        </row>
        <row r="577">
          <cell r="F577">
            <v>13510</v>
          </cell>
          <cell r="N577">
            <v>1</v>
          </cell>
        </row>
        <row r="578">
          <cell r="F578">
            <v>45010</v>
          </cell>
          <cell r="N578">
            <v>1</v>
          </cell>
        </row>
        <row r="579">
          <cell r="F579">
            <v>41020</v>
          </cell>
          <cell r="N579">
            <v>1</v>
          </cell>
        </row>
        <row r="580">
          <cell r="F580">
            <v>41040</v>
          </cell>
          <cell r="N580">
            <v>1</v>
          </cell>
        </row>
        <row r="581">
          <cell r="F581">
            <v>42018</v>
          </cell>
          <cell r="N581">
            <v>1</v>
          </cell>
        </row>
        <row r="582">
          <cell r="F582">
            <v>33000</v>
          </cell>
          <cell r="N582">
            <v>1</v>
          </cell>
        </row>
        <row r="583">
          <cell r="F583">
            <v>15400</v>
          </cell>
          <cell r="N583">
            <v>1</v>
          </cell>
        </row>
        <row r="584">
          <cell r="F584">
            <v>13510</v>
          </cell>
          <cell r="N584">
            <v>1</v>
          </cell>
        </row>
        <row r="585">
          <cell r="F585">
            <v>51060</v>
          </cell>
          <cell r="N585">
            <v>1</v>
          </cell>
        </row>
        <row r="586">
          <cell r="F586">
            <v>15100</v>
          </cell>
          <cell r="N586">
            <v>1</v>
          </cell>
        </row>
        <row r="587">
          <cell r="F587">
            <v>13510</v>
          </cell>
          <cell r="N587">
            <v>1</v>
          </cell>
        </row>
        <row r="588">
          <cell r="F588">
            <v>41040</v>
          </cell>
          <cell r="N588">
            <v>1</v>
          </cell>
        </row>
        <row r="589">
          <cell r="F589">
            <v>13100</v>
          </cell>
          <cell r="N589">
            <v>1</v>
          </cell>
        </row>
        <row r="590">
          <cell r="F590">
            <v>13510</v>
          </cell>
          <cell r="N590">
            <v>1</v>
          </cell>
        </row>
        <row r="591">
          <cell r="F591">
            <v>15100</v>
          </cell>
          <cell r="N591">
            <v>1</v>
          </cell>
        </row>
        <row r="592">
          <cell r="F592">
            <v>13400</v>
          </cell>
          <cell r="N592">
            <v>1</v>
          </cell>
        </row>
        <row r="593">
          <cell r="F593">
            <v>15506</v>
          </cell>
          <cell r="N593">
            <v>1</v>
          </cell>
        </row>
        <row r="594">
          <cell r="F594">
            <v>15510</v>
          </cell>
          <cell r="N594">
            <v>1</v>
          </cell>
        </row>
        <row r="595">
          <cell r="F595">
            <v>15506</v>
          </cell>
          <cell r="N595">
            <v>1</v>
          </cell>
        </row>
        <row r="596">
          <cell r="F596">
            <v>13510</v>
          </cell>
          <cell r="N596">
            <v>1</v>
          </cell>
        </row>
        <row r="597">
          <cell r="F597">
            <v>13400</v>
          </cell>
          <cell r="N597">
            <v>1</v>
          </cell>
        </row>
        <row r="598">
          <cell r="F598">
            <v>41020</v>
          </cell>
          <cell r="N598">
            <v>1</v>
          </cell>
        </row>
        <row r="599">
          <cell r="F599">
            <v>15506</v>
          </cell>
          <cell r="N599">
            <v>1</v>
          </cell>
        </row>
        <row r="600">
          <cell r="F600">
            <v>13600</v>
          </cell>
          <cell r="N600">
            <v>1</v>
          </cell>
        </row>
        <row r="601">
          <cell r="F601">
            <v>13510</v>
          </cell>
          <cell r="N601">
            <v>1</v>
          </cell>
        </row>
        <row r="602">
          <cell r="F602">
            <v>13525</v>
          </cell>
          <cell r="N602">
            <v>1</v>
          </cell>
        </row>
        <row r="603">
          <cell r="F603">
            <v>31100</v>
          </cell>
          <cell r="N603">
            <v>1</v>
          </cell>
        </row>
        <row r="604">
          <cell r="F604">
            <v>13520</v>
          </cell>
          <cell r="N604">
            <v>1</v>
          </cell>
        </row>
        <row r="605">
          <cell r="F605">
            <v>13510</v>
          </cell>
          <cell r="N605">
            <v>1</v>
          </cell>
        </row>
        <row r="606">
          <cell r="F606">
            <v>41040</v>
          </cell>
          <cell r="N606">
            <v>1</v>
          </cell>
        </row>
        <row r="607">
          <cell r="F607">
            <v>15520</v>
          </cell>
          <cell r="N607">
            <v>1</v>
          </cell>
        </row>
        <row r="608">
          <cell r="F608">
            <v>41040</v>
          </cell>
          <cell r="N608">
            <v>1</v>
          </cell>
        </row>
        <row r="609">
          <cell r="F609">
            <v>15100</v>
          </cell>
          <cell r="N609">
            <v>1</v>
          </cell>
        </row>
        <row r="610">
          <cell r="F610">
            <v>13510</v>
          </cell>
          <cell r="N610">
            <v>1</v>
          </cell>
        </row>
        <row r="611">
          <cell r="F611">
            <v>15510</v>
          </cell>
          <cell r="N611">
            <v>1</v>
          </cell>
        </row>
        <row r="612">
          <cell r="F612">
            <v>16400</v>
          </cell>
          <cell r="N612">
            <v>1</v>
          </cell>
        </row>
        <row r="613">
          <cell r="F613">
            <v>13400</v>
          </cell>
          <cell r="N613">
            <v>1</v>
          </cell>
        </row>
        <row r="614">
          <cell r="F614">
            <v>11550</v>
          </cell>
          <cell r="N614">
            <v>1</v>
          </cell>
        </row>
        <row r="615">
          <cell r="F615">
            <v>11100</v>
          </cell>
          <cell r="N615">
            <v>1</v>
          </cell>
        </row>
        <row r="616">
          <cell r="F616">
            <v>14100</v>
          </cell>
          <cell r="N616">
            <v>1</v>
          </cell>
        </row>
        <row r="617">
          <cell r="F617">
            <v>12011</v>
          </cell>
          <cell r="N617">
            <v>1</v>
          </cell>
        </row>
        <row r="618">
          <cell r="F618">
            <v>15100</v>
          </cell>
          <cell r="N618">
            <v>1</v>
          </cell>
        </row>
        <row r="619">
          <cell r="F619">
            <v>13510</v>
          </cell>
          <cell r="N619">
            <v>1</v>
          </cell>
        </row>
        <row r="620">
          <cell r="F620">
            <v>11150</v>
          </cell>
          <cell r="N620">
            <v>1</v>
          </cell>
        </row>
        <row r="621">
          <cell r="F621">
            <v>15510</v>
          </cell>
          <cell r="N621">
            <v>1</v>
          </cell>
        </row>
        <row r="622">
          <cell r="F622">
            <v>13525</v>
          </cell>
          <cell r="N622">
            <v>1</v>
          </cell>
        </row>
        <row r="623">
          <cell r="F623">
            <v>13400</v>
          </cell>
          <cell r="N623">
            <v>1</v>
          </cell>
        </row>
        <row r="624">
          <cell r="F624">
            <v>15507</v>
          </cell>
          <cell r="N624">
            <v>1</v>
          </cell>
        </row>
        <row r="625">
          <cell r="F625">
            <v>14109</v>
          </cell>
          <cell r="N625">
            <v>1</v>
          </cell>
        </row>
        <row r="626">
          <cell r="F626">
            <v>13510</v>
          </cell>
          <cell r="N626">
            <v>1</v>
          </cell>
        </row>
        <row r="627">
          <cell r="F627">
            <v>79000</v>
          </cell>
          <cell r="N627">
            <v>1</v>
          </cell>
        </row>
        <row r="628">
          <cell r="F628">
            <v>14100</v>
          </cell>
          <cell r="N628">
            <v>1</v>
          </cell>
        </row>
        <row r="629">
          <cell r="F629">
            <v>13510</v>
          </cell>
          <cell r="N629">
            <v>1</v>
          </cell>
        </row>
        <row r="630">
          <cell r="F630">
            <v>15100</v>
          </cell>
          <cell r="N630">
            <v>1</v>
          </cell>
        </row>
        <row r="631">
          <cell r="F631">
            <v>51040</v>
          </cell>
          <cell r="N631">
            <v>1</v>
          </cell>
        </row>
        <row r="632">
          <cell r="F632">
            <v>15506</v>
          </cell>
          <cell r="N632">
            <v>1</v>
          </cell>
        </row>
        <row r="633">
          <cell r="F633">
            <v>13510</v>
          </cell>
          <cell r="N633">
            <v>1</v>
          </cell>
        </row>
        <row r="634">
          <cell r="F634">
            <v>13520</v>
          </cell>
          <cell r="N634">
            <v>1</v>
          </cell>
        </row>
        <row r="635">
          <cell r="F635">
            <v>13510</v>
          </cell>
          <cell r="N635">
            <v>1</v>
          </cell>
        </row>
        <row r="636">
          <cell r="F636">
            <v>11200</v>
          </cell>
          <cell r="N636">
            <v>1</v>
          </cell>
        </row>
        <row r="637">
          <cell r="F637">
            <v>13400</v>
          </cell>
          <cell r="N637">
            <v>1</v>
          </cell>
        </row>
        <row r="638">
          <cell r="F638">
            <v>51020</v>
          </cell>
          <cell r="N638">
            <v>1</v>
          </cell>
        </row>
        <row r="639">
          <cell r="F639">
            <v>15100</v>
          </cell>
          <cell r="N639">
            <v>1</v>
          </cell>
        </row>
        <row r="640">
          <cell r="F640">
            <v>13510</v>
          </cell>
          <cell r="N640">
            <v>1</v>
          </cell>
        </row>
        <row r="641">
          <cell r="F641">
            <v>53010</v>
          </cell>
          <cell r="N641">
            <v>1</v>
          </cell>
        </row>
        <row r="642">
          <cell r="F642">
            <v>13520</v>
          </cell>
          <cell r="N642">
            <v>1</v>
          </cell>
        </row>
        <row r="643">
          <cell r="F643">
            <v>13520</v>
          </cell>
          <cell r="N643">
            <v>1</v>
          </cell>
        </row>
        <row r="644">
          <cell r="F644">
            <v>15506</v>
          </cell>
          <cell r="N644">
            <v>1</v>
          </cell>
        </row>
        <row r="645">
          <cell r="F645">
            <v>14109</v>
          </cell>
          <cell r="N645">
            <v>1</v>
          </cell>
        </row>
        <row r="646">
          <cell r="F646">
            <v>11590</v>
          </cell>
          <cell r="N646">
            <v>1</v>
          </cell>
        </row>
        <row r="647">
          <cell r="F647">
            <v>15506</v>
          </cell>
          <cell r="N647">
            <v>1</v>
          </cell>
        </row>
        <row r="648">
          <cell r="F648">
            <v>79002</v>
          </cell>
          <cell r="N648">
            <v>1</v>
          </cell>
        </row>
        <row r="649">
          <cell r="F649">
            <v>13510</v>
          </cell>
          <cell r="N649">
            <v>1</v>
          </cell>
        </row>
        <row r="650">
          <cell r="F650">
            <v>13510</v>
          </cell>
          <cell r="N650">
            <v>1</v>
          </cell>
        </row>
        <row r="651">
          <cell r="F651">
            <v>15506</v>
          </cell>
          <cell r="N651">
            <v>1</v>
          </cell>
        </row>
        <row r="652">
          <cell r="F652">
            <v>31100</v>
          </cell>
          <cell r="N652">
            <v>1</v>
          </cell>
        </row>
        <row r="653">
          <cell r="F653">
            <v>41040</v>
          </cell>
          <cell r="N653">
            <v>1</v>
          </cell>
        </row>
        <row r="654">
          <cell r="F654">
            <v>11430</v>
          </cell>
          <cell r="N654">
            <v>1</v>
          </cell>
        </row>
        <row r="655">
          <cell r="F655">
            <v>15506</v>
          </cell>
          <cell r="N655">
            <v>1</v>
          </cell>
        </row>
        <row r="656">
          <cell r="F656">
            <v>55010</v>
          </cell>
          <cell r="N656">
            <v>1</v>
          </cell>
        </row>
        <row r="657">
          <cell r="F657">
            <v>15507</v>
          </cell>
          <cell r="N657">
            <v>1</v>
          </cell>
        </row>
        <row r="658">
          <cell r="F658">
            <v>13510</v>
          </cell>
          <cell r="N658">
            <v>1</v>
          </cell>
        </row>
        <row r="659">
          <cell r="F659">
            <v>32000</v>
          </cell>
          <cell r="N659">
            <v>1</v>
          </cell>
        </row>
        <row r="660">
          <cell r="F660">
            <v>13400</v>
          </cell>
          <cell r="N660">
            <v>1</v>
          </cell>
        </row>
        <row r="661">
          <cell r="F661">
            <v>44010</v>
          </cell>
          <cell r="N661">
            <v>1</v>
          </cell>
        </row>
        <row r="662">
          <cell r="F662">
            <v>13400</v>
          </cell>
          <cell r="N662">
            <v>1</v>
          </cell>
        </row>
        <row r="663">
          <cell r="F663">
            <v>13510</v>
          </cell>
          <cell r="N663">
            <v>1</v>
          </cell>
        </row>
        <row r="664">
          <cell r="F664">
            <v>52040</v>
          </cell>
          <cell r="N664">
            <v>1</v>
          </cell>
        </row>
        <row r="665">
          <cell r="F665">
            <v>13400</v>
          </cell>
          <cell r="N665">
            <v>1</v>
          </cell>
        </row>
        <row r="666">
          <cell r="F666">
            <v>13400</v>
          </cell>
          <cell r="N666">
            <v>1</v>
          </cell>
        </row>
        <row r="667">
          <cell r="F667">
            <v>13400</v>
          </cell>
          <cell r="N667">
            <v>1</v>
          </cell>
        </row>
        <row r="668">
          <cell r="F668">
            <v>15506</v>
          </cell>
          <cell r="N668">
            <v>1</v>
          </cell>
        </row>
        <row r="669">
          <cell r="F669">
            <v>15506</v>
          </cell>
          <cell r="N669">
            <v>1</v>
          </cell>
        </row>
        <row r="670">
          <cell r="F670">
            <v>14109</v>
          </cell>
          <cell r="N670">
            <v>1</v>
          </cell>
        </row>
        <row r="671">
          <cell r="F671">
            <v>34000</v>
          </cell>
          <cell r="N671">
            <v>1</v>
          </cell>
        </row>
        <row r="672">
          <cell r="F672">
            <v>41040</v>
          </cell>
          <cell r="N672">
            <v>1</v>
          </cell>
        </row>
        <row r="673">
          <cell r="F673">
            <v>13510</v>
          </cell>
          <cell r="N673">
            <v>1</v>
          </cell>
        </row>
        <row r="674">
          <cell r="F674">
            <v>11150</v>
          </cell>
          <cell r="N674">
            <v>1</v>
          </cell>
        </row>
        <row r="675">
          <cell r="F675">
            <v>14100</v>
          </cell>
          <cell r="N675">
            <v>1</v>
          </cell>
        </row>
        <row r="676">
          <cell r="F676">
            <v>13510</v>
          </cell>
          <cell r="N676">
            <v>1</v>
          </cell>
        </row>
        <row r="677">
          <cell r="F677">
            <v>13600</v>
          </cell>
          <cell r="N677">
            <v>1</v>
          </cell>
        </row>
        <row r="678">
          <cell r="F678">
            <v>13510</v>
          </cell>
          <cell r="N678">
            <v>1</v>
          </cell>
        </row>
        <row r="679">
          <cell r="F679">
            <v>13510</v>
          </cell>
          <cell r="N679">
            <v>1</v>
          </cell>
        </row>
        <row r="680">
          <cell r="F680">
            <v>79003</v>
          </cell>
          <cell r="N680">
            <v>1</v>
          </cell>
        </row>
        <row r="681">
          <cell r="F681">
            <v>42030</v>
          </cell>
          <cell r="N681">
            <v>1</v>
          </cell>
        </row>
        <row r="682">
          <cell r="F682">
            <v>13400</v>
          </cell>
          <cell r="N682">
            <v>1</v>
          </cell>
        </row>
        <row r="683">
          <cell r="F683">
            <v>14100</v>
          </cell>
          <cell r="N683">
            <v>1</v>
          </cell>
        </row>
        <row r="684">
          <cell r="F684">
            <v>11490</v>
          </cell>
          <cell r="N684">
            <v>0.8</v>
          </cell>
        </row>
        <row r="685">
          <cell r="F685">
            <v>15520</v>
          </cell>
          <cell r="N685">
            <v>1</v>
          </cell>
        </row>
        <row r="686">
          <cell r="F686">
            <v>12359</v>
          </cell>
          <cell r="N686">
            <v>1</v>
          </cell>
        </row>
        <row r="687">
          <cell r="F687">
            <v>11540</v>
          </cell>
          <cell r="N687">
            <v>1</v>
          </cell>
        </row>
        <row r="688">
          <cell r="F688">
            <v>13400</v>
          </cell>
          <cell r="N688">
            <v>1</v>
          </cell>
        </row>
        <row r="689">
          <cell r="F689">
            <v>15100</v>
          </cell>
          <cell r="N689">
            <v>1</v>
          </cell>
        </row>
        <row r="690">
          <cell r="F690">
            <v>13510</v>
          </cell>
          <cell r="N690">
            <v>1</v>
          </cell>
        </row>
        <row r="691">
          <cell r="F691">
            <v>79000</v>
          </cell>
          <cell r="N691">
            <v>1</v>
          </cell>
        </row>
        <row r="692">
          <cell r="F692">
            <v>13510</v>
          </cell>
          <cell r="N692">
            <v>1</v>
          </cell>
        </row>
        <row r="693">
          <cell r="F693">
            <v>11490</v>
          </cell>
          <cell r="N693">
            <v>1</v>
          </cell>
        </row>
        <row r="694">
          <cell r="F694">
            <v>15100</v>
          </cell>
          <cell r="N694">
            <v>1</v>
          </cell>
        </row>
        <row r="695">
          <cell r="F695">
            <v>42014</v>
          </cell>
          <cell r="N695">
            <v>1</v>
          </cell>
        </row>
        <row r="696">
          <cell r="F696">
            <v>41040</v>
          </cell>
          <cell r="N696">
            <v>1</v>
          </cell>
        </row>
        <row r="697">
          <cell r="F697">
            <v>13510</v>
          </cell>
          <cell r="N697">
            <v>1</v>
          </cell>
        </row>
        <row r="698">
          <cell r="F698">
            <v>15506</v>
          </cell>
          <cell r="N698">
            <v>1</v>
          </cell>
        </row>
        <row r="699">
          <cell r="F699">
            <v>15520</v>
          </cell>
          <cell r="N699">
            <v>1</v>
          </cell>
        </row>
        <row r="700">
          <cell r="F700">
            <v>13400</v>
          </cell>
          <cell r="N700">
            <v>1</v>
          </cell>
        </row>
        <row r="701">
          <cell r="F701">
            <v>13400</v>
          </cell>
          <cell r="N701">
            <v>1</v>
          </cell>
        </row>
        <row r="702">
          <cell r="F702">
            <v>15506</v>
          </cell>
          <cell r="N702">
            <v>1</v>
          </cell>
        </row>
        <row r="703">
          <cell r="F703">
            <v>15100</v>
          </cell>
          <cell r="N703">
            <v>1</v>
          </cell>
        </row>
        <row r="704">
          <cell r="F704">
            <v>15510</v>
          </cell>
          <cell r="N704">
            <v>1</v>
          </cell>
        </row>
        <row r="705">
          <cell r="F705">
            <v>15510</v>
          </cell>
          <cell r="N705">
            <v>1</v>
          </cell>
        </row>
        <row r="706">
          <cell r="F706">
            <v>41010</v>
          </cell>
          <cell r="N706">
            <v>1</v>
          </cell>
        </row>
        <row r="707">
          <cell r="F707">
            <v>12012</v>
          </cell>
          <cell r="N707">
            <v>1</v>
          </cell>
        </row>
        <row r="708">
          <cell r="F708">
            <v>12011</v>
          </cell>
          <cell r="N708">
            <v>1</v>
          </cell>
        </row>
        <row r="709">
          <cell r="F709">
            <v>13510</v>
          </cell>
          <cell r="N709">
            <v>1</v>
          </cell>
        </row>
        <row r="710">
          <cell r="F710">
            <v>15506</v>
          </cell>
          <cell r="N710">
            <v>1</v>
          </cell>
        </row>
        <row r="711">
          <cell r="F711">
            <v>14109</v>
          </cell>
          <cell r="N711">
            <v>1</v>
          </cell>
        </row>
        <row r="712">
          <cell r="F712">
            <v>13520</v>
          </cell>
          <cell r="N712">
            <v>1</v>
          </cell>
        </row>
        <row r="713">
          <cell r="F713">
            <v>15506</v>
          </cell>
          <cell r="N713">
            <v>1</v>
          </cell>
        </row>
        <row r="714">
          <cell r="F714">
            <v>41020</v>
          </cell>
          <cell r="N714">
            <v>1</v>
          </cell>
        </row>
        <row r="715">
          <cell r="F715">
            <v>15506</v>
          </cell>
          <cell r="N715">
            <v>1</v>
          </cell>
        </row>
        <row r="716">
          <cell r="F716">
            <v>13400</v>
          </cell>
          <cell r="N716">
            <v>1</v>
          </cell>
        </row>
        <row r="717">
          <cell r="F717">
            <v>13400</v>
          </cell>
          <cell r="N717">
            <v>1</v>
          </cell>
        </row>
        <row r="718">
          <cell r="F718">
            <v>41040</v>
          </cell>
          <cell r="N718">
            <v>1</v>
          </cell>
        </row>
        <row r="719">
          <cell r="F719">
            <v>32000</v>
          </cell>
          <cell r="N719">
            <v>1</v>
          </cell>
        </row>
        <row r="720">
          <cell r="F720">
            <v>45010</v>
          </cell>
          <cell r="N720">
            <v>1</v>
          </cell>
        </row>
        <row r="721">
          <cell r="F721">
            <v>15520</v>
          </cell>
          <cell r="N721">
            <v>1</v>
          </cell>
        </row>
        <row r="722">
          <cell r="F722">
            <v>15520</v>
          </cell>
          <cell r="N722">
            <v>1</v>
          </cell>
        </row>
        <row r="723">
          <cell r="F723">
            <v>15505</v>
          </cell>
          <cell r="N723">
            <v>1</v>
          </cell>
        </row>
        <row r="724">
          <cell r="F724">
            <v>15100</v>
          </cell>
          <cell r="N724">
            <v>1</v>
          </cell>
        </row>
        <row r="725">
          <cell r="F725">
            <v>15100</v>
          </cell>
          <cell r="N725">
            <v>1</v>
          </cell>
        </row>
        <row r="726">
          <cell r="F726">
            <v>13510</v>
          </cell>
          <cell r="N726">
            <v>1</v>
          </cell>
        </row>
        <row r="727">
          <cell r="F727">
            <v>54010</v>
          </cell>
          <cell r="N727">
            <v>1</v>
          </cell>
        </row>
        <row r="728">
          <cell r="F728">
            <v>11200</v>
          </cell>
          <cell r="N728">
            <v>1</v>
          </cell>
        </row>
        <row r="729">
          <cell r="F729">
            <v>11320</v>
          </cell>
          <cell r="N729">
            <v>1</v>
          </cell>
        </row>
        <row r="730">
          <cell r="F730">
            <v>15100</v>
          </cell>
          <cell r="N730">
            <v>1</v>
          </cell>
        </row>
        <row r="731">
          <cell r="F731">
            <v>15506</v>
          </cell>
          <cell r="N731">
            <v>1</v>
          </cell>
        </row>
        <row r="732">
          <cell r="F732">
            <v>15506</v>
          </cell>
          <cell r="N732">
            <v>1</v>
          </cell>
        </row>
        <row r="733">
          <cell r="F733">
            <v>14100</v>
          </cell>
          <cell r="N733">
            <v>1</v>
          </cell>
        </row>
        <row r="734">
          <cell r="F734">
            <v>15100</v>
          </cell>
          <cell r="N734">
            <v>1</v>
          </cell>
        </row>
        <row r="735">
          <cell r="F735">
            <v>11100</v>
          </cell>
          <cell r="N735">
            <v>1</v>
          </cell>
        </row>
        <row r="736">
          <cell r="F736">
            <v>13520</v>
          </cell>
          <cell r="N736">
            <v>1</v>
          </cell>
        </row>
        <row r="737">
          <cell r="F737">
            <v>15506</v>
          </cell>
          <cell r="N737">
            <v>1</v>
          </cell>
        </row>
        <row r="738">
          <cell r="F738">
            <v>13400</v>
          </cell>
          <cell r="N738">
            <v>1</v>
          </cell>
        </row>
        <row r="739">
          <cell r="F739">
            <v>51050</v>
          </cell>
          <cell r="N739">
            <v>1</v>
          </cell>
        </row>
        <row r="740">
          <cell r="F740">
            <v>13400</v>
          </cell>
          <cell r="N740">
            <v>1</v>
          </cell>
        </row>
        <row r="741">
          <cell r="F741">
            <v>11420</v>
          </cell>
          <cell r="N741">
            <v>1</v>
          </cell>
        </row>
        <row r="742">
          <cell r="F742">
            <v>11200</v>
          </cell>
          <cell r="N742">
            <v>1</v>
          </cell>
        </row>
        <row r="743">
          <cell r="F743">
            <v>16300</v>
          </cell>
          <cell r="N743">
            <v>1</v>
          </cell>
        </row>
        <row r="744">
          <cell r="F744">
            <v>15510</v>
          </cell>
          <cell r="N744">
            <v>1</v>
          </cell>
        </row>
        <row r="745">
          <cell r="F745">
            <v>11200</v>
          </cell>
          <cell r="N745">
            <v>1</v>
          </cell>
        </row>
        <row r="746">
          <cell r="F746">
            <v>15506</v>
          </cell>
          <cell r="N746">
            <v>1</v>
          </cell>
        </row>
        <row r="747">
          <cell r="F747">
            <v>42010</v>
          </cell>
          <cell r="N747">
            <v>1</v>
          </cell>
        </row>
        <row r="748">
          <cell r="F748">
            <v>15505</v>
          </cell>
          <cell r="N748">
            <v>1</v>
          </cell>
        </row>
        <row r="749">
          <cell r="F749">
            <v>13400</v>
          </cell>
          <cell r="N749">
            <v>1</v>
          </cell>
        </row>
        <row r="750">
          <cell r="F750">
            <v>13510</v>
          </cell>
          <cell r="N750">
            <v>1</v>
          </cell>
        </row>
        <row r="751">
          <cell r="F751">
            <v>11490</v>
          </cell>
          <cell r="N751">
            <v>1</v>
          </cell>
        </row>
        <row r="752">
          <cell r="F752">
            <v>13100</v>
          </cell>
          <cell r="N752">
            <v>1</v>
          </cell>
        </row>
        <row r="753">
          <cell r="F753">
            <v>13400</v>
          </cell>
          <cell r="N753">
            <v>1</v>
          </cell>
        </row>
        <row r="754">
          <cell r="F754">
            <v>13510</v>
          </cell>
          <cell r="N754">
            <v>1</v>
          </cell>
        </row>
        <row r="755">
          <cell r="F755">
            <v>15100</v>
          </cell>
          <cell r="N755">
            <v>1</v>
          </cell>
        </row>
        <row r="756">
          <cell r="F756">
            <v>13400</v>
          </cell>
          <cell r="N756">
            <v>1</v>
          </cell>
        </row>
        <row r="757">
          <cell r="F757">
            <v>13400</v>
          </cell>
          <cell r="N757">
            <v>1</v>
          </cell>
        </row>
        <row r="758">
          <cell r="F758">
            <v>15506</v>
          </cell>
          <cell r="N758">
            <v>0</v>
          </cell>
        </row>
        <row r="759">
          <cell r="F759">
            <v>15506</v>
          </cell>
          <cell r="N759">
            <v>1</v>
          </cell>
        </row>
        <row r="760">
          <cell r="F760">
            <v>51060</v>
          </cell>
          <cell r="N760">
            <v>1</v>
          </cell>
        </row>
        <row r="761">
          <cell r="F761">
            <v>12011</v>
          </cell>
          <cell r="N761">
            <v>1</v>
          </cell>
        </row>
        <row r="762">
          <cell r="F762">
            <v>15507</v>
          </cell>
          <cell r="N762">
            <v>1</v>
          </cell>
        </row>
        <row r="763">
          <cell r="F763">
            <v>13510</v>
          </cell>
          <cell r="N763">
            <v>1</v>
          </cell>
        </row>
        <row r="764">
          <cell r="F764">
            <v>13525</v>
          </cell>
          <cell r="N764">
            <v>1</v>
          </cell>
        </row>
        <row r="765">
          <cell r="F765">
            <v>15100</v>
          </cell>
          <cell r="N765">
            <v>1</v>
          </cell>
        </row>
        <row r="766">
          <cell r="F766">
            <v>15506</v>
          </cell>
          <cell r="N766">
            <v>1</v>
          </cell>
        </row>
        <row r="767">
          <cell r="F767">
            <v>15100</v>
          </cell>
          <cell r="N767">
            <v>1</v>
          </cell>
        </row>
        <row r="768">
          <cell r="F768">
            <v>15100</v>
          </cell>
          <cell r="N768">
            <v>1</v>
          </cell>
        </row>
        <row r="769">
          <cell r="F769">
            <v>15506</v>
          </cell>
          <cell r="N769">
            <v>1</v>
          </cell>
        </row>
        <row r="770">
          <cell r="F770">
            <v>13510</v>
          </cell>
          <cell r="N770">
            <v>1</v>
          </cell>
        </row>
        <row r="771">
          <cell r="F771">
            <v>51040</v>
          </cell>
          <cell r="N771">
            <v>1</v>
          </cell>
        </row>
        <row r="772">
          <cell r="F772">
            <v>15507</v>
          </cell>
          <cell r="N772">
            <v>1</v>
          </cell>
        </row>
        <row r="773">
          <cell r="F773">
            <v>13400</v>
          </cell>
          <cell r="N773">
            <v>1</v>
          </cell>
        </row>
        <row r="774">
          <cell r="F774">
            <v>13510</v>
          </cell>
          <cell r="N774">
            <v>1</v>
          </cell>
        </row>
        <row r="775">
          <cell r="F775">
            <v>13510</v>
          </cell>
          <cell r="N775">
            <v>1</v>
          </cell>
        </row>
        <row r="776">
          <cell r="F776">
            <v>15502</v>
          </cell>
          <cell r="N776">
            <v>1</v>
          </cell>
        </row>
        <row r="777">
          <cell r="F777">
            <v>16100</v>
          </cell>
          <cell r="N777">
            <v>1</v>
          </cell>
        </row>
        <row r="778">
          <cell r="F778">
            <v>11100</v>
          </cell>
          <cell r="N778">
            <v>1</v>
          </cell>
        </row>
        <row r="779">
          <cell r="F779">
            <v>15510</v>
          </cell>
          <cell r="N779">
            <v>1</v>
          </cell>
        </row>
        <row r="780">
          <cell r="F780">
            <v>13510</v>
          </cell>
          <cell r="N780">
            <v>1</v>
          </cell>
        </row>
        <row r="781">
          <cell r="F781">
            <v>51020</v>
          </cell>
          <cell r="N781">
            <v>1</v>
          </cell>
        </row>
        <row r="782">
          <cell r="F782">
            <v>13520</v>
          </cell>
          <cell r="N782">
            <v>1</v>
          </cell>
        </row>
        <row r="783">
          <cell r="F783">
            <v>44010</v>
          </cell>
          <cell r="N783">
            <v>1</v>
          </cell>
        </row>
        <row r="784">
          <cell r="F784">
            <v>14109</v>
          </cell>
          <cell r="N784">
            <v>1</v>
          </cell>
        </row>
        <row r="785">
          <cell r="F785">
            <v>15510</v>
          </cell>
          <cell r="N785">
            <v>1</v>
          </cell>
        </row>
        <row r="786">
          <cell r="F786">
            <v>41050</v>
          </cell>
          <cell r="N786">
            <v>1</v>
          </cell>
        </row>
        <row r="787">
          <cell r="F787">
            <v>15520</v>
          </cell>
          <cell r="N787">
            <v>1</v>
          </cell>
        </row>
        <row r="788">
          <cell r="F788">
            <v>12012</v>
          </cell>
          <cell r="N788">
            <v>1</v>
          </cell>
        </row>
        <row r="789">
          <cell r="F789">
            <v>15506</v>
          </cell>
          <cell r="N789">
            <v>1</v>
          </cell>
        </row>
        <row r="790">
          <cell r="F790">
            <v>11348</v>
          </cell>
          <cell r="N790">
            <v>1</v>
          </cell>
        </row>
        <row r="791">
          <cell r="F791">
            <v>11490</v>
          </cell>
          <cell r="N791">
            <v>0.8</v>
          </cell>
        </row>
        <row r="792">
          <cell r="F792">
            <v>11100</v>
          </cell>
          <cell r="N792">
            <v>1</v>
          </cell>
        </row>
        <row r="793">
          <cell r="F793">
            <v>13400</v>
          </cell>
          <cell r="N793">
            <v>1</v>
          </cell>
        </row>
        <row r="794">
          <cell r="F794">
            <v>15506</v>
          </cell>
          <cell r="N794">
            <v>1</v>
          </cell>
        </row>
        <row r="795">
          <cell r="F795">
            <v>13510</v>
          </cell>
          <cell r="N795">
            <v>1</v>
          </cell>
        </row>
        <row r="796">
          <cell r="F796">
            <v>13400</v>
          </cell>
          <cell r="N796">
            <v>0.5625</v>
          </cell>
        </row>
        <row r="797">
          <cell r="F797">
            <v>34000</v>
          </cell>
          <cell r="N797">
            <v>1</v>
          </cell>
        </row>
        <row r="798">
          <cell r="F798">
            <v>15100</v>
          </cell>
          <cell r="N798">
            <v>1</v>
          </cell>
        </row>
        <row r="799">
          <cell r="F799">
            <v>13400</v>
          </cell>
          <cell r="N799">
            <v>1</v>
          </cell>
        </row>
        <row r="800">
          <cell r="F800">
            <v>11430</v>
          </cell>
          <cell r="N800">
            <v>1</v>
          </cell>
        </row>
        <row r="801">
          <cell r="F801">
            <v>13510</v>
          </cell>
          <cell r="N801">
            <v>1</v>
          </cell>
        </row>
        <row r="802">
          <cell r="F802">
            <v>15506</v>
          </cell>
          <cell r="N802">
            <v>1</v>
          </cell>
        </row>
        <row r="803">
          <cell r="F803">
            <v>15506</v>
          </cell>
          <cell r="N803">
            <v>1</v>
          </cell>
        </row>
        <row r="804">
          <cell r="F804">
            <v>14100</v>
          </cell>
          <cell r="N804">
            <v>1</v>
          </cell>
        </row>
        <row r="805">
          <cell r="F805">
            <v>13400</v>
          </cell>
          <cell r="N805">
            <v>1</v>
          </cell>
        </row>
        <row r="806">
          <cell r="F806">
            <v>54010</v>
          </cell>
          <cell r="N806">
            <v>1</v>
          </cell>
        </row>
        <row r="807">
          <cell r="F807">
            <v>15100</v>
          </cell>
          <cell r="N807">
            <v>1</v>
          </cell>
        </row>
        <row r="808">
          <cell r="F808">
            <v>13510</v>
          </cell>
          <cell r="N808">
            <v>1</v>
          </cell>
        </row>
        <row r="809">
          <cell r="F809">
            <v>14109</v>
          </cell>
          <cell r="N809">
            <v>1</v>
          </cell>
        </row>
        <row r="810">
          <cell r="F810">
            <v>14100</v>
          </cell>
          <cell r="N810">
            <v>1</v>
          </cell>
        </row>
        <row r="811">
          <cell r="F811">
            <v>12013</v>
          </cell>
          <cell r="N811">
            <v>1</v>
          </cell>
        </row>
        <row r="812">
          <cell r="F812">
            <v>12013</v>
          </cell>
          <cell r="N812">
            <v>1</v>
          </cell>
        </row>
        <row r="813">
          <cell r="F813">
            <v>15507</v>
          </cell>
          <cell r="N813">
            <v>0</v>
          </cell>
        </row>
        <row r="814">
          <cell r="F814">
            <v>11348</v>
          </cell>
          <cell r="N814">
            <v>1</v>
          </cell>
        </row>
        <row r="815">
          <cell r="F815">
            <v>15492</v>
          </cell>
          <cell r="N815">
            <v>1</v>
          </cell>
        </row>
        <row r="816">
          <cell r="F816">
            <v>79002</v>
          </cell>
          <cell r="N816">
            <v>1</v>
          </cell>
        </row>
        <row r="817">
          <cell r="F817">
            <v>44010</v>
          </cell>
          <cell r="N817">
            <v>1</v>
          </cell>
        </row>
        <row r="818">
          <cell r="F818">
            <v>11430</v>
          </cell>
          <cell r="N818">
            <v>1</v>
          </cell>
        </row>
        <row r="819">
          <cell r="F819">
            <v>15100</v>
          </cell>
          <cell r="N819">
            <v>1</v>
          </cell>
        </row>
        <row r="820">
          <cell r="F820">
            <v>15506</v>
          </cell>
          <cell r="N820">
            <v>1</v>
          </cell>
        </row>
        <row r="821">
          <cell r="F821">
            <v>11410</v>
          </cell>
          <cell r="N821">
            <v>1</v>
          </cell>
        </row>
        <row r="822">
          <cell r="F822">
            <v>52040</v>
          </cell>
          <cell r="N822">
            <v>1</v>
          </cell>
        </row>
        <row r="823">
          <cell r="F823">
            <v>13510</v>
          </cell>
          <cell r="N823">
            <v>1</v>
          </cell>
        </row>
        <row r="824">
          <cell r="F824">
            <v>34000</v>
          </cell>
          <cell r="N824">
            <v>1</v>
          </cell>
        </row>
        <row r="825">
          <cell r="F825">
            <v>13510</v>
          </cell>
          <cell r="N825">
            <v>1</v>
          </cell>
        </row>
        <row r="826">
          <cell r="F826">
            <v>13510</v>
          </cell>
          <cell r="N826">
            <v>1</v>
          </cell>
        </row>
        <row r="827">
          <cell r="F827">
            <v>13400</v>
          </cell>
          <cell r="N827">
            <v>1</v>
          </cell>
        </row>
        <row r="828">
          <cell r="F828">
            <v>15507</v>
          </cell>
          <cell r="N828">
            <v>1</v>
          </cell>
        </row>
        <row r="829">
          <cell r="F829">
            <v>15506</v>
          </cell>
          <cell r="N829">
            <v>1</v>
          </cell>
        </row>
        <row r="830">
          <cell r="F830">
            <v>13510</v>
          </cell>
          <cell r="N830">
            <v>1</v>
          </cell>
        </row>
        <row r="831">
          <cell r="F831">
            <v>13510</v>
          </cell>
          <cell r="N831">
            <v>1</v>
          </cell>
        </row>
        <row r="832">
          <cell r="F832">
            <v>15510</v>
          </cell>
          <cell r="N832">
            <v>1</v>
          </cell>
        </row>
        <row r="833">
          <cell r="F833">
            <v>11200</v>
          </cell>
          <cell r="N833">
            <v>1</v>
          </cell>
        </row>
        <row r="834">
          <cell r="F834">
            <v>13510</v>
          </cell>
          <cell r="N834">
            <v>1</v>
          </cell>
        </row>
        <row r="835">
          <cell r="F835">
            <v>42016</v>
          </cell>
          <cell r="N835">
            <v>1</v>
          </cell>
        </row>
        <row r="836">
          <cell r="F836">
            <v>15510</v>
          </cell>
          <cell r="N836">
            <v>1</v>
          </cell>
        </row>
        <row r="837">
          <cell r="F837">
            <v>13510</v>
          </cell>
          <cell r="N837">
            <v>1</v>
          </cell>
        </row>
        <row r="838">
          <cell r="F838">
            <v>13510</v>
          </cell>
          <cell r="N838">
            <v>1</v>
          </cell>
        </row>
        <row r="839">
          <cell r="F839">
            <v>15507</v>
          </cell>
          <cell r="N839">
            <v>1</v>
          </cell>
        </row>
        <row r="840">
          <cell r="F840">
            <v>11325</v>
          </cell>
          <cell r="N840">
            <v>1</v>
          </cell>
        </row>
        <row r="841">
          <cell r="F841">
            <v>41040</v>
          </cell>
          <cell r="N841">
            <v>1</v>
          </cell>
        </row>
        <row r="842">
          <cell r="F842">
            <v>15400</v>
          </cell>
          <cell r="N842">
            <v>1</v>
          </cell>
        </row>
        <row r="843">
          <cell r="F843">
            <v>41070</v>
          </cell>
          <cell r="N843">
            <v>1</v>
          </cell>
        </row>
        <row r="844">
          <cell r="F844">
            <v>53010</v>
          </cell>
          <cell r="N844">
            <v>1</v>
          </cell>
        </row>
        <row r="845">
          <cell r="F845">
            <v>13510</v>
          </cell>
          <cell r="N845">
            <v>1</v>
          </cell>
        </row>
        <row r="846">
          <cell r="F846">
            <v>12013</v>
          </cell>
          <cell r="N846">
            <v>1</v>
          </cell>
        </row>
        <row r="847">
          <cell r="F847">
            <v>11410</v>
          </cell>
          <cell r="N847">
            <v>1</v>
          </cell>
        </row>
        <row r="848">
          <cell r="F848">
            <v>11200</v>
          </cell>
          <cell r="N848">
            <v>1</v>
          </cell>
        </row>
        <row r="849">
          <cell r="F849">
            <v>13520</v>
          </cell>
          <cell r="N849">
            <v>1</v>
          </cell>
        </row>
        <row r="850">
          <cell r="F850">
            <v>11200</v>
          </cell>
          <cell r="N850">
            <v>1</v>
          </cell>
        </row>
        <row r="851">
          <cell r="F851">
            <v>12013</v>
          </cell>
          <cell r="N851">
            <v>1</v>
          </cell>
        </row>
        <row r="852">
          <cell r="F852">
            <v>13520</v>
          </cell>
          <cell r="N852">
            <v>1</v>
          </cell>
        </row>
        <row r="853">
          <cell r="F853">
            <v>15520</v>
          </cell>
          <cell r="N853">
            <v>1</v>
          </cell>
        </row>
        <row r="854">
          <cell r="F854">
            <v>13400</v>
          </cell>
          <cell r="N854">
            <v>1</v>
          </cell>
        </row>
        <row r="855">
          <cell r="F855">
            <v>41020</v>
          </cell>
          <cell r="N855">
            <v>1</v>
          </cell>
        </row>
        <row r="856">
          <cell r="F856">
            <v>13525</v>
          </cell>
          <cell r="N856">
            <v>1</v>
          </cell>
        </row>
        <row r="857">
          <cell r="F857">
            <v>13400</v>
          </cell>
          <cell r="N857">
            <v>1</v>
          </cell>
        </row>
        <row r="858">
          <cell r="F858">
            <v>13400</v>
          </cell>
          <cell r="N858">
            <v>1</v>
          </cell>
        </row>
        <row r="859">
          <cell r="F859">
            <v>13400</v>
          </cell>
          <cell r="N859">
            <v>1</v>
          </cell>
        </row>
        <row r="860">
          <cell r="F860">
            <v>15507</v>
          </cell>
          <cell r="N860">
            <v>1</v>
          </cell>
        </row>
        <row r="861">
          <cell r="F861">
            <v>13510</v>
          </cell>
          <cell r="N861">
            <v>1</v>
          </cell>
        </row>
        <row r="862">
          <cell r="F862">
            <v>15100</v>
          </cell>
          <cell r="N862">
            <v>1</v>
          </cell>
        </row>
        <row r="863">
          <cell r="F863">
            <v>13520</v>
          </cell>
          <cell r="N863">
            <v>1</v>
          </cell>
        </row>
        <row r="864">
          <cell r="F864">
            <v>51010</v>
          </cell>
          <cell r="N864">
            <v>1</v>
          </cell>
        </row>
        <row r="865">
          <cell r="F865">
            <v>13400</v>
          </cell>
          <cell r="N865">
            <v>1</v>
          </cell>
        </row>
        <row r="866">
          <cell r="F866">
            <v>15509</v>
          </cell>
          <cell r="N866">
            <v>1</v>
          </cell>
        </row>
        <row r="867">
          <cell r="F867">
            <v>13600</v>
          </cell>
          <cell r="N867">
            <v>1</v>
          </cell>
        </row>
        <row r="868">
          <cell r="F868">
            <v>11325</v>
          </cell>
          <cell r="N868">
            <v>1</v>
          </cell>
        </row>
        <row r="869">
          <cell r="F869">
            <v>41020</v>
          </cell>
          <cell r="N869">
            <v>1</v>
          </cell>
        </row>
        <row r="870">
          <cell r="F870">
            <v>15506</v>
          </cell>
          <cell r="N870">
            <v>1</v>
          </cell>
        </row>
        <row r="871">
          <cell r="F871">
            <v>41040</v>
          </cell>
          <cell r="N871">
            <v>1</v>
          </cell>
        </row>
        <row r="872">
          <cell r="F872">
            <v>13400</v>
          </cell>
          <cell r="N872">
            <v>1</v>
          </cell>
        </row>
        <row r="873">
          <cell r="F873">
            <v>15506</v>
          </cell>
          <cell r="N873">
            <v>1</v>
          </cell>
        </row>
        <row r="874">
          <cell r="F874">
            <v>15506</v>
          </cell>
          <cell r="N874">
            <v>1</v>
          </cell>
        </row>
        <row r="875">
          <cell r="F875">
            <v>16300</v>
          </cell>
          <cell r="N875">
            <v>1</v>
          </cell>
        </row>
        <row r="876">
          <cell r="F876">
            <v>13510</v>
          </cell>
          <cell r="N876">
            <v>1</v>
          </cell>
        </row>
        <row r="877">
          <cell r="F877">
            <v>13510</v>
          </cell>
          <cell r="N877">
            <v>1</v>
          </cell>
        </row>
        <row r="878">
          <cell r="F878">
            <v>12013</v>
          </cell>
          <cell r="N878">
            <v>1</v>
          </cell>
        </row>
        <row r="879">
          <cell r="F879">
            <v>13400</v>
          </cell>
          <cell r="N879">
            <v>1</v>
          </cell>
        </row>
        <row r="880">
          <cell r="F880">
            <v>15100</v>
          </cell>
          <cell r="N880">
            <v>1</v>
          </cell>
        </row>
        <row r="881">
          <cell r="F881">
            <v>13510</v>
          </cell>
          <cell r="N881">
            <v>1</v>
          </cell>
        </row>
        <row r="882">
          <cell r="F882">
            <v>15509</v>
          </cell>
          <cell r="N882">
            <v>1</v>
          </cell>
        </row>
        <row r="883">
          <cell r="F883">
            <v>13100</v>
          </cell>
          <cell r="N883">
            <v>1</v>
          </cell>
        </row>
        <row r="884">
          <cell r="F884">
            <v>15510</v>
          </cell>
          <cell r="N884">
            <v>1</v>
          </cell>
        </row>
        <row r="885">
          <cell r="F885">
            <v>15508</v>
          </cell>
          <cell r="N885">
            <v>1</v>
          </cell>
        </row>
        <row r="886">
          <cell r="F886">
            <v>12013</v>
          </cell>
          <cell r="N886">
            <v>1</v>
          </cell>
        </row>
        <row r="887">
          <cell r="F887">
            <v>12013</v>
          </cell>
          <cell r="N887">
            <v>1</v>
          </cell>
        </row>
        <row r="888">
          <cell r="F888">
            <v>42014</v>
          </cell>
          <cell r="N888">
            <v>1</v>
          </cell>
        </row>
        <row r="889">
          <cell r="F889">
            <v>53010</v>
          </cell>
          <cell r="N889">
            <v>1</v>
          </cell>
        </row>
        <row r="890">
          <cell r="F890">
            <v>15520</v>
          </cell>
          <cell r="N890">
            <v>1</v>
          </cell>
        </row>
        <row r="891">
          <cell r="F891">
            <v>11420</v>
          </cell>
          <cell r="N891">
            <v>1</v>
          </cell>
        </row>
        <row r="892">
          <cell r="F892">
            <v>13400</v>
          </cell>
          <cell r="N892">
            <v>1</v>
          </cell>
        </row>
        <row r="893">
          <cell r="F893">
            <v>42040</v>
          </cell>
          <cell r="N893">
            <v>1</v>
          </cell>
        </row>
        <row r="894">
          <cell r="F894">
            <v>42016</v>
          </cell>
          <cell r="N894">
            <v>1</v>
          </cell>
        </row>
        <row r="895">
          <cell r="F895">
            <v>13400</v>
          </cell>
          <cell r="N895">
            <v>1</v>
          </cell>
        </row>
        <row r="896">
          <cell r="F896">
            <v>15520</v>
          </cell>
          <cell r="N896">
            <v>1</v>
          </cell>
        </row>
        <row r="897">
          <cell r="F897">
            <v>13510</v>
          </cell>
          <cell r="N897">
            <v>1</v>
          </cell>
        </row>
        <row r="898">
          <cell r="F898">
            <v>15520</v>
          </cell>
          <cell r="N898">
            <v>1</v>
          </cell>
        </row>
        <row r="899">
          <cell r="F899">
            <v>11420</v>
          </cell>
          <cell r="N899">
            <v>1</v>
          </cell>
        </row>
        <row r="900">
          <cell r="F900">
            <v>11200</v>
          </cell>
          <cell r="N900">
            <v>1</v>
          </cell>
        </row>
        <row r="901">
          <cell r="F901">
            <v>14100</v>
          </cell>
          <cell r="N901">
            <v>1</v>
          </cell>
        </row>
        <row r="902">
          <cell r="F902">
            <v>15100</v>
          </cell>
          <cell r="N902">
            <v>1</v>
          </cell>
        </row>
        <row r="903">
          <cell r="F903">
            <v>14100</v>
          </cell>
          <cell r="N903">
            <v>1</v>
          </cell>
        </row>
        <row r="904">
          <cell r="F904">
            <v>41050</v>
          </cell>
          <cell r="N904">
            <v>1</v>
          </cell>
        </row>
        <row r="905">
          <cell r="F905">
            <v>13510</v>
          </cell>
          <cell r="N905">
            <v>1</v>
          </cell>
        </row>
        <row r="906">
          <cell r="F906">
            <v>11370</v>
          </cell>
          <cell r="N906">
            <v>1</v>
          </cell>
        </row>
        <row r="907">
          <cell r="F907">
            <v>12012</v>
          </cell>
          <cell r="N907">
            <v>1</v>
          </cell>
        </row>
        <row r="908">
          <cell r="F908">
            <v>15506</v>
          </cell>
          <cell r="N908">
            <v>1</v>
          </cell>
        </row>
        <row r="909">
          <cell r="F909">
            <v>31100</v>
          </cell>
          <cell r="N909">
            <v>1</v>
          </cell>
        </row>
        <row r="910">
          <cell r="F910">
            <v>13400</v>
          </cell>
          <cell r="N910">
            <v>1</v>
          </cell>
        </row>
        <row r="911">
          <cell r="F911">
            <v>13510</v>
          </cell>
          <cell r="N911">
            <v>1</v>
          </cell>
        </row>
        <row r="912">
          <cell r="F912">
            <v>13400</v>
          </cell>
          <cell r="N912">
            <v>1</v>
          </cell>
        </row>
        <row r="913">
          <cell r="F913">
            <v>11100</v>
          </cell>
          <cell r="N913">
            <v>1</v>
          </cell>
        </row>
        <row r="914">
          <cell r="F914">
            <v>41020</v>
          </cell>
          <cell r="N914">
            <v>1</v>
          </cell>
        </row>
        <row r="915">
          <cell r="F915">
            <v>43010</v>
          </cell>
          <cell r="N915">
            <v>1</v>
          </cell>
        </row>
        <row r="916">
          <cell r="F916">
            <v>15506</v>
          </cell>
          <cell r="N916">
            <v>1</v>
          </cell>
        </row>
        <row r="917">
          <cell r="F917">
            <v>52020</v>
          </cell>
          <cell r="N917">
            <v>1</v>
          </cell>
        </row>
        <row r="918">
          <cell r="F918">
            <v>13510</v>
          </cell>
          <cell r="N918">
            <v>1</v>
          </cell>
        </row>
        <row r="919">
          <cell r="F919">
            <v>15100</v>
          </cell>
          <cell r="N919">
            <v>1</v>
          </cell>
        </row>
        <row r="920">
          <cell r="F920">
            <v>11490</v>
          </cell>
          <cell r="N920">
            <v>1</v>
          </cell>
        </row>
        <row r="921">
          <cell r="F921">
            <v>14100</v>
          </cell>
          <cell r="N921">
            <v>1</v>
          </cell>
        </row>
        <row r="922">
          <cell r="F922">
            <v>11100</v>
          </cell>
          <cell r="N922">
            <v>1</v>
          </cell>
        </row>
        <row r="923">
          <cell r="F923">
            <v>12013</v>
          </cell>
          <cell r="N923">
            <v>1</v>
          </cell>
        </row>
        <row r="924">
          <cell r="F924">
            <v>14109</v>
          </cell>
          <cell r="N924">
            <v>1</v>
          </cell>
        </row>
        <row r="925">
          <cell r="F925">
            <v>15100</v>
          </cell>
          <cell r="N925">
            <v>1</v>
          </cell>
        </row>
        <row r="926">
          <cell r="F926">
            <v>41040</v>
          </cell>
          <cell r="N926">
            <v>1</v>
          </cell>
        </row>
        <row r="927">
          <cell r="F927">
            <v>12013</v>
          </cell>
          <cell r="N927">
            <v>1</v>
          </cell>
        </row>
        <row r="928">
          <cell r="F928">
            <v>41070</v>
          </cell>
          <cell r="N928">
            <v>1</v>
          </cell>
        </row>
        <row r="929">
          <cell r="F929">
            <v>15506</v>
          </cell>
          <cell r="N929">
            <v>1</v>
          </cell>
        </row>
        <row r="930">
          <cell r="F930">
            <v>13510</v>
          </cell>
          <cell r="N930">
            <v>1</v>
          </cell>
        </row>
        <row r="931">
          <cell r="F931">
            <v>15506</v>
          </cell>
          <cell r="N931">
            <v>1</v>
          </cell>
        </row>
        <row r="932">
          <cell r="F932">
            <v>16200</v>
          </cell>
          <cell r="N932">
            <v>1</v>
          </cell>
        </row>
        <row r="933">
          <cell r="F933">
            <v>41050</v>
          </cell>
          <cell r="N933">
            <v>1</v>
          </cell>
        </row>
        <row r="934">
          <cell r="F934">
            <v>12013</v>
          </cell>
          <cell r="N934">
            <v>1</v>
          </cell>
        </row>
        <row r="935">
          <cell r="F935">
            <v>53010</v>
          </cell>
          <cell r="N935">
            <v>1</v>
          </cell>
        </row>
        <row r="936">
          <cell r="F936">
            <v>15506</v>
          </cell>
          <cell r="N936">
            <v>1</v>
          </cell>
        </row>
        <row r="937">
          <cell r="F937">
            <v>13400</v>
          </cell>
          <cell r="N937">
            <v>1</v>
          </cell>
        </row>
        <row r="938">
          <cell r="F938">
            <v>33000</v>
          </cell>
          <cell r="N938">
            <v>1</v>
          </cell>
        </row>
        <row r="939">
          <cell r="F939">
            <v>15520</v>
          </cell>
          <cell r="N939">
            <v>1</v>
          </cell>
        </row>
        <row r="940">
          <cell r="F940">
            <v>13510</v>
          </cell>
          <cell r="N940">
            <v>1</v>
          </cell>
        </row>
        <row r="941">
          <cell r="F941">
            <v>11320</v>
          </cell>
          <cell r="N941">
            <v>1</v>
          </cell>
        </row>
        <row r="942">
          <cell r="F942">
            <v>11200</v>
          </cell>
          <cell r="N942">
            <v>1</v>
          </cell>
        </row>
        <row r="943">
          <cell r="F943">
            <v>15100</v>
          </cell>
          <cell r="N943">
            <v>1</v>
          </cell>
        </row>
        <row r="944">
          <cell r="F944">
            <v>13510</v>
          </cell>
          <cell r="N944">
            <v>1</v>
          </cell>
        </row>
        <row r="945">
          <cell r="F945">
            <v>13510</v>
          </cell>
          <cell r="N945">
            <v>1</v>
          </cell>
        </row>
        <row r="946">
          <cell r="F946">
            <v>51010</v>
          </cell>
          <cell r="N946">
            <v>1</v>
          </cell>
        </row>
        <row r="947">
          <cell r="F947">
            <v>13400</v>
          </cell>
          <cell r="N947">
            <v>1</v>
          </cell>
        </row>
        <row r="948">
          <cell r="F948">
            <v>13400</v>
          </cell>
          <cell r="N948">
            <v>1</v>
          </cell>
        </row>
        <row r="949">
          <cell r="F949">
            <v>41040</v>
          </cell>
          <cell r="N949">
            <v>1</v>
          </cell>
        </row>
        <row r="950">
          <cell r="F950">
            <v>15100</v>
          </cell>
          <cell r="N950">
            <v>1</v>
          </cell>
        </row>
        <row r="951">
          <cell r="F951">
            <v>13520</v>
          </cell>
          <cell r="N951">
            <v>1</v>
          </cell>
        </row>
        <row r="952">
          <cell r="F952">
            <v>15509</v>
          </cell>
          <cell r="N952">
            <v>1</v>
          </cell>
        </row>
        <row r="953">
          <cell r="F953">
            <v>15505</v>
          </cell>
          <cell r="N953">
            <v>1</v>
          </cell>
        </row>
        <row r="954">
          <cell r="F954">
            <v>13600</v>
          </cell>
          <cell r="N954">
            <v>1</v>
          </cell>
        </row>
        <row r="955">
          <cell r="F955">
            <v>15100</v>
          </cell>
          <cell r="N955">
            <v>1</v>
          </cell>
        </row>
        <row r="956">
          <cell r="F956">
            <v>15520</v>
          </cell>
          <cell r="N956">
            <v>1</v>
          </cell>
        </row>
        <row r="957">
          <cell r="F957">
            <v>41040</v>
          </cell>
          <cell r="N957">
            <v>1</v>
          </cell>
        </row>
        <row r="958">
          <cell r="F958">
            <v>72500</v>
          </cell>
          <cell r="N958">
            <v>1</v>
          </cell>
        </row>
        <row r="959">
          <cell r="F959">
            <v>13400</v>
          </cell>
          <cell r="N959">
            <v>1</v>
          </cell>
        </row>
        <row r="960">
          <cell r="F960">
            <v>79000</v>
          </cell>
          <cell r="N960">
            <v>1</v>
          </cell>
        </row>
        <row r="961">
          <cell r="F961">
            <v>13400</v>
          </cell>
          <cell r="N961">
            <v>1</v>
          </cell>
        </row>
        <row r="962">
          <cell r="F962">
            <v>16100</v>
          </cell>
          <cell r="N962">
            <v>1</v>
          </cell>
        </row>
        <row r="963">
          <cell r="F963">
            <v>13400</v>
          </cell>
          <cell r="N963">
            <v>1</v>
          </cell>
        </row>
        <row r="964">
          <cell r="F964">
            <v>15507</v>
          </cell>
          <cell r="N964">
            <v>1</v>
          </cell>
        </row>
        <row r="965">
          <cell r="F965">
            <v>13100</v>
          </cell>
          <cell r="N965">
            <v>1</v>
          </cell>
        </row>
        <row r="966">
          <cell r="F966">
            <v>15100</v>
          </cell>
          <cell r="N966">
            <v>1</v>
          </cell>
        </row>
        <row r="967">
          <cell r="F967">
            <v>11200</v>
          </cell>
          <cell r="N967">
            <v>1</v>
          </cell>
        </row>
        <row r="968">
          <cell r="F968">
            <v>11490</v>
          </cell>
          <cell r="N968">
            <v>0.8</v>
          </cell>
        </row>
        <row r="969">
          <cell r="F969">
            <v>13400</v>
          </cell>
          <cell r="N969">
            <v>1</v>
          </cell>
        </row>
        <row r="970">
          <cell r="F970">
            <v>13510</v>
          </cell>
          <cell r="N970">
            <v>1</v>
          </cell>
        </row>
        <row r="971">
          <cell r="F971">
            <v>11200</v>
          </cell>
          <cell r="N971">
            <v>1</v>
          </cell>
        </row>
        <row r="972">
          <cell r="F972">
            <v>14109</v>
          </cell>
          <cell r="N972">
            <v>1</v>
          </cell>
        </row>
        <row r="973">
          <cell r="F973">
            <v>12013</v>
          </cell>
          <cell r="N973">
            <v>1</v>
          </cell>
        </row>
        <row r="974">
          <cell r="F974">
            <v>15100</v>
          </cell>
          <cell r="N974">
            <v>1</v>
          </cell>
        </row>
        <row r="975">
          <cell r="F975">
            <v>15505</v>
          </cell>
          <cell r="N975">
            <v>1</v>
          </cell>
        </row>
        <row r="976">
          <cell r="F976">
            <v>41040</v>
          </cell>
          <cell r="N976">
            <v>1</v>
          </cell>
        </row>
        <row r="977">
          <cell r="F977">
            <v>13400</v>
          </cell>
          <cell r="N977">
            <v>1</v>
          </cell>
        </row>
        <row r="978">
          <cell r="F978">
            <v>15508</v>
          </cell>
          <cell r="N978">
            <v>1</v>
          </cell>
        </row>
        <row r="979">
          <cell r="F979">
            <v>15520</v>
          </cell>
          <cell r="N979">
            <v>1</v>
          </cell>
        </row>
        <row r="980">
          <cell r="F980">
            <v>15506</v>
          </cell>
          <cell r="N980">
            <v>1</v>
          </cell>
        </row>
        <row r="981">
          <cell r="F981">
            <v>13510</v>
          </cell>
          <cell r="N981">
            <v>1</v>
          </cell>
        </row>
        <row r="982">
          <cell r="F982">
            <v>13510</v>
          </cell>
          <cell r="N982">
            <v>1</v>
          </cell>
        </row>
        <row r="983">
          <cell r="F983">
            <v>79000</v>
          </cell>
          <cell r="N983">
            <v>1</v>
          </cell>
        </row>
        <row r="984">
          <cell r="F984">
            <v>15506</v>
          </cell>
          <cell r="N984">
            <v>1</v>
          </cell>
        </row>
        <row r="985">
          <cell r="F985">
            <v>15100</v>
          </cell>
          <cell r="N985">
            <v>1</v>
          </cell>
        </row>
        <row r="986">
          <cell r="F986">
            <v>15508</v>
          </cell>
          <cell r="N986">
            <v>1</v>
          </cell>
        </row>
        <row r="987">
          <cell r="F987">
            <v>13510</v>
          </cell>
          <cell r="N987">
            <v>1</v>
          </cell>
        </row>
        <row r="988">
          <cell r="F988">
            <v>15506</v>
          </cell>
          <cell r="N988">
            <v>1</v>
          </cell>
        </row>
        <row r="989">
          <cell r="F989">
            <v>13400</v>
          </cell>
          <cell r="N989">
            <v>1</v>
          </cell>
        </row>
        <row r="990">
          <cell r="F990">
            <v>15507</v>
          </cell>
          <cell r="N990">
            <v>1</v>
          </cell>
        </row>
        <row r="991">
          <cell r="F991">
            <v>53010</v>
          </cell>
          <cell r="N991">
            <v>1</v>
          </cell>
        </row>
        <row r="992">
          <cell r="F992">
            <v>15506</v>
          </cell>
          <cell r="N992">
            <v>1</v>
          </cell>
        </row>
        <row r="993">
          <cell r="F993">
            <v>16200</v>
          </cell>
          <cell r="N993">
            <v>1</v>
          </cell>
        </row>
        <row r="994">
          <cell r="F994">
            <v>51010</v>
          </cell>
          <cell r="N994">
            <v>1</v>
          </cell>
        </row>
        <row r="995">
          <cell r="F995">
            <v>15506</v>
          </cell>
          <cell r="N995">
            <v>1</v>
          </cell>
        </row>
        <row r="996">
          <cell r="F996">
            <v>42018</v>
          </cell>
          <cell r="N996">
            <v>1</v>
          </cell>
        </row>
        <row r="997">
          <cell r="F997">
            <v>11200</v>
          </cell>
          <cell r="N997">
            <v>1</v>
          </cell>
        </row>
        <row r="998">
          <cell r="F998">
            <v>51020</v>
          </cell>
          <cell r="N998">
            <v>1</v>
          </cell>
        </row>
        <row r="999">
          <cell r="F999">
            <v>15506</v>
          </cell>
          <cell r="N999">
            <v>1</v>
          </cell>
        </row>
        <row r="1000">
          <cell r="F1000">
            <v>13510</v>
          </cell>
          <cell r="N1000">
            <v>1</v>
          </cell>
        </row>
        <row r="1001">
          <cell r="F1001">
            <v>14100</v>
          </cell>
          <cell r="N1001">
            <v>1</v>
          </cell>
        </row>
        <row r="1002">
          <cell r="F1002">
            <v>13600</v>
          </cell>
          <cell r="N1002">
            <v>1</v>
          </cell>
        </row>
        <row r="1003">
          <cell r="F1003">
            <v>15507</v>
          </cell>
          <cell r="N1003">
            <v>1</v>
          </cell>
        </row>
        <row r="1004">
          <cell r="F1004">
            <v>13400</v>
          </cell>
          <cell r="N1004">
            <v>1</v>
          </cell>
        </row>
        <row r="1005">
          <cell r="F1005">
            <v>13400</v>
          </cell>
          <cell r="N1005">
            <v>1</v>
          </cell>
        </row>
        <row r="1006">
          <cell r="F1006">
            <v>13400</v>
          </cell>
          <cell r="N1006">
            <v>1</v>
          </cell>
        </row>
        <row r="1007">
          <cell r="F1007">
            <v>15520</v>
          </cell>
          <cell r="N1007">
            <v>1</v>
          </cell>
        </row>
        <row r="1008">
          <cell r="F1008">
            <v>13510</v>
          </cell>
          <cell r="N1008">
            <v>1</v>
          </cell>
        </row>
        <row r="1009">
          <cell r="F1009">
            <v>13520</v>
          </cell>
          <cell r="N1009">
            <v>1</v>
          </cell>
        </row>
        <row r="1010">
          <cell r="F1010">
            <v>42014</v>
          </cell>
          <cell r="N1010">
            <v>1</v>
          </cell>
        </row>
        <row r="1011">
          <cell r="F1011">
            <v>16400</v>
          </cell>
          <cell r="N1011">
            <v>1</v>
          </cell>
        </row>
        <row r="1012">
          <cell r="F1012">
            <v>79003</v>
          </cell>
          <cell r="N1012">
            <v>1</v>
          </cell>
        </row>
        <row r="1013">
          <cell r="F1013">
            <v>13400</v>
          </cell>
          <cell r="N1013">
            <v>1</v>
          </cell>
        </row>
        <row r="1014">
          <cell r="F1014">
            <v>13400</v>
          </cell>
          <cell r="N1014">
            <v>1</v>
          </cell>
        </row>
        <row r="1015">
          <cell r="F1015">
            <v>15506</v>
          </cell>
          <cell r="N1015">
            <v>1</v>
          </cell>
        </row>
        <row r="1016">
          <cell r="F1016">
            <v>15520</v>
          </cell>
          <cell r="N1016">
            <v>1</v>
          </cell>
        </row>
        <row r="1017">
          <cell r="F1017">
            <v>15505</v>
          </cell>
          <cell r="N1017">
            <v>1</v>
          </cell>
        </row>
        <row r="1018">
          <cell r="F1018">
            <v>15506</v>
          </cell>
          <cell r="N1018">
            <v>1</v>
          </cell>
        </row>
        <row r="1019">
          <cell r="F1019">
            <v>41020</v>
          </cell>
          <cell r="N1019">
            <v>1</v>
          </cell>
        </row>
        <row r="1020">
          <cell r="F1020">
            <v>14109</v>
          </cell>
          <cell r="N1020">
            <v>1</v>
          </cell>
        </row>
        <row r="1021">
          <cell r="F1021">
            <v>79003</v>
          </cell>
          <cell r="N1021">
            <v>1</v>
          </cell>
        </row>
        <row r="1022">
          <cell r="F1022">
            <v>15506</v>
          </cell>
          <cell r="N1022">
            <v>1</v>
          </cell>
        </row>
        <row r="1023">
          <cell r="F1023">
            <v>31100</v>
          </cell>
          <cell r="N1023">
            <v>1</v>
          </cell>
        </row>
        <row r="1024">
          <cell r="F1024">
            <v>13510</v>
          </cell>
          <cell r="N1024">
            <v>1</v>
          </cell>
        </row>
        <row r="1025">
          <cell r="F1025">
            <v>15506</v>
          </cell>
          <cell r="N1025">
            <v>1</v>
          </cell>
        </row>
        <row r="1026">
          <cell r="F1026">
            <v>15100</v>
          </cell>
          <cell r="N1026">
            <v>1</v>
          </cell>
        </row>
        <row r="1027">
          <cell r="F1027">
            <v>15505</v>
          </cell>
          <cell r="N1027">
            <v>1</v>
          </cell>
        </row>
        <row r="1028">
          <cell r="F1028">
            <v>11200</v>
          </cell>
          <cell r="N1028">
            <v>1</v>
          </cell>
        </row>
        <row r="1029">
          <cell r="F1029">
            <v>79002</v>
          </cell>
          <cell r="N1029">
            <v>1</v>
          </cell>
        </row>
        <row r="1030">
          <cell r="F1030">
            <v>15506</v>
          </cell>
          <cell r="N1030">
            <v>1</v>
          </cell>
        </row>
        <row r="1031">
          <cell r="F1031">
            <v>15506</v>
          </cell>
          <cell r="N1031">
            <v>1</v>
          </cell>
        </row>
        <row r="1032">
          <cell r="F1032">
            <v>11200</v>
          </cell>
          <cell r="N1032">
            <v>1</v>
          </cell>
        </row>
        <row r="1033">
          <cell r="F1033">
            <v>11490</v>
          </cell>
          <cell r="N1033">
            <v>0.5</v>
          </cell>
        </row>
        <row r="1034">
          <cell r="F1034">
            <v>13510</v>
          </cell>
          <cell r="N1034">
            <v>1</v>
          </cell>
        </row>
        <row r="1035">
          <cell r="F1035">
            <v>13520</v>
          </cell>
          <cell r="N1035">
            <v>1</v>
          </cell>
        </row>
        <row r="1036">
          <cell r="F1036">
            <v>16400</v>
          </cell>
          <cell r="N1036">
            <v>1</v>
          </cell>
        </row>
        <row r="1037">
          <cell r="F1037">
            <v>12013</v>
          </cell>
          <cell r="N1037">
            <v>1</v>
          </cell>
        </row>
        <row r="1038">
          <cell r="F1038">
            <v>13520</v>
          </cell>
          <cell r="N1038">
            <v>1</v>
          </cell>
        </row>
        <row r="1039">
          <cell r="F1039">
            <v>16400</v>
          </cell>
          <cell r="N1039">
            <v>1</v>
          </cell>
        </row>
        <row r="1040">
          <cell r="F1040">
            <v>79002</v>
          </cell>
          <cell r="N1040">
            <v>1</v>
          </cell>
        </row>
        <row r="1041">
          <cell r="F1041">
            <v>51060</v>
          </cell>
          <cell r="N1041">
            <v>1</v>
          </cell>
        </row>
        <row r="1042">
          <cell r="F1042">
            <v>72500</v>
          </cell>
          <cell r="N1042">
            <v>1</v>
          </cell>
        </row>
        <row r="1043">
          <cell r="F1043">
            <v>41020</v>
          </cell>
          <cell r="N1043">
            <v>1</v>
          </cell>
        </row>
        <row r="1044">
          <cell r="F1044">
            <v>13510</v>
          </cell>
          <cell r="N1044">
            <v>1</v>
          </cell>
        </row>
        <row r="1045">
          <cell r="F1045">
            <v>15506</v>
          </cell>
          <cell r="N1045">
            <v>0</v>
          </cell>
        </row>
        <row r="1046">
          <cell r="F1046">
            <v>12013</v>
          </cell>
          <cell r="N1046">
            <v>1</v>
          </cell>
        </row>
        <row r="1047">
          <cell r="F1047">
            <v>41020</v>
          </cell>
          <cell r="N1047">
            <v>1</v>
          </cell>
        </row>
        <row r="1048">
          <cell r="F1048">
            <v>15100</v>
          </cell>
          <cell r="N1048">
            <v>1</v>
          </cell>
        </row>
        <row r="1049">
          <cell r="F1049">
            <v>15100</v>
          </cell>
          <cell r="N1049">
            <v>1</v>
          </cell>
        </row>
        <row r="1050">
          <cell r="F1050">
            <v>13510</v>
          </cell>
          <cell r="N1050">
            <v>1</v>
          </cell>
        </row>
        <row r="1051">
          <cell r="F1051">
            <v>14100</v>
          </cell>
          <cell r="N1051">
            <v>1</v>
          </cell>
        </row>
        <row r="1052">
          <cell r="F1052">
            <v>15100</v>
          </cell>
          <cell r="N1052">
            <v>1</v>
          </cell>
        </row>
        <row r="1053">
          <cell r="F1053">
            <v>11150</v>
          </cell>
          <cell r="N1053">
            <v>1</v>
          </cell>
        </row>
        <row r="1054">
          <cell r="F1054">
            <v>15506</v>
          </cell>
          <cell r="N1054">
            <v>1</v>
          </cell>
        </row>
        <row r="1055">
          <cell r="F1055">
            <v>15502</v>
          </cell>
          <cell r="N1055">
            <v>1</v>
          </cell>
        </row>
        <row r="1056">
          <cell r="F1056">
            <v>15520</v>
          </cell>
          <cell r="N1056">
            <v>1</v>
          </cell>
        </row>
        <row r="1057">
          <cell r="F1057">
            <v>53010</v>
          </cell>
          <cell r="N1057">
            <v>0</v>
          </cell>
        </row>
        <row r="1058">
          <cell r="F1058">
            <v>41040</v>
          </cell>
          <cell r="N1058">
            <v>1</v>
          </cell>
        </row>
        <row r="1059">
          <cell r="F1059">
            <v>79002</v>
          </cell>
          <cell r="N1059">
            <v>1</v>
          </cell>
        </row>
        <row r="1060">
          <cell r="F1060">
            <v>13510</v>
          </cell>
          <cell r="N1060">
            <v>1</v>
          </cell>
        </row>
        <row r="1061">
          <cell r="F1061">
            <v>14100</v>
          </cell>
          <cell r="N1061">
            <v>1</v>
          </cell>
        </row>
        <row r="1062">
          <cell r="F1062">
            <v>13510</v>
          </cell>
          <cell r="N1062">
            <v>1</v>
          </cell>
        </row>
        <row r="1063">
          <cell r="F1063">
            <v>13510</v>
          </cell>
          <cell r="N1063">
            <v>1</v>
          </cell>
        </row>
        <row r="1064">
          <cell r="F1064">
            <v>14100</v>
          </cell>
          <cell r="N1064">
            <v>1</v>
          </cell>
        </row>
        <row r="1065">
          <cell r="F1065">
            <v>13510</v>
          </cell>
          <cell r="N1065">
            <v>1</v>
          </cell>
        </row>
        <row r="1066">
          <cell r="F1066">
            <v>51060</v>
          </cell>
          <cell r="N1066">
            <v>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3 Actuals"/>
      <sheetName val="NWN All EE Listing-12-31-13"/>
      <sheetName val="NWN All EE Listing-11-30-13"/>
      <sheetName val="NWN All EE Listing-10-31-13"/>
      <sheetName val="NWN All EE Listing-09-30-13"/>
      <sheetName val="NWN All EE Listing-08-30-13"/>
      <sheetName val="NWN All EE Listing-07-31-13"/>
      <sheetName val="NWN All EE Listing-07-15-13"/>
      <sheetName val="NWN All EE Listing-06-28-13"/>
      <sheetName val="NWN All EE Listing-5-31-13"/>
      <sheetName val="NWN All EE Listing-4-30-13"/>
      <sheetName val="NWN-All EE Census 03-29-13"/>
      <sheetName val="NWN-All EE Listing 02-28-13"/>
      <sheetName val="NWN-EE list w std hrs 01-31-13"/>
      <sheetName val="NWN-All EE Listing 12-31-10"/>
      <sheetName val="NWN-All EE Listing 11-30-10"/>
      <sheetName val="NWN All ee listing 10-31-10"/>
      <sheetName val="NWN All ee census data 09-30-10"/>
      <sheetName val="Census data eff 8-31-10"/>
      <sheetName val="All ee census data 7-30-10"/>
      <sheetName val="All ee census data 6-30-10"/>
      <sheetName val="All ee census eff 5-31-10"/>
      <sheetName val="CONF All ee census eff 4-30-10"/>
      <sheetName val="All EE census data eff-3-31-10"/>
      <sheetName val="CONF All EE census data 2-28-10"/>
      <sheetName val="CONF All ee census data 1-31-10"/>
      <sheetName val="Char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">
          <cell r="F2">
            <v>13400</v>
          </cell>
          <cell r="P2">
            <v>1</v>
          </cell>
        </row>
        <row r="3">
          <cell r="F3">
            <v>41060</v>
          </cell>
          <cell r="P3">
            <v>1</v>
          </cell>
        </row>
        <row r="4">
          <cell r="F4">
            <v>11330</v>
          </cell>
          <cell r="P4">
            <v>1</v>
          </cell>
        </row>
        <row r="5">
          <cell r="F5">
            <v>13510</v>
          </cell>
          <cell r="P5">
            <v>1</v>
          </cell>
        </row>
        <row r="6">
          <cell r="F6">
            <v>13400</v>
          </cell>
          <cell r="P6">
            <v>1</v>
          </cell>
        </row>
        <row r="7">
          <cell r="F7">
            <v>43010</v>
          </cell>
          <cell r="P7">
            <v>1</v>
          </cell>
        </row>
        <row r="8">
          <cell r="F8">
            <v>13520</v>
          </cell>
          <cell r="P8">
            <v>1</v>
          </cell>
        </row>
        <row r="9">
          <cell r="F9">
            <v>13510</v>
          </cell>
          <cell r="P9">
            <v>1</v>
          </cell>
        </row>
        <row r="10">
          <cell r="F10">
            <v>13510</v>
          </cell>
          <cell r="P10">
            <v>1</v>
          </cell>
        </row>
        <row r="11">
          <cell r="F11">
            <v>42030</v>
          </cell>
          <cell r="P11">
            <v>1</v>
          </cell>
        </row>
        <row r="12">
          <cell r="F12">
            <v>41060</v>
          </cell>
          <cell r="P12">
            <v>1</v>
          </cell>
        </row>
        <row r="13">
          <cell r="F13">
            <v>15100</v>
          </cell>
          <cell r="P13">
            <v>1</v>
          </cell>
        </row>
        <row r="14">
          <cell r="F14">
            <v>42016</v>
          </cell>
          <cell r="P14">
            <v>1</v>
          </cell>
        </row>
        <row r="15">
          <cell r="F15">
            <v>52010</v>
          </cell>
          <cell r="P15">
            <v>1</v>
          </cell>
        </row>
        <row r="16">
          <cell r="F16">
            <v>13510</v>
          </cell>
          <cell r="P16">
            <v>1</v>
          </cell>
        </row>
        <row r="17">
          <cell r="F17">
            <v>79002</v>
          </cell>
          <cell r="P17">
            <v>1</v>
          </cell>
        </row>
        <row r="18">
          <cell r="F18">
            <v>13510</v>
          </cell>
          <cell r="P18">
            <v>1</v>
          </cell>
        </row>
        <row r="19">
          <cell r="F19">
            <v>14109</v>
          </cell>
          <cell r="P19">
            <v>1</v>
          </cell>
        </row>
        <row r="20">
          <cell r="F20">
            <v>14109</v>
          </cell>
          <cell r="P20">
            <v>1</v>
          </cell>
        </row>
        <row r="21">
          <cell r="F21">
            <v>13510</v>
          </cell>
          <cell r="P21">
            <v>1</v>
          </cell>
        </row>
        <row r="22">
          <cell r="F22">
            <v>14100</v>
          </cell>
          <cell r="P22">
            <v>1</v>
          </cell>
        </row>
        <row r="23">
          <cell r="F23">
            <v>13510</v>
          </cell>
          <cell r="P23">
            <v>1</v>
          </cell>
        </row>
        <row r="24">
          <cell r="F24">
            <v>13520</v>
          </cell>
          <cell r="P24">
            <v>1</v>
          </cell>
        </row>
        <row r="25">
          <cell r="F25">
            <v>15100</v>
          </cell>
          <cell r="P25">
            <v>1</v>
          </cell>
        </row>
        <row r="26">
          <cell r="F26">
            <v>13400</v>
          </cell>
          <cell r="P26">
            <v>1</v>
          </cell>
        </row>
        <row r="27">
          <cell r="F27">
            <v>11200</v>
          </cell>
          <cell r="P27">
            <v>1</v>
          </cell>
        </row>
        <row r="28">
          <cell r="F28">
            <v>13510</v>
          </cell>
          <cell r="P28">
            <v>1</v>
          </cell>
        </row>
        <row r="29">
          <cell r="F29">
            <v>15100</v>
          </cell>
          <cell r="P29">
            <v>1</v>
          </cell>
        </row>
        <row r="30">
          <cell r="F30">
            <v>14100</v>
          </cell>
          <cell r="P30">
            <v>1</v>
          </cell>
        </row>
        <row r="31">
          <cell r="F31">
            <v>15510</v>
          </cell>
          <cell r="P31">
            <v>1</v>
          </cell>
        </row>
        <row r="32">
          <cell r="F32">
            <v>13510</v>
          </cell>
          <cell r="P32">
            <v>1</v>
          </cell>
        </row>
        <row r="33">
          <cell r="F33">
            <v>13510</v>
          </cell>
          <cell r="P33">
            <v>1</v>
          </cell>
        </row>
        <row r="34">
          <cell r="F34">
            <v>13510</v>
          </cell>
          <cell r="P34">
            <v>1</v>
          </cell>
        </row>
        <row r="35">
          <cell r="F35">
            <v>54010</v>
          </cell>
          <cell r="P35">
            <v>1</v>
          </cell>
        </row>
        <row r="36">
          <cell r="F36">
            <v>13510</v>
          </cell>
          <cell r="P36">
            <v>1</v>
          </cell>
        </row>
        <row r="37">
          <cell r="F37">
            <v>13100</v>
          </cell>
          <cell r="P37">
            <v>1</v>
          </cell>
        </row>
        <row r="38">
          <cell r="F38">
            <v>79000</v>
          </cell>
          <cell r="P38">
            <v>1</v>
          </cell>
        </row>
        <row r="39">
          <cell r="F39">
            <v>14109</v>
          </cell>
          <cell r="P39">
            <v>1</v>
          </cell>
        </row>
        <row r="40">
          <cell r="F40">
            <v>13510</v>
          </cell>
          <cell r="P40">
            <v>1</v>
          </cell>
        </row>
        <row r="41">
          <cell r="F41">
            <v>13400</v>
          </cell>
          <cell r="P41">
            <v>1</v>
          </cell>
        </row>
        <row r="42">
          <cell r="F42">
            <v>52010</v>
          </cell>
          <cell r="P42">
            <v>1</v>
          </cell>
        </row>
        <row r="43">
          <cell r="F43">
            <v>11330</v>
          </cell>
          <cell r="P43">
            <v>1</v>
          </cell>
        </row>
        <row r="44">
          <cell r="F44">
            <v>13510</v>
          </cell>
          <cell r="P44">
            <v>1</v>
          </cell>
        </row>
        <row r="45">
          <cell r="F45">
            <v>14100</v>
          </cell>
          <cell r="P45">
            <v>1</v>
          </cell>
        </row>
        <row r="46">
          <cell r="F46">
            <v>14100</v>
          </cell>
          <cell r="P46">
            <v>1</v>
          </cell>
        </row>
        <row r="47">
          <cell r="F47">
            <v>15100</v>
          </cell>
          <cell r="P47">
            <v>1</v>
          </cell>
        </row>
        <row r="48">
          <cell r="F48">
            <v>15506</v>
          </cell>
          <cell r="P48">
            <v>1</v>
          </cell>
        </row>
        <row r="49">
          <cell r="F49">
            <v>72500</v>
          </cell>
          <cell r="P49">
            <v>1</v>
          </cell>
        </row>
        <row r="50">
          <cell r="F50">
            <v>14100</v>
          </cell>
          <cell r="P50">
            <v>1</v>
          </cell>
        </row>
        <row r="51">
          <cell r="F51">
            <v>13510</v>
          </cell>
          <cell r="P51">
            <v>1</v>
          </cell>
        </row>
        <row r="52">
          <cell r="F52">
            <v>16400</v>
          </cell>
          <cell r="P52">
            <v>1</v>
          </cell>
        </row>
        <row r="53">
          <cell r="F53">
            <v>13510</v>
          </cell>
          <cell r="P53">
            <v>1</v>
          </cell>
        </row>
        <row r="54">
          <cell r="F54">
            <v>51040</v>
          </cell>
          <cell r="P54">
            <v>1</v>
          </cell>
        </row>
        <row r="55">
          <cell r="F55">
            <v>52010</v>
          </cell>
          <cell r="P55">
            <v>1</v>
          </cell>
        </row>
        <row r="56">
          <cell r="F56">
            <v>14100</v>
          </cell>
          <cell r="P56">
            <v>1</v>
          </cell>
        </row>
        <row r="57">
          <cell r="F57">
            <v>15505</v>
          </cell>
          <cell r="P57">
            <v>1</v>
          </cell>
        </row>
        <row r="58">
          <cell r="F58">
            <v>51020</v>
          </cell>
          <cell r="P58">
            <v>1</v>
          </cell>
        </row>
        <row r="59">
          <cell r="F59">
            <v>15506</v>
          </cell>
          <cell r="P59">
            <v>1</v>
          </cell>
        </row>
        <row r="60">
          <cell r="F60">
            <v>13520</v>
          </cell>
          <cell r="P60">
            <v>1</v>
          </cell>
        </row>
        <row r="61">
          <cell r="F61">
            <v>11410</v>
          </cell>
          <cell r="P61">
            <v>1</v>
          </cell>
        </row>
        <row r="62">
          <cell r="F62">
            <v>11550</v>
          </cell>
          <cell r="P62">
            <v>1</v>
          </cell>
        </row>
        <row r="63">
          <cell r="F63">
            <v>16400</v>
          </cell>
          <cell r="P63">
            <v>0.5</v>
          </cell>
        </row>
        <row r="64">
          <cell r="F64">
            <v>13510</v>
          </cell>
          <cell r="P64">
            <v>1</v>
          </cell>
        </row>
        <row r="65">
          <cell r="F65">
            <v>13400</v>
          </cell>
          <cell r="P65">
            <v>1</v>
          </cell>
        </row>
        <row r="66">
          <cell r="F66">
            <v>13510</v>
          </cell>
          <cell r="P66">
            <v>1</v>
          </cell>
        </row>
        <row r="67">
          <cell r="F67">
            <v>15506</v>
          </cell>
          <cell r="P67">
            <v>1</v>
          </cell>
        </row>
        <row r="68">
          <cell r="F68">
            <v>16100</v>
          </cell>
          <cell r="P68">
            <v>1</v>
          </cell>
        </row>
        <row r="69">
          <cell r="F69">
            <v>14100</v>
          </cell>
          <cell r="P69">
            <v>1</v>
          </cell>
        </row>
        <row r="70">
          <cell r="F70">
            <v>15100</v>
          </cell>
          <cell r="P70">
            <v>1</v>
          </cell>
        </row>
        <row r="71">
          <cell r="F71">
            <v>15506</v>
          </cell>
          <cell r="P71">
            <v>1</v>
          </cell>
        </row>
        <row r="72">
          <cell r="F72">
            <v>15506</v>
          </cell>
          <cell r="P72">
            <v>1</v>
          </cell>
        </row>
        <row r="73">
          <cell r="F73">
            <v>11515</v>
          </cell>
          <cell r="P73">
            <v>1</v>
          </cell>
        </row>
        <row r="74">
          <cell r="F74">
            <v>16200</v>
          </cell>
          <cell r="P74">
            <v>1</v>
          </cell>
        </row>
        <row r="75">
          <cell r="F75">
            <v>13600</v>
          </cell>
          <cell r="P75">
            <v>1</v>
          </cell>
        </row>
        <row r="76">
          <cell r="F76">
            <v>14100</v>
          </cell>
          <cell r="P76">
            <v>1</v>
          </cell>
        </row>
        <row r="77">
          <cell r="F77">
            <v>31300</v>
          </cell>
          <cell r="P77">
            <v>1</v>
          </cell>
        </row>
        <row r="78">
          <cell r="F78">
            <v>15100</v>
          </cell>
          <cell r="P78">
            <v>1</v>
          </cell>
        </row>
        <row r="79">
          <cell r="F79">
            <v>13510</v>
          </cell>
          <cell r="P79">
            <v>1</v>
          </cell>
        </row>
        <row r="80">
          <cell r="F80">
            <v>13400</v>
          </cell>
          <cell r="P80">
            <v>0.5</v>
          </cell>
        </row>
        <row r="81">
          <cell r="F81">
            <v>41020</v>
          </cell>
          <cell r="P81">
            <v>1</v>
          </cell>
        </row>
        <row r="82">
          <cell r="F82">
            <v>15506</v>
          </cell>
          <cell r="P82">
            <v>1</v>
          </cell>
        </row>
        <row r="83">
          <cell r="F83">
            <v>15100</v>
          </cell>
          <cell r="P83">
            <v>1</v>
          </cell>
        </row>
        <row r="84">
          <cell r="F84">
            <v>14100</v>
          </cell>
          <cell r="P84">
            <v>1</v>
          </cell>
        </row>
        <row r="85">
          <cell r="F85">
            <v>13400</v>
          </cell>
          <cell r="P85">
            <v>1</v>
          </cell>
        </row>
        <row r="86">
          <cell r="F86">
            <v>11348</v>
          </cell>
          <cell r="P86">
            <v>1</v>
          </cell>
        </row>
        <row r="87">
          <cell r="F87">
            <v>13510</v>
          </cell>
          <cell r="P87">
            <v>1</v>
          </cell>
        </row>
        <row r="88">
          <cell r="F88">
            <v>14109</v>
          </cell>
          <cell r="P88">
            <v>1</v>
          </cell>
        </row>
        <row r="89">
          <cell r="F89">
            <v>13400</v>
          </cell>
          <cell r="P89">
            <v>1</v>
          </cell>
        </row>
        <row r="90">
          <cell r="F90">
            <v>14100</v>
          </cell>
          <cell r="P90">
            <v>1</v>
          </cell>
        </row>
        <row r="91">
          <cell r="F91">
            <v>16300</v>
          </cell>
          <cell r="P91">
            <v>1</v>
          </cell>
        </row>
        <row r="92">
          <cell r="F92">
            <v>13510</v>
          </cell>
          <cell r="P92">
            <v>1</v>
          </cell>
        </row>
        <row r="93">
          <cell r="F93">
            <v>13510</v>
          </cell>
          <cell r="P93">
            <v>1</v>
          </cell>
        </row>
        <row r="94">
          <cell r="F94">
            <v>13510</v>
          </cell>
          <cell r="P94">
            <v>1</v>
          </cell>
        </row>
        <row r="95">
          <cell r="F95">
            <v>79000</v>
          </cell>
          <cell r="P95">
            <v>1</v>
          </cell>
        </row>
        <row r="96">
          <cell r="F96">
            <v>13510</v>
          </cell>
          <cell r="P96">
            <v>1</v>
          </cell>
        </row>
        <row r="97">
          <cell r="F97">
            <v>13520</v>
          </cell>
          <cell r="P97">
            <v>1</v>
          </cell>
        </row>
        <row r="98">
          <cell r="F98">
            <v>13525</v>
          </cell>
          <cell r="P98">
            <v>1</v>
          </cell>
        </row>
        <row r="99">
          <cell r="F99">
            <v>12011</v>
          </cell>
          <cell r="P99">
            <v>1</v>
          </cell>
        </row>
        <row r="100">
          <cell r="F100">
            <v>14100</v>
          </cell>
          <cell r="P100">
            <v>1</v>
          </cell>
        </row>
        <row r="101">
          <cell r="F101">
            <v>12359</v>
          </cell>
          <cell r="P101">
            <v>1</v>
          </cell>
        </row>
        <row r="102">
          <cell r="F102">
            <v>13510</v>
          </cell>
          <cell r="P102">
            <v>1</v>
          </cell>
        </row>
        <row r="103">
          <cell r="F103">
            <v>14100</v>
          </cell>
          <cell r="P103">
            <v>1</v>
          </cell>
        </row>
        <row r="104">
          <cell r="F104">
            <v>16400</v>
          </cell>
          <cell r="P104">
            <v>1</v>
          </cell>
        </row>
        <row r="105">
          <cell r="F105">
            <v>14100</v>
          </cell>
          <cell r="P105">
            <v>1</v>
          </cell>
        </row>
        <row r="106">
          <cell r="F106">
            <v>13520</v>
          </cell>
          <cell r="P106">
            <v>1</v>
          </cell>
        </row>
        <row r="107">
          <cell r="F107">
            <v>15100</v>
          </cell>
          <cell r="P107">
            <v>1</v>
          </cell>
        </row>
        <row r="108">
          <cell r="F108">
            <v>42016</v>
          </cell>
          <cell r="P108">
            <v>1</v>
          </cell>
        </row>
        <row r="109">
          <cell r="F109">
            <v>13510</v>
          </cell>
          <cell r="P109">
            <v>1</v>
          </cell>
        </row>
        <row r="110">
          <cell r="F110">
            <v>11410</v>
          </cell>
          <cell r="P110">
            <v>1</v>
          </cell>
        </row>
        <row r="111">
          <cell r="F111">
            <v>13510</v>
          </cell>
          <cell r="P111">
            <v>1</v>
          </cell>
        </row>
        <row r="112">
          <cell r="F112">
            <v>14100</v>
          </cell>
          <cell r="P112">
            <v>1</v>
          </cell>
        </row>
        <row r="113">
          <cell r="F113">
            <v>13510</v>
          </cell>
          <cell r="P113">
            <v>1</v>
          </cell>
        </row>
        <row r="114">
          <cell r="F114">
            <v>15100</v>
          </cell>
          <cell r="P114">
            <v>1</v>
          </cell>
        </row>
        <row r="115">
          <cell r="F115">
            <v>14100</v>
          </cell>
          <cell r="P115">
            <v>1</v>
          </cell>
        </row>
        <row r="116">
          <cell r="F116">
            <v>13510</v>
          </cell>
          <cell r="P116">
            <v>1</v>
          </cell>
        </row>
        <row r="117">
          <cell r="F117">
            <v>13400</v>
          </cell>
          <cell r="P117">
            <v>1</v>
          </cell>
        </row>
        <row r="118">
          <cell r="F118">
            <v>52010</v>
          </cell>
          <cell r="P118">
            <v>1</v>
          </cell>
        </row>
        <row r="119">
          <cell r="F119">
            <v>41020</v>
          </cell>
          <cell r="P119">
            <v>1</v>
          </cell>
        </row>
        <row r="120">
          <cell r="F120">
            <v>11515</v>
          </cell>
          <cell r="P120">
            <v>1</v>
          </cell>
        </row>
        <row r="121">
          <cell r="F121">
            <v>13510</v>
          </cell>
          <cell r="P121">
            <v>1</v>
          </cell>
        </row>
        <row r="122">
          <cell r="F122">
            <v>13510</v>
          </cell>
          <cell r="P122">
            <v>1</v>
          </cell>
        </row>
        <row r="123">
          <cell r="F123">
            <v>15100</v>
          </cell>
          <cell r="P123">
            <v>1</v>
          </cell>
        </row>
        <row r="124">
          <cell r="F124">
            <v>13400</v>
          </cell>
          <cell r="P124">
            <v>1</v>
          </cell>
        </row>
        <row r="125">
          <cell r="F125">
            <v>15520</v>
          </cell>
          <cell r="P125">
            <v>1</v>
          </cell>
        </row>
        <row r="126">
          <cell r="F126">
            <v>13510</v>
          </cell>
          <cell r="P126">
            <v>1</v>
          </cell>
        </row>
        <row r="127">
          <cell r="F127">
            <v>15100</v>
          </cell>
          <cell r="P127">
            <v>1</v>
          </cell>
        </row>
        <row r="128">
          <cell r="F128">
            <v>13100</v>
          </cell>
          <cell r="P128">
            <v>1</v>
          </cell>
        </row>
        <row r="129">
          <cell r="F129">
            <v>15520</v>
          </cell>
          <cell r="P129">
            <v>1</v>
          </cell>
        </row>
        <row r="130">
          <cell r="F130">
            <v>11200</v>
          </cell>
          <cell r="P130">
            <v>1</v>
          </cell>
        </row>
        <row r="131">
          <cell r="F131">
            <v>13520</v>
          </cell>
          <cell r="P131">
            <v>1</v>
          </cell>
        </row>
        <row r="132">
          <cell r="F132">
            <v>15506</v>
          </cell>
          <cell r="P132">
            <v>1</v>
          </cell>
        </row>
        <row r="133">
          <cell r="F133">
            <v>43010</v>
          </cell>
          <cell r="P133">
            <v>1</v>
          </cell>
        </row>
        <row r="134">
          <cell r="F134">
            <v>14100</v>
          </cell>
          <cell r="P134">
            <v>1</v>
          </cell>
        </row>
        <row r="135">
          <cell r="F135">
            <v>55010</v>
          </cell>
          <cell r="P135">
            <v>0.6</v>
          </cell>
        </row>
        <row r="136">
          <cell r="F136">
            <v>15400</v>
          </cell>
          <cell r="P136">
            <v>1</v>
          </cell>
        </row>
        <row r="137">
          <cell r="F137">
            <v>14100</v>
          </cell>
          <cell r="P137">
            <v>1</v>
          </cell>
        </row>
        <row r="138">
          <cell r="F138">
            <v>13400</v>
          </cell>
          <cell r="P138">
            <v>1</v>
          </cell>
        </row>
        <row r="139">
          <cell r="F139">
            <v>12013</v>
          </cell>
          <cell r="P139">
            <v>1</v>
          </cell>
        </row>
        <row r="140">
          <cell r="F140">
            <v>11100</v>
          </cell>
          <cell r="P140">
            <v>1</v>
          </cell>
        </row>
        <row r="141">
          <cell r="F141">
            <v>15510</v>
          </cell>
          <cell r="P141">
            <v>1</v>
          </cell>
        </row>
        <row r="142">
          <cell r="F142">
            <v>44010</v>
          </cell>
          <cell r="P142">
            <v>1</v>
          </cell>
        </row>
        <row r="143">
          <cell r="F143">
            <v>11420</v>
          </cell>
          <cell r="P143">
            <v>1</v>
          </cell>
        </row>
        <row r="144">
          <cell r="F144">
            <v>13510</v>
          </cell>
          <cell r="P144">
            <v>1</v>
          </cell>
        </row>
        <row r="145">
          <cell r="F145">
            <v>15506</v>
          </cell>
          <cell r="P145">
            <v>1</v>
          </cell>
        </row>
        <row r="146">
          <cell r="F146">
            <v>14100</v>
          </cell>
          <cell r="P146">
            <v>1</v>
          </cell>
        </row>
        <row r="147">
          <cell r="F147">
            <v>15509</v>
          </cell>
          <cell r="P147">
            <v>1</v>
          </cell>
        </row>
        <row r="148">
          <cell r="F148">
            <v>13520</v>
          </cell>
          <cell r="P148">
            <v>1</v>
          </cell>
        </row>
        <row r="149">
          <cell r="F149">
            <v>11430</v>
          </cell>
          <cell r="P149">
            <v>1</v>
          </cell>
        </row>
        <row r="150">
          <cell r="F150">
            <v>15506</v>
          </cell>
          <cell r="P150">
            <v>1</v>
          </cell>
        </row>
        <row r="151">
          <cell r="F151">
            <v>35000</v>
          </cell>
          <cell r="P151">
            <v>1</v>
          </cell>
        </row>
        <row r="152">
          <cell r="F152">
            <v>11320</v>
          </cell>
          <cell r="P152">
            <v>1</v>
          </cell>
        </row>
        <row r="153">
          <cell r="F153">
            <v>13510</v>
          </cell>
          <cell r="P153">
            <v>1</v>
          </cell>
        </row>
        <row r="154">
          <cell r="F154">
            <v>13510</v>
          </cell>
          <cell r="P154">
            <v>1</v>
          </cell>
        </row>
        <row r="155">
          <cell r="F155">
            <v>12013</v>
          </cell>
          <cell r="P155">
            <v>1</v>
          </cell>
        </row>
        <row r="156">
          <cell r="F156">
            <v>13510</v>
          </cell>
          <cell r="P156">
            <v>1</v>
          </cell>
        </row>
        <row r="157">
          <cell r="F157">
            <v>15100</v>
          </cell>
          <cell r="P157">
            <v>1</v>
          </cell>
        </row>
        <row r="158">
          <cell r="F158">
            <v>13510</v>
          </cell>
          <cell r="P158">
            <v>1</v>
          </cell>
        </row>
        <row r="159">
          <cell r="F159">
            <v>41060</v>
          </cell>
          <cell r="P159">
            <v>1</v>
          </cell>
        </row>
        <row r="160">
          <cell r="F160">
            <v>15506</v>
          </cell>
          <cell r="P160">
            <v>1</v>
          </cell>
        </row>
        <row r="161">
          <cell r="F161">
            <v>13520</v>
          </cell>
          <cell r="P161">
            <v>1</v>
          </cell>
        </row>
        <row r="162">
          <cell r="F162">
            <v>14100</v>
          </cell>
          <cell r="P162">
            <v>1</v>
          </cell>
        </row>
        <row r="163">
          <cell r="F163">
            <v>13400</v>
          </cell>
          <cell r="P163">
            <v>1</v>
          </cell>
        </row>
        <row r="164">
          <cell r="F164">
            <v>14100</v>
          </cell>
          <cell r="P164">
            <v>1</v>
          </cell>
        </row>
        <row r="165">
          <cell r="F165">
            <v>15505</v>
          </cell>
          <cell r="P165">
            <v>1</v>
          </cell>
        </row>
        <row r="166">
          <cell r="F166">
            <v>12013</v>
          </cell>
          <cell r="P166">
            <v>1</v>
          </cell>
        </row>
        <row r="167">
          <cell r="F167">
            <v>12011</v>
          </cell>
          <cell r="P167">
            <v>1</v>
          </cell>
        </row>
        <row r="168">
          <cell r="F168">
            <v>12012</v>
          </cell>
          <cell r="P168">
            <v>1</v>
          </cell>
        </row>
        <row r="169">
          <cell r="F169">
            <v>54010</v>
          </cell>
          <cell r="P169">
            <v>1</v>
          </cell>
        </row>
        <row r="170">
          <cell r="F170">
            <v>13510</v>
          </cell>
          <cell r="P170">
            <v>1</v>
          </cell>
        </row>
        <row r="171">
          <cell r="F171">
            <v>13510</v>
          </cell>
          <cell r="P171">
            <v>1</v>
          </cell>
        </row>
        <row r="172">
          <cell r="F172">
            <v>11325</v>
          </cell>
          <cell r="P172">
            <v>1</v>
          </cell>
        </row>
        <row r="173">
          <cell r="F173">
            <v>14100</v>
          </cell>
          <cell r="P173">
            <v>1</v>
          </cell>
        </row>
        <row r="174">
          <cell r="F174">
            <v>13510</v>
          </cell>
          <cell r="P174">
            <v>1</v>
          </cell>
        </row>
        <row r="175">
          <cell r="F175">
            <v>13510</v>
          </cell>
          <cell r="P175">
            <v>1</v>
          </cell>
        </row>
        <row r="176">
          <cell r="F176">
            <v>15100</v>
          </cell>
          <cell r="P176">
            <v>1</v>
          </cell>
        </row>
        <row r="177">
          <cell r="F177">
            <v>15100</v>
          </cell>
          <cell r="P177">
            <v>1</v>
          </cell>
        </row>
        <row r="178">
          <cell r="F178">
            <v>13525</v>
          </cell>
          <cell r="P178">
            <v>1</v>
          </cell>
        </row>
        <row r="179">
          <cell r="F179">
            <v>15506</v>
          </cell>
          <cell r="P179">
            <v>1</v>
          </cell>
        </row>
        <row r="180">
          <cell r="F180">
            <v>13400</v>
          </cell>
          <cell r="P180">
            <v>1</v>
          </cell>
        </row>
        <row r="181">
          <cell r="F181">
            <v>16200</v>
          </cell>
          <cell r="P181">
            <v>1</v>
          </cell>
        </row>
        <row r="182">
          <cell r="F182">
            <v>13400</v>
          </cell>
          <cell r="P182">
            <v>1</v>
          </cell>
        </row>
        <row r="183">
          <cell r="F183">
            <v>11200</v>
          </cell>
          <cell r="P183">
            <v>1</v>
          </cell>
        </row>
        <row r="184">
          <cell r="F184">
            <v>13525</v>
          </cell>
          <cell r="P184">
            <v>1</v>
          </cell>
        </row>
        <row r="185">
          <cell r="F185">
            <v>13520</v>
          </cell>
          <cell r="P185">
            <v>1</v>
          </cell>
        </row>
        <row r="186">
          <cell r="F186">
            <v>15520</v>
          </cell>
          <cell r="P186">
            <v>1</v>
          </cell>
        </row>
        <row r="187">
          <cell r="F187">
            <v>12359</v>
          </cell>
          <cell r="P187">
            <v>1</v>
          </cell>
        </row>
        <row r="188">
          <cell r="F188">
            <v>11490</v>
          </cell>
          <cell r="P188">
            <v>0.8</v>
          </cell>
        </row>
        <row r="189">
          <cell r="F189">
            <v>14100</v>
          </cell>
          <cell r="P189">
            <v>1</v>
          </cell>
        </row>
        <row r="190">
          <cell r="F190">
            <v>11100</v>
          </cell>
          <cell r="P190">
            <v>1</v>
          </cell>
        </row>
        <row r="191">
          <cell r="F191">
            <v>16200</v>
          </cell>
          <cell r="P191">
            <v>1</v>
          </cell>
        </row>
        <row r="192">
          <cell r="F192">
            <v>15100</v>
          </cell>
          <cell r="P192">
            <v>1</v>
          </cell>
        </row>
        <row r="193">
          <cell r="F193">
            <v>13510</v>
          </cell>
          <cell r="P193">
            <v>1</v>
          </cell>
        </row>
        <row r="194">
          <cell r="F194">
            <v>12013</v>
          </cell>
          <cell r="P194">
            <v>1</v>
          </cell>
        </row>
        <row r="195">
          <cell r="F195">
            <v>11200</v>
          </cell>
          <cell r="P195">
            <v>0.5</v>
          </cell>
        </row>
        <row r="196">
          <cell r="F196">
            <v>13510</v>
          </cell>
          <cell r="P196">
            <v>1</v>
          </cell>
        </row>
        <row r="197">
          <cell r="F197">
            <v>83024</v>
          </cell>
          <cell r="P197">
            <v>1</v>
          </cell>
        </row>
        <row r="198">
          <cell r="F198">
            <v>12013</v>
          </cell>
          <cell r="P198">
            <v>1</v>
          </cell>
        </row>
        <row r="199">
          <cell r="F199">
            <v>11200</v>
          </cell>
          <cell r="P199">
            <v>1</v>
          </cell>
        </row>
        <row r="200">
          <cell r="F200">
            <v>13600</v>
          </cell>
          <cell r="P200">
            <v>1</v>
          </cell>
        </row>
        <row r="201">
          <cell r="F201">
            <v>15510</v>
          </cell>
          <cell r="P201">
            <v>1</v>
          </cell>
        </row>
        <row r="202">
          <cell r="F202">
            <v>14109</v>
          </cell>
          <cell r="P202">
            <v>1</v>
          </cell>
        </row>
        <row r="203">
          <cell r="F203">
            <v>13510</v>
          </cell>
          <cell r="P203">
            <v>1</v>
          </cell>
        </row>
        <row r="204">
          <cell r="F204">
            <v>14100</v>
          </cell>
          <cell r="P204">
            <v>1</v>
          </cell>
        </row>
        <row r="205">
          <cell r="F205">
            <v>13525</v>
          </cell>
          <cell r="P205">
            <v>1</v>
          </cell>
        </row>
        <row r="206">
          <cell r="F206">
            <v>13510</v>
          </cell>
          <cell r="P206">
            <v>1</v>
          </cell>
        </row>
        <row r="207">
          <cell r="F207">
            <v>15506</v>
          </cell>
          <cell r="P207">
            <v>1</v>
          </cell>
        </row>
        <row r="208">
          <cell r="F208">
            <v>13400</v>
          </cell>
          <cell r="P208">
            <v>1</v>
          </cell>
        </row>
        <row r="209">
          <cell r="F209">
            <v>13510</v>
          </cell>
          <cell r="P209">
            <v>1</v>
          </cell>
        </row>
        <row r="210">
          <cell r="F210">
            <v>11100</v>
          </cell>
          <cell r="P210">
            <v>1</v>
          </cell>
        </row>
        <row r="211">
          <cell r="F211">
            <v>13400</v>
          </cell>
          <cell r="P211">
            <v>1</v>
          </cell>
        </row>
        <row r="212">
          <cell r="F212">
            <v>14100</v>
          </cell>
          <cell r="P212">
            <v>1</v>
          </cell>
        </row>
        <row r="213">
          <cell r="F213">
            <v>16400</v>
          </cell>
          <cell r="P213">
            <v>1</v>
          </cell>
        </row>
        <row r="214">
          <cell r="F214">
            <v>15506</v>
          </cell>
          <cell r="P214">
            <v>1</v>
          </cell>
        </row>
        <row r="215">
          <cell r="F215">
            <v>11200</v>
          </cell>
          <cell r="P215">
            <v>1</v>
          </cell>
        </row>
        <row r="216">
          <cell r="F216">
            <v>15509</v>
          </cell>
          <cell r="P216">
            <v>1</v>
          </cell>
        </row>
        <row r="217">
          <cell r="F217">
            <v>42010</v>
          </cell>
          <cell r="P217">
            <v>1</v>
          </cell>
        </row>
        <row r="218">
          <cell r="F218">
            <v>15100</v>
          </cell>
          <cell r="P218">
            <v>1</v>
          </cell>
        </row>
        <row r="219">
          <cell r="F219">
            <v>42012</v>
          </cell>
          <cell r="P219">
            <v>1</v>
          </cell>
        </row>
        <row r="220">
          <cell r="F220">
            <v>14100</v>
          </cell>
          <cell r="P220">
            <v>1</v>
          </cell>
        </row>
        <row r="221">
          <cell r="F221">
            <v>14100</v>
          </cell>
          <cell r="P221">
            <v>1</v>
          </cell>
        </row>
        <row r="222">
          <cell r="F222">
            <v>42016</v>
          </cell>
          <cell r="P222">
            <v>1</v>
          </cell>
        </row>
        <row r="223">
          <cell r="F223">
            <v>13510</v>
          </cell>
          <cell r="P223">
            <v>1</v>
          </cell>
        </row>
        <row r="224">
          <cell r="F224">
            <v>13400</v>
          </cell>
          <cell r="P224">
            <v>0.8</v>
          </cell>
        </row>
        <row r="225">
          <cell r="F225">
            <v>13510</v>
          </cell>
          <cell r="P225">
            <v>1</v>
          </cell>
        </row>
        <row r="226">
          <cell r="F226">
            <v>79000</v>
          </cell>
          <cell r="P226">
            <v>1</v>
          </cell>
        </row>
        <row r="227">
          <cell r="F227">
            <v>11200</v>
          </cell>
          <cell r="P227">
            <v>1</v>
          </cell>
        </row>
        <row r="228">
          <cell r="F228">
            <v>11100</v>
          </cell>
          <cell r="P228">
            <v>1</v>
          </cell>
        </row>
        <row r="229">
          <cell r="F229">
            <v>14100</v>
          </cell>
          <cell r="P229">
            <v>1</v>
          </cell>
        </row>
        <row r="230">
          <cell r="F230">
            <v>44010</v>
          </cell>
          <cell r="P230">
            <v>1</v>
          </cell>
        </row>
        <row r="231">
          <cell r="F231">
            <v>13400</v>
          </cell>
          <cell r="P231">
            <v>1</v>
          </cell>
        </row>
        <row r="232">
          <cell r="F232">
            <v>16300</v>
          </cell>
          <cell r="P232">
            <v>1</v>
          </cell>
        </row>
        <row r="233">
          <cell r="F233">
            <v>14100</v>
          </cell>
          <cell r="P233">
            <v>1</v>
          </cell>
        </row>
        <row r="234">
          <cell r="F234">
            <v>14100</v>
          </cell>
          <cell r="P234">
            <v>1</v>
          </cell>
        </row>
        <row r="235">
          <cell r="F235">
            <v>41020</v>
          </cell>
          <cell r="P235">
            <v>1</v>
          </cell>
        </row>
        <row r="236">
          <cell r="F236">
            <v>14100</v>
          </cell>
          <cell r="P236">
            <v>1</v>
          </cell>
        </row>
        <row r="237">
          <cell r="F237">
            <v>13400</v>
          </cell>
          <cell r="P237">
            <v>1</v>
          </cell>
        </row>
        <row r="238">
          <cell r="F238">
            <v>13510</v>
          </cell>
          <cell r="P238">
            <v>1</v>
          </cell>
        </row>
        <row r="239">
          <cell r="F239">
            <v>13100</v>
          </cell>
          <cell r="P239">
            <v>1</v>
          </cell>
        </row>
        <row r="240">
          <cell r="F240">
            <v>44010</v>
          </cell>
          <cell r="P240">
            <v>1</v>
          </cell>
        </row>
        <row r="241">
          <cell r="F241">
            <v>13520</v>
          </cell>
          <cell r="P241">
            <v>1</v>
          </cell>
        </row>
        <row r="242">
          <cell r="F242">
            <v>15510</v>
          </cell>
          <cell r="P242">
            <v>1</v>
          </cell>
        </row>
        <row r="243">
          <cell r="F243">
            <v>41060</v>
          </cell>
          <cell r="P243">
            <v>1</v>
          </cell>
        </row>
        <row r="244">
          <cell r="F244">
            <v>13400</v>
          </cell>
          <cell r="P244">
            <v>1</v>
          </cell>
        </row>
        <row r="245">
          <cell r="F245">
            <v>13400</v>
          </cell>
          <cell r="P245">
            <v>1</v>
          </cell>
        </row>
        <row r="246">
          <cell r="F246">
            <v>11200</v>
          </cell>
          <cell r="P246">
            <v>1</v>
          </cell>
        </row>
        <row r="247">
          <cell r="F247">
            <v>13520</v>
          </cell>
          <cell r="P247">
            <v>1</v>
          </cell>
        </row>
        <row r="248">
          <cell r="F248">
            <v>11490</v>
          </cell>
          <cell r="P248">
            <v>1</v>
          </cell>
        </row>
        <row r="249">
          <cell r="F249">
            <v>33000</v>
          </cell>
          <cell r="P249">
            <v>1</v>
          </cell>
        </row>
        <row r="250">
          <cell r="F250">
            <v>16100</v>
          </cell>
          <cell r="P250">
            <v>1</v>
          </cell>
        </row>
        <row r="251">
          <cell r="F251">
            <v>13510</v>
          </cell>
          <cell r="P251">
            <v>1</v>
          </cell>
        </row>
        <row r="252">
          <cell r="F252">
            <v>14100</v>
          </cell>
          <cell r="P252">
            <v>1</v>
          </cell>
        </row>
        <row r="253">
          <cell r="F253">
            <v>13510</v>
          </cell>
          <cell r="P253">
            <v>1</v>
          </cell>
        </row>
        <row r="254">
          <cell r="F254">
            <v>11330</v>
          </cell>
          <cell r="P254">
            <v>1</v>
          </cell>
        </row>
        <row r="255">
          <cell r="F255">
            <v>15100</v>
          </cell>
          <cell r="P255">
            <v>1</v>
          </cell>
        </row>
        <row r="256">
          <cell r="F256">
            <v>16100</v>
          </cell>
          <cell r="P256">
            <v>1</v>
          </cell>
        </row>
        <row r="257">
          <cell r="F257">
            <v>15520</v>
          </cell>
          <cell r="P257">
            <v>1</v>
          </cell>
        </row>
        <row r="258">
          <cell r="F258">
            <v>13525</v>
          </cell>
          <cell r="P258">
            <v>1</v>
          </cell>
        </row>
        <row r="259">
          <cell r="F259">
            <v>11540</v>
          </cell>
          <cell r="P259">
            <v>1</v>
          </cell>
        </row>
        <row r="260">
          <cell r="F260">
            <v>41060</v>
          </cell>
          <cell r="P260">
            <v>1</v>
          </cell>
        </row>
        <row r="261">
          <cell r="F261">
            <v>79002</v>
          </cell>
          <cell r="P261">
            <v>1</v>
          </cell>
        </row>
        <row r="262">
          <cell r="F262">
            <v>13400</v>
          </cell>
          <cell r="P262">
            <v>1</v>
          </cell>
        </row>
        <row r="263">
          <cell r="F263">
            <v>15506</v>
          </cell>
          <cell r="P263">
            <v>1</v>
          </cell>
        </row>
        <row r="264">
          <cell r="F264">
            <v>13400</v>
          </cell>
          <cell r="P264">
            <v>1</v>
          </cell>
        </row>
        <row r="265">
          <cell r="F265">
            <v>13520</v>
          </cell>
          <cell r="P265">
            <v>1</v>
          </cell>
        </row>
        <row r="266">
          <cell r="F266">
            <v>11410</v>
          </cell>
          <cell r="P266">
            <v>1</v>
          </cell>
        </row>
        <row r="267">
          <cell r="F267">
            <v>13400</v>
          </cell>
          <cell r="P267">
            <v>1</v>
          </cell>
        </row>
        <row r="268">
          <cell r="F268">
            <v>32000</v>
          </cell>
          <cell r="P268">
            <v>1</v>
          </cell>
        </row>
        <row r="269">
          <cell r="F269">
            <v>11100</v>
          </cell>
          <cell r="P269">
            <v>1</v>
          </cell>
        </row>
        <row r="270">
          <cell r="F270">
            <v>15506</v>
          </cell>
          <cell r="P270">
            <v>1</v>
          </cell>
        </row>
        <row r="271">
          <cell r="F271">
            <v>13510</v>
          </cell>
          <cell r="P271">
            <v>1</v>
          </cell>
        </row>
        <row r="272">
          <cell r="F272">
            <v>15400</v>
          </cell>
          <cell r="P272">
            <v>1</v>
          </cell>
        </row>
        <row r="273">
          <cell r="F273">
            <v>72500</v>
          </cell>
          <cell r="P273">
            <v>1</v>
          </cell>
        </row>
        <row r="274">
          <cell r="F274">
            <v>15510</v>
          </cell>
          <cell r="P274">
            <v>1</v>
          </cell>
        </row>
        <row r="275">
          <cell r="F275">
            <v>51020</v>
          </cell>
          <cell r="P275">
            <v>1</v>
          </cell>
        </row>
        <row r="276">
          <cell r="F276">
            <v>11200</v>
          </cell>
          <cell r="P276">
            <v>1</v>
          </cell>
        </row>
        <row r="277">
          <cell r="F277">
            <v>11420</v>
          </cell>
          <cell r="P277">
            <v>1</v>
          </cell>
        </row>
        <row r="278">
          <cell r="F278">
            <v>13100</v>
          </cell>
          <cell r="P278">
            <v>1</v>
          </cell>
        </row>
        <row r="279">
          <cell r="F279">
            <v>13400</v>
          </cell>
          <cell r="P279">
            <v>1</v>
          </cell>
        </row>
        <row r="280">
          <cell r="F280">
            <v>13510</v>
          </cell>
          <cell r="P280">
            <v>1</v>
          </cell>
        </row>
        <row r="281">
          <cell r="F281">
            <v>13520</v>
          </cell>
          <cell r="P281">
            <v>1</v>
          </cell>
        </row>
        <row r="282">
          <cell r="F282">
            <v>31300</v>
          </cell>
          <cell r="P282">
            <v>1</v>
          </cell>
        </row>
        <row r="283">
          <cell r="F283">
            <v>11490</v>
          </cell>
          <cell r="P283">
            <v>0.5</v>
          </cell>
        </row>
        <row r="284">
          <cell r="F284">
            <v>55010</v>
          </cell>
          <cell r="P284">
            <v>1</v>
          </cell>
        </row>
        <row r="285">
          <cell r="F285">
            <v>11100</v>
          </cell>
          <cell r="P285">
            <v>1</v>
          </cell>
        </row>
        <row r="286">
          <cell r="F286">
            <v>32000</v>
          </cell>
          <cell r="P286">
            <v>1</v>
          </cell>
        </row>
        <row r="287">
          <cell r="F287">
            <v>14100</v>
          </cell>
          <cell r="P287">
            <v>1</v>
          </cell>
        </row>
        <row r="288">
          <cell r="F288">
            <v>13400</v>
          </cell>
          <cell r="P288">
            <v>1</v>
          </cell>
        </row>
        <row r="289">
          <cell r="F289">
            <v>15100</v>
          </cell>
          <cell r="P289">
            <v>1</v>
          </cell>
        </row>
        <row r="290">
          <cell r="F290">
            <v>14100</v>
          </cell>
          <cell r="P290">
            <v>1</v>
          </cell>
        </row>
        <row r="291">
          <cell r="F291">
            <v>13400</v>
          </cell>
          <cell r="P291">
            <v>1</v>
          </cell>
        </row>
        <row r="292">
          <cell r="F292">
            <v>72500</v>
          </cell>
          <cell r="P292">
            <v>1</v>
          </cell>
        </row>
        <row r="293">
          <cell r="F293">
            <v>15520</v>
          </cell>
          <cell r="P293">
            <v>1</v>
          </cell>
        </row>
        <row r="294">
          <cell r="F294">
            <v>13520</v>
          </cell>
          <cell r="P294">
            <v>1</v>
          </cell>
        </row>
        <row r="295">
          <cell r="F295">
            <v>41060</v>
          </cell>
          <cell r="P295">
            <v>1</v>
          </cell>
        </row>
        <row r="296">
          <cell r="F296">
            <v>51010</v>
          </cell>
          <cell r="P296">
            <v>1</v>
          </cell>
        </row>
        <row r="297">
          <cell r="F297">
            <v>15100</v>
          </cell>
          <cell r="P297">
            <v>1</v>
          </cell>
        </row>
        <row r="298">
          <cell r="F298">
            <v>13600</v>
          </cell>
          <cell r="P298">
            <v>1</v>
          </cell>
        </row>
        <row r="299">
          <cell r="F299">
            <v>11100</v>
          </cell>
          <cell r="P299">
            <v>1</v>
          </cell>
        </row>
        <row r="300">
          <cell r="F300">
            <v>13400</v>
          </cell>
          <cell r="P300">
            <v>1</v>
          </cell>
        </row>
        <row r="301">
          <cell r="F301">
            <v>15510</v>
          </cell>
          <cell r="P301">
            <v>1</v>
          </cell>
        </row>
        <row r="302">
          <cell r="F302">
            <v>15100</v>
          </cell>
          <cell r="P302">
            <v>1</v>
          </cell>
        </row>
        <row r="303">
          <cell r="F303">
            <v>12012</v>
          </cell>
          <cell r="P303">
            <v>1</v>
          </cell>
        </row>
        <row r="304">
          <cell r="F304">
            <v>14100</v>
          </cell>
          <cell r="P304">
            <v>1</v>
          </cell>
        </row>
        <row r="305">
          <cell r="F305">
            <v>12011</v>
          </cell>
          <cell r="P305">
            <v>1</v>
          </cell>
        </row>
        <row r="306">
          <cell r="F306">
            <v>13600</v>
          </cell>
          <cell r="P306">
            <v>1</v>
          </cell>
        </row>
        <row r="307">
          <cell r="F307">
            <v>12013</v>
          </cell>
          <cell r="P307">
            <v>1</v>
          </cell>
        </row>
        <row r="308">
          <cell r="F308">
            <v>13510</v>
          </cell>
          <cell r="P308">
            <v>1</v>
          </cell>
        </row>
        <row r="309">
          <cell r="F309">
            <v>13400</v>
          </cell>
          <cell r="P309">
            <v>1</v>
          </cell>
        </row>
        <row r="310">
          <cell r="F310">
            <v>15510</v>
          </cell>
          <cell r="P310">
            <v>1</v>
          </cell>
        </row>
        <row r="311">
          <cell r="F311">
            <v>13510</v>
          </cell>
          <cell r="P311">
            <v>1</v>
          </cell>
        </row>
        <row r="312">
          <cell r="F312">
            <v>13510</v>
          </cell>
          <cell r="P312">
            <v>1</v>
          </cell>
        </row>
        <row r="313">
          <cell r="F313">
            <v>15509</v>
          </cell>
          <cell r="P313">
            <v>1</v>
          </cell>
        </row>
        <row r="314">
          <cell r="F314">
            <v>15510</v>
          </cell>
          <cell r="P314">
            <v>1</v>
          </cell>
        </row>
        <row r="315">
          <cell r="F315">
            <v>13400</v>
          </cell>
          <cell r="P315">
            <v>1</v>
          </cell>
        </row>
        <row r="316">
          <cell r="F316">
            <v>41040</v>
          </cell>
          <cell r="P316">
            <v>1</v>
          </cell>
        </row>
        <row r="317">
          <cell r="F317">
            <v>14100</v>
          </cell>
          <cell r="P317">
            <v>1</v>
          </cell>
        </row>
        <row r="318">
          <cell r="F318">
            <v>11515</v>
          </cell>
          <cell r="P318">
            <v>1</v>
          </cell>
        </row>
        <row r="319">
          <cell r="F319">
            <v>13100</v>
          </cell>
          <cell r="P319">
            <v>1</v>
          </cell>
        </row>
        <row r="320">
          <cell r="F320">
            <v>79002</v>
          </cell>
          <cell r="P320">
            <v>1</v>
          </cell>
        </row>
        <row r="321">
          <cell r="F321">
            <v>42018</v>
          </cell>
          <cell r="P321">
            <v>0.5</v>
          </cell>
        </row>
        <row r="322">
          <cell r="F322">
            <v>46010</v>
          </cell>
          <cell r="P322">
            <v>1</v>
          </cell>
        </row>
        <row r="323">
          <cell r="F323">
            <v>41020</v>
          </cell>
          <cell r="P323">
            <v>1</v>
          </cell>
        </row>
        <row r="324">
          <cell r="F324">
            <v>41020</v>
          </cell>
          <cell r="P324">
            <v>1</v>
          </cell>
        </row>
        <row r="325">
          <cell r="F325">
            <v>15100</v>
          </cell>
          <cell r="P325">
            <v>1</v>
          </cell>
        </row>
        <row r="326">
          <cell r="F326">
            <v>14100</v>
          </cell>
          <cell r="P326">
            <v>1</v>
          </cell>
        </row>
        <row r="327">
          <cell r="F327">
            <v>15510</v>
          </cell>
          <cell r="P327">
            <v>1</v>
          </cell>
        </row>
        <row r="328">
          <cell r="F328">
            <v>13510</v>
          </cell>
          <cell r="P328">
            <v>1</v>
          </cell>
        </row>
        <row r="329">
          <cell r="F329">
            <v>49010</v>
          </cell>
          <cell r="P329">
            <v>1</v>
          </cell>
        </row>
        <row r="330">
          <cell r="F330">
            <v>15506</v>
          </cell>
          <cell r="P330">
            <v>1</v>
          </cell>
        </row>
        <row r="331">
          <cell r="F331">
            <v>11320</v>
          </cell>
          <cell r="P331">
            <v>1</v>
          </cell>
        </row>
        <row r="332">
          <cell r="F332">
            <v>15100</v>
          </cell>
          <cell r="P332">
            <v>1</v>
          </cell>
        </row>
        <row r="333">
          <cell r="F333">
            <v>14100</v>
          </cell>
          <cell r="P333">
            <v>1</v>
          </cell>
        </row>
        <row r="334">
          <cell r="F334">
            <v>15100</v>
          </cell>
          <cell r="P334">
            <v>1</v>
          </cell>
        </row>
        <row r="335">
          <cell r="F335">
            <v>33000</v>
          </cell>
          <cell r="P335">
            <v>1</v>
          </cell>
        </row>
        <row r="336">
          <cell r="F336">
            <v>15100</v>
          </cell>
          <cell r="P336">
            <v>1</v>
          </cell>
        </row>
        <row r="337">
          <cell r="F337">
            <v>13400</v>
          </cell>
          <cell r="P337">
            <v>1</v>
          </cell>
        </row>
        <row r="338">
          <cell r="F338">
            <v>11515</v>
          </cell>
          <cell r="P338">
            <v>1</v>
          </cell>
        </row>
        <row r="339">
          <cell r="F339">
            <v>32000</v>
          </cell>
          <cell r="P339">
            <v>0.7</v>
          </cell>
        </row>
        <row r="340">
          <cell r="F340">
            <v>11150</v>
          </cell>
          <cell r="P340">
            <v>1</v>
          </cell>
        </row>
        <row r="341">
          <cell r="F341">
            <v>16200</v>
          </cell>
          <cell r="P341">
            <v>1</v>
          </cell>
        </row>
        <row r="342">
          <cell r="F342">
            <v>11100</v>
          </cell>
          <cell r="P342">
            <v>1</v>
          </cell>
        </row>
        <row r="343">
          <cell r="F343">
            <v>13600</v>
          </cell>
          <cell r="P343">
            <v>1</v>
          </cell>
        </row>
        <row r="344">
          <cell r="F344">
            <v>11100</v>
          </cell>
          <cell r="P344">
            <v>1</v>
          </cell>
        </row>
        <row r="345">
          <cell r="F345">
            <v>15100</v>
          </cell>
          <cell r="P345">
            <v>1</v>
          </cell>
        </row>
        <row r="346">
          <cell r="F346">
            <v>42040</v>
          </cell>
          <cell r="P346">
            <v>1</v>
          </cell>
        </row>
        <row r="347">
          <cell r="F347">
            <v>13400</v>
          </cell>
          <cell r="P347">
            <v>1</v>
          </cell>
        </row>
        <row r="348">
          <cell r="F348">
            <v>41020</v>
          </cell>
          <cell r="P348">
            <v>1</v>
          </cell>
        </row>
        <row r="349">
          <cell r="F349">
            <v>16300</v>
          </cell>
          <cell r="P349">
            <v>1</v>
          </cell>
        </row>
        <row r="350">
          <cell r="F350">
            <v>16300</v>
          </cell>
          <cell r="P350">
            <v>1</v>
          </cell>
        </row>
        <row r="351">
          <cell r="F351">
            <v>43010</v>
          </cell>
          <cell r="P351">
            <v>1</v>
          </cell>
        </row>
        <row r="352">
          <cell r="F352">
            <v>15505</v>
          </cell>
          <cell r="P352">
            <v>1</v>
          </cell>
        </row>
        <row r="353">
          <cell r="F353">
            <v>11513</v>
          </cell>
          <cell r="P353">
            <v>1</v>
          </cell>
        </row>
        <row r="354">
          <cell r="F354">
            <v>15520</v>
          </cell>
          <cell r="P354">
            <v>1</v>
          </cell>
        </row>
        <row r="355">
          <cell r="F355">
            <v>15520</v>
          </cell>
          <cell r="P355">
            <v>1</v>
          </cell>
        </row>
        <row r="356">
          <cell r="F356">
            <v>11150</v>
          </cell>
          <cell r="P356">
            <v>1</v>
          </cell>
        </row>
        <row r="357">
          <cell r="F357">
            <v>13510</v>
          </cell>
          <cell r="P357">
            <v>1</v>
          </cell>
        </row>
        <row r="358">
          <cell r="F358">
            <v>14100</v>
          </cell>
          <cell r="P358">
            <v>1</v>
          </cell>
        </row>
        <row r="359">
          <cell r="F359">
            <v>11100</v>
          </cell>
          <cell r="P359">
            <v>1</v>
          </cell>
        </row>
        <row r="360">
          <cell r="F360">
            <v>51020</v>
          </cell>
          <cell r="P360">
            <v>1</v>
          </cell>
        </row>
        <row r="361">
          <cell r="F361">
            <v>14100</v>
          </cell>
          <cell r="P361">
            <v>1</v>
          </cell>
        </row>
        <row r="362">
          <cell r="F362">
            <v>14100</v>
          </cell>
          <cell r="P362">
            <v>1</v>
          </cell>
        </row>
        <row r="363">
          <cell r="F363">
            <v>54010</v>
          </cell>
          <cell r="P363">
            <v>1</v>
          </cell>
        </row>
        <row r="364">
          <cell r="F364">
            <v>15506</v>
          </cell>
          <cell r="P364">
            <v>1</v>
          </cell>
        </row>
        <row r="365">
          <cell r="F365">
            <v>42016</v>
          </cell>
          <cell r="P365">
            <v>1</v>
          </cell>
        </row>
        <row r="366">
          <cell r="F366">
            <v>15100</v>
          </cell>
          <cell r="P366">
            <v>1</v>
          </cell>
        </row>
        <row r="367">
          <cell r="F367">
            <v>15520</v>
          </cell>
          <cell r="P367">
            <v>1</v>
          </cell>
        </row>
        <row r="368">
          <cell r="F368">
            <v>41060</v>
          </cell>
          <cell r="P368">
            <v>1</v>
          </cell>
        </row>
        <row r="369">
          <cell r="F369">
            <v>16200</v>
          </cell>
          <cell r="P369">
            <v>1</v>
          </cell>
        </row>
        <row r="370">
          <cell r="F370">
            <v>13510</v>
          </cell>
          <cell r="P370">
            <v>1</v>
          </cell>
        </row>
        <row r="371">
          <cell r="F371">
            <v>13510</v>
          </cell>
          <cell r="P371">
            <v>1</v>
          </cell>
        </row>
        <row r="372">
          <cell r="F372">
            <v>13510</v>
          </cell>
          <cell r="P372">
            <v>1</v>
          </cell>
        </row>
        <row r="373">
          <cell r="F373">
            <v>15520</v>
          </cell>
          <cell r="P373">
            <v>1</v>
          </cell>
        </row>
        <row r="374">
          <cell r="F374">
            <v>15506</v>
          </cell>
          <cell r="P374">
            <v>1</v>
          </cell>
        </row>
        <row r="375">
          <cell r="F375">
            <v>41040</v>
          </cell>
          <cell r="P375">
            <v>1</v>
          </cell>
        </row>
        <row r="376">
          <cell r="F376">
            <v>44010</v>
          </cell>
          <cell r="P376">
            <v>1</v>
          </cell>
        </row>
        <row r="377">
          <cell r="F377">
            <v>13400</v>
          </cell>
          <cell r="P377">
            <v>1</v>
          </cell>
        </row>
        <row r="378">
          <cell r="F378">
            <v>31100</v>
          </cell>
          <cell r="P378">
            <v>1</v>
          </cell>
        </row>
        <row r="379">
          <cell r="F379">
            <v>15100</v>
          </cell>
          <cell r="P379">
            <v>1</v>
          </cell>
        </row>
        <row r="380">
          <cell r="F380">
            <v>41020</v>
          </cell>
          <cell r="P380">
            <v>1</v>
          </cell>
        </row>
        <row r="381">
          <cell r="F381">
            <v>14109</v>
          </cell>
          <cell r="P381">
            <v>1</v>
          </cell>
        </row>
        <row r="382">
          <cell r="F382">
            <v>11330</v>
          </cell>
          <cell r="P382">
            <v>1</v>
          </cell>
        </row>
        <row r="383">
          <cell r="F383">
            <v>11540</v>
          </cell>
          <cell r="P383">
            <v>1</v>
          </cell>
        </row>
        <row r="384">
          <cell r="F384">
            <v>14100</v>
          </cell>
          <cell r="P384">
            <v>1</v>
          </cell>
        </row>
        <row r="385">
          <cell r="F385">
            <v>13400</v>
          </cell>
          <cell r="P385">
            <v>1</v>
          </cell>
        </row>
        <row r="386">
          <cell r="F386">
            <v>11540</v>
          </cell>
          <cell r="P386">
            <v>1</v>
          </cell>
        </row>
        <row r="387">
          <cell r="F387">
            <v>12013</v>
          </cell>
          <cell r="P387">
            <v>1</v>
          </cell>
        </row>
        <row r="388">
          <cell r="F388">
            <v>11348</v>
          </cell>
          <cell r="P388">
            <v>1</v>
          </cell>
        </row>
        <row r="389">
          <cell r="F389">
            <v>15510</v>
          </cell>
          <cell r="P389">
            <v>1</v>
          </cell>
        </row>
        <row r="390">
          <cell r="F390">
            <v>13400</v>
          </cell>
          <cell r="P390">
            <v>1</v>
          </cell>
        </row>
        <row r="391">
          <cell r="F391">
            <v>11430</v>
          </cell>
          <cell r="P391">
            <v>1</v>
          </cell>
        </row>
        <row r="392">
          <cell r="F392">
            <v>13520</v>
          </cell>
          <cell r="P392">
            <v>1</v>
          </cell>
        </row>
        <row r="393">
          <cell r="F393">
            <v>34000</v>
          </cell>
          <cell r="P393">
            <v>1</v>
          </cell>
        </row>
        <row r="394">
          <cell r="F394">
            <v>15520</v>
          </cell>
          <cell r="P394">
            <v>1</v>
          </cell>
        </row>
        <row r="395">
          <cell r="F395">
            <v>11325</v>
          </cell>
          <cell r="P395">
            <v>1</v>
          </cell>
        </row>
        <row r="396">
          <cell r="F396">
            <v>14100</v>
          </cell>
          <cell r="P396">
            <v>1</v>
          </cell>
        </row>
        <row r="397">
          <cell r="F397">
            <v>16200</v>
          </cell>
          <cell r="P397">
            <v>1</v>
          </cell>
        </row>
        <row r="398">
          <cell r="F398">
            <v>15506</v>
          </cell>
          <cell r="P398">
            <v>1</v>
          </cell>
        </row>
        <row r="399">
          <cell r="F399">
            <v>53010</v>
          </cell>
          <cell r="P399">
            <v>1</v>
          </cell>
        </row>
        <row r="400">
          <cell r="F400">
            <v>51020</v>
          </cell>
          <cell r="P400">
            <v>1</v>
          </cell>
        </row>
        <row r="401">
          <cell r="F401">
            <v>15506</v>
          </cell>
          <cell r="P401">
            <v>1</v>
          </cell>
        </row>
        <row r="402">
          <cell r="F402">
            <v>15506</v>
          </cell>
          <cell r="P402">
            <v>1</v>
          </cell>
        </row>
        <row r="403">
          <cell r="F403">
            <v>42018</v>
          </cell>
          <cell r="P403">
            <v>1</v>
          </cell>
        </row>
        <row r="404">
          <cell r="F404">
            <v>13400</v>
          </cell>
          <cell r="P404">
            <v>1</v>
          </cell>
        </row>
        <row r="405">
          <cell r="F405">
            <v>13400</v>
          </cell>
          <cell r="P405">
            <v>1</v>
          </cell>
        </row>
        <row r="406">
          <cell r="F406">
            <v>11348</v>
          </cell>
          <cell r="P406">
            <v>1</v>
          </cell>
        </row>
        <row r="407">
          <cell r="F407">
            <v>16400</v>
          </cell>
          <cell r="P407">
            <v>1</v>
          </cell>
        </row>
        <row r="408">
          <cell r="F408">
            <v>11200</v>
          </cell>
          <cell r="P408">
            <v>1</v>
          </cell>
        </row>
        <row r="409">
          <cell r="F409">
            <v>13400</v>
          </cell>
          <cell r="P409">
            <v>1</v>
          </cell>
        </row>
        <row r="410">
          <cell r="F410">
            <v>15100</v>
          </cell>
          <cell r="P410">
            <v>1</v>
          </cell>
        </row>
        <row r="411">
          <cell r="F411">
            <v>13520</v>
          </cell>
          <cell r="P411">
            <v>1</v>
          </cell>
        </row>
        <row r="412">
          <cell r="F412">
            <v>11200</v>
          </cell>
          <cell r="P412">
            <v>1</v>
          </cell>
        </row>
        <row r="413">
          <cell r="F413">
            <v>13400</v>
          </cell>
          <cell r="P413">
            <v>0.5</v>
          </cell>
        </row>
        <row r="414">
          <cell r="F414">
            <v>41040</v>
          </cell>
          <cell r="P414">
            <v>1</v>
          </cell>
        </row>
        <row r="415">
          <cell r="F415">
            <v>13510</v>
          </cell>
          <cell r="P415">
            <v>1</v>
          </cell>
        </row>
        <row r="416">
          <cell r="F416">
            <v>42010</v>
          </cell>
          <cell r="P416">
            <v>1</v>
          </cell>
        </row>
        <row r="417">
          <cell r="F417">
            <v>13510</v>
          </cell>
          <cell r="P417">
            <v>1</v>
          </cell>
        </row>
        <row r="418">
          <cell r="F418">
            <v>41060</v>
          </cell>
          <cell r="P418">
            <v>1</v>
          </cell>
        </row>
        <row r="419">
          <cell r="F419">
            <v>41040</v>
          </cell>
          <cell r="P419">
            <v>1</v>
          </cell>
        </row>
        <row r="420">
          <cell r="F420">
            <v>11100</v>
          </cell>
          <cell r="P420">
            <v>1</v>
          </cell>
        </row>
        <row r="421">
          <cell r="F421">
            <v>16200</v>
          </cell>
          <cell r="P421">
            <v>1</v>
          </cell>
        </row>
        <row r="422">
          <cell r="F422">
            <v>16200</v>
          </cell>
          <cell r="P422">
            <v>1</v>
          </cell>
        </row>
        <row r="423">
          <cell r="F423">
            <v>13400</v>
          </cell>
          <cell r="P423">
            <v>1</v>
          </cell>
        </row>
        <row r="424">
          <cell r="F424">
            <v>11595</v>
          </cell>
          <cell r="P424">
            <v>1</v>
          </cell>
        </row>
        <row r="425">
          <cell r="F425">
            <v>13510</v>
          </cell>
          <cell r="P425">
            <v>1</v>
          </cell>
        </row>
        <row r="426">
          <cell r="F426">
            <v>15506</v>
          </cell>
          <cell r="P426">
            <v>1</v>
          </cell>
        </row>
        <row r="427">
          <cell r="F427">
            <v>15506</v>
          </cell>
          <cell r="P427">
            <v>1</v>
          </cell>
        </row>
        <row r="428">
          <cell r="F428">
            <v>15494</v>
          </cell>
          <cell r="P428">
            <v>1</v>
          </cell>
        </row>
        <row r="429">
          <cell r="F429">
            <v>14100</v>
          </cell>
          <cell r="P429">
            <v>1</v>
          </cell>
        </row>
        <row r="430">
          <cell r="F430">
            <v>44010</v>
          </cell>
          <cell r="P430">
            <v>1</v>
          </cell>
        </row>
        <row r="431">
          <cell r="F431">
            <v>11515</v>
          </cell>
          <cell r="P431">
            <v>1</v>
          </cell>
        </row>
        <row r="432">
          <cell r="F432">
            <v>13400</v>
          </cell>
          <cell r="P432">
            <v>1</v>
          </cell>
        </row>
        <row r="433">
          <cell r="F433">
            <v>13510</v>
          </cell>
          <cell r="P433">
            <v>1</v>
          </cell>
        </row>
        <row r="434">
          <cell r="F434">
            <v>15100</v>
          </cell>
          <cell r="P434">
            <v>1</v>
          </cell>
        </row>
        <row r="435">
          <cell r="F435">
            <v>14100</v>
          </cell>
          <cell r="P435">
            <v>1</v>
          </cell>
        </row>
        <row r="436">
          <cell r="F436">
            <v>15506</v>
          </cell>
          <cell r="P436">
            <v>1</v>
          </cell>
        </row>
        <row r="437">
          <cell r="F437">
            <v>15506</v>
          </cell>
          <cell r="P437">
            <v>1</v>
          </cell>
        </row>
        <row r="438">
          <cell r="F438">
            <v>15100</v>
          </cell>
          <cell r="P438">
            <v>1</v>
          </cell>
        </row>
        <row r="439">
          <cell r="F439">
            <v>51040</v>
          </cell>
          <cell r="P439">
            <v>1</v>
          </cell>
        </row>
        <row r="440">
          <cell r="F440">
            <v>42020</v>
          </cell>
          <cell r="P440">
            <v>1</v>
          </cell>
        </row>
        <row r="441">
          <cell r="F441">
            <v>13400</v>
          </cell>
          <cell r="P441">
            <v>1</v>
          </cell>
        </row>
        <row r="442">
          <cell r="F442">
            <v>15100</v>
          </cell>
          <cell r="P442">
            <v>1</v>
          </cell>
        </row>
        <row r="443">
          <cell r="F443">
            <v>13510</v>
          </cell>
          <cell r="P443">
            <v>1</v>
          </cell>
        </row>
        <row r="444">
          <cell r="F444">
            <v>11200</v>
          </cell>
          <cell r="P444">
            <v>1</v>
          </cell>
        </row>
        <row r="445">
          <cell r="F445">
            <v>11515</v>
          </cell>
          <cell r="P445">
            <v>1</v>
          </cell>
        </row>
        <row r="446">
          <cell r="F446">
            <v>13510</v>
          </cell>
          <cell r="P446">
            <v>1</v>
          </cell>
        </row>
        <row r="447">
          <cell r="F447">
            <v>79003</v>
          </cell>
          <cell r="P447">
            <v>1</v>
          </cell>
        </row>
        <row r="448">
          <cell r="F448">
            <v>16400</v>
          </cell>
          <cell r="P448">
            <v>1</v>
          </cell>
        </row>
        <row r="449">
          <cell r="F449">
            <v>15506</v>
          </cell>
          <cell r="P449">
            <v>1</v>
          </cell>
        </row>
        <row r="450">
          <cell r="F450">
            <v>15506</v>
          </cell>
          <cell r="P450">
            <v>1</v>
          </cell>
        </row>
        <row r="451">
          <cell r="F451">
            <v>13510</v>
          </cell>
          <cell r="P451">
            <v>1</v>
          </cell>
        </row>
        <row r="452">
          <cell r="F452">
            <v>15491</v>
          </cell>
          <cell r="P452">
            <v>1</v>
          </cell>
        </row>
        <row r="453">
          <cell r="F453">
            <v>11420</v>
          </cell>
          <cell r="P453">
            <v>1</v>
          </cell>
        </row>
        <row r="454">
          <cell r="F454">
            <v>13400</v>
          </cell>
          <cell r="P454">
            <v>1</v>
          </cell>
        </row>
        <row r="455">
          <cell r="F455">
            <v>15506</v>
          </cell>
          <cell r="P455">
            <v>1</v>
          </cell>
        </row>
        <row r="456">
          <cell r="F456">
            <v>14100</v>
          </cell>
          <cell r="P456">
            <v>1</v>
          </cell>
        </row>
        <row r="457">
          <cell r="F457">
            <v>41060</v>
          </cell>
          <cell r="P457">
            <v>1</v>
          </cell>
        </row>
        <row r="458">
          <cell r="F458">
            <v>48010</v>
          </cell>
          <cell r="P458">
            <v>1</v>
          </cell>
        </row>
        <row r="459">
          <cell r="F459">
            <v>13400</v>
          </cell>
          <cell r="P459">
            <v>1</v>
          </cell>
        </row>
        <row r="460">
          <cell r="F460">
            <v>13400</v>
          </cell>
          <cell r="P460">
            <v>1</v>
          </cell>
        </row>
        <row r="461">
          <cell r="F461">
            <v>41040</v>
          </cell>
          <cell r="P461">
            <v>1</v>
          </cell>
        </row>
        <row r="462">
          <cell r="F462">
            <v>15508</v>
          </cell>
          <cell r="P462">
            <v>1</v>
          </cell>
        </row>
        <row r="463">
          <cell r="F463">
            <v>15506</v>
          </cell>
          <cell r="P463">
            <v>1</v>
          </cell>
        </row>
        <row r="464">
          <cell r="F464">
            <v>13510</v>
          </cell>
          <cell r="P464">
            <v>1</v>
          </cell>
        </row>
        <row r="465">
          <cell r="F465">
            <v>15506</v>
          </cell>
          <cell r="P465">
            <v>1</v>
          </cell>
        </row>
        <row r="466">
          <cell r="F466">
            <v>41020</v>
          </cell>
          <cell r="P466">
            <v>1</v>
          </cell>
        </row>
        <row r="467">
          <cell r="F467">
            <v>41020</v>
          </cell>
          <cell r="P467">
            <v>1</v>
          </cell>
        </row>
        <row r="468">
          <cell r="F468">
            <v>14100</v>
          </cell>
          <cell r="P468">
            <v>1</v>
          </cell>
        </row>
        <row r="469">
          <cell r="F469">
            <v>42018</v>
          </cell>
          <cell r="P469">
            <v>1</v>
          </cell>
        </row>
        <row r="470">
          <cell r="F470">
            <v>13510</v>
          </cell>
          <cell r="P470">
            <v>1</v>
          </cell>
        </row>
        <row r="471">
          <cell r="F471">
            <v>11420</v>
          </cell>
          <cell r="P471">
            <v>1</v>
          </cell>
        </row>
        <row r="472">
          <cell r="F472">
            <v>11200</v>
          </cell>
          <cell r="P472">
            <v>1</v>
          </cell>
        </row>
        <row r="473">
          <cell r="F473">
            <v>14100</v>
          </cell>
          <cell r="P473">
            <v>1</v>
          </cell>
        </row>
        <row r="474">
          <cell r="F474">
            <v>13400</v>
          </cell>
          <cell r="P474">
            <v>1</v>
          </cell>
        </row>
        <row r="475">
          <cell r="F475">
            <v>13520</v>
          </cell>
          <cell r="P475">
            <v>1</v>
          </cell>
        </row>
        <row r="476">
          <cell r="F476">
            <v>15506</v>
          </cell>
          <cell r="P476">
            <v>1</v>
          </cell>
        </row>
        <row r="477">
          <cell r="F477">
            <v>15501</v>
          </cell>
          <cell r="P477">
            <v>1</v>
          </cell>
        </row>
        <row r="478">
          <cell r="F478">
            <v>41040</v>
          </cell>
          <cell r="P478">
            <v>1</v>
          </cell>
        </row>
        <row r="479">
          <cell r="F479">
            <v>15506</v>
          </cell>
          <cell r="P479">
            <v>1</v>
          </cell>
        </row>
        <row r="480">
          <cell r="F480">
            <v>13520</v>
          </cell>
          <cell r="P480">
            <v>1</v>
          </cell>
        </row>
        <row r="481">
          <cell r="F481">
            <v>15100</v>
          </cell>
          <cell r="P481">
            <v>1</v>
          </cell>
        </row>
        <row r="482">
          <cell r="F482">
            <v>13510</v>
          </cell>
          <cell r="P482">
            <v>1</v>
          </cell>
        </row>
        <row r="483">
          <cell r="F483">
            <v>72500</v>
          </cell>
          <cell r="P483">
            <v>1</v>
          </cell>
        </row>
        <row r="484">
          <cell r="F484">
            <v>13510</v>
          </cell>
          <cell r="P484">
            <v>1</v>
          </cell>
        </row>
        <row r="485">
          <cell r="F485">
            <v>11490</v>
          </cell>
          <cell r="P485">
            <v>0.47499999999999998</v>
          </cell>
        </row>
        <row r="486">
          <cell r="F486">
            <v>13600</v>
          </cell>
          <cell r="P486">
            <v>1</v>
          </cell>
        </row>
        <row r="487">
          <cell r="F487">
            <v>13400</v>
          </cell>
          <cell r="P487">
            <v>1</v>
          </cell>
        </row>
        <row r="488">
          <cell r="F488">
            <v>11100</v>
          </cell>
          <cell r="P488">
            <v>1</v>
          </cell>
        </row>
        <row r="489">
          <cell r="F489">
            <v>15506</v>
          </cell>
          <cell r="P489">
            <v>1</v>
          </cell>
        </row>
        <row r="490">
          <cell r="F490">
            <v>16200</v>
          </cell>
          <cell r="P490">
            <v>1</v>
          </cell>
        </row>
        <row r="491">
          <cell r="F491">
            <v>14109</v>
          </cell>
          <cell r="P491">
            <v>1</v>
          </cell>
        </row>
        <row r="492">
          <cell r="F492">
            <v>13600</v>
          </cell>
          <cell r="P492">
            <v>1</v>
          </cell>
        </row>
        <row r="493">
          <cell r="F493">
            <v>41020</v>
          </cell>
          <cell r="P493">
            <v>1</v>
          </cell>
        </row>
        <row r="494">
          <cell r="F494">
            <v>41020</v>
          </cell>
          <cell r="P494">
            <v>1</v>
          </cell>
        </row>
        <row r="495">
          <cell r="F495">
            <v>11100</v>
          </cell>
          <cell r="P495">
            <v>1</v>
          </cell>
        </row>
        <row r="496">
          <cell r="F496">
            <v>15520</v>
          </cell>
          <cell r="P496">
            <v>1</v>
          </cell>
        </row>
        <row r="497">
          <cell r="F497">
            <v>42018</v>
          </cell>
          <cell r="P497">
            <v>1</v>
          </cell>
        </row>
        <row r="498">
          <cell r="F498">
            <v>11200</v>
          </cell>
          <cell r="P498">
            <v>1</v>
          </cell>
        </row>
        <row r="499">
          <cell r="F499">
            <v>15100</v>
          </cell>
          <cell r="P499">
            <v>1</v>
          </cell>
        </row>
        <row r="500">
          <cell r="F500">
            <v>41020</v>
          </cell>
          <cell r="P500">
            <v>0.47499999999999998</v>
          </cell>
        </row>
        <row r="501">
          <cell r="F501">
            <v>13400</v>
          </cell>
          <cell r="P501">
            <v>1</v>
          </cell>
        </row>
        <row r="502">
          <cell r="F502">
            <v>13600</v>
          </cell>
          <cell r="P502">
            <v>1</v>
          </cell>
        </row>
        <row r="503">
          <cell r="F503">
            <v>11100</v>
          </cell>
          <cell r="P503">
            <v>1</v>
          </cell>
        </row>
        <row r="504">
          <cell r="F504">
            <v>11550</v>
          </cell>
          <cell r="P504">
            <v>1</v>
          </cell>
        </row>
        <row r="505">
          <cell r="F505">
            <v>15506</v>
          </cell>
          <cell r="P505">
            <v>1</v>
          </cell>
        </row>
        <row r="506">
          <cell r="F506">
            <v>42014</v>
          </cell>
          <cell r="P506">
            <v>1</v>
          </cell>
        </row>
        <row r="507">
          <cell r="F507">
            <v>13510</v>
          </cell>
          <cell r="P507">
            <v>1</v>
          </cell>
        </row>
        <row r="508">
          <cell r="F508">
            <v>32000</v>
          </cell>
          <cell r="P508">
            <v>1</v>
          </cell>
        </row>
        <row r="509">
          <cell r="F509">
            <v>14109</v>
          </cell>
          <cell r="P509">
            <v>1</v>
          </cell>
        </row>
        <row r="510">
          <cell r="F510">
            <v>13510</v>
          </cell>
          <cell r="P510">
            <v>1</v>
          </cell>
        </row>
        <row r="511">
          <cell r="F511">
            <v>13400</v>
          </cell>
          <cell r="P511">
            <v>1</v>
          </cell>
        </row>
        <row r="512">
          <cell r="F512">
            <v>51040</v>
          </cell>
          <cell r="P512">
            <v>1</v>
          </cell>
        </row>
        <row r="513">
          <cell r="F513">
            <v>11320</v>
          </cell>
          <cell r="P513">
            <v>1</v>
          </cell>
        </row>
        <row r="514">
          <cell r="F514">
            <v>13100</v>
          </cell>
          <cell r="P514">
            <v>1</v>
          </cell>
        </row>
        <row r="515">
          <cell r="F515">
            <v>32000</v>
          </cell>
          <cell r="P515">
            <v>1</v>
          </cell>
        </row>
        <row r="516">
          <cell r="F516">
            <v>79000</v>
          </cell>
          <cell r="P516">
            <v>1</v>
          </cell>
        </row>
        <row r="517">
          <cell r="F517">
            <v>14100</v>
          </cell>
          <cell r="P517">
            <v>1</v>
          </cell>
        </row>
        <row r="518">
          <cell r="F518">
            <v>11200</v>
          </cell>
          <cell r="P518">
            <v>1</v>
          </cell>
        </row>
        <row r="519">
          <cell r="F519">
            <v>16400</v>
          </cell>
          <cell r="P519">
            <v>1</v>
          </cell>
        </row>
        <row r="520">
          <cell r="F520">
            <v>14100</v>
          </cell>
          <cell r="P520">
            <v>1</v>
          </cell>
        </row>
        <row r="521">
          <cell r="F521">
            <v>13400</v>
          </cell>
          <cell r="P521">
            <v>1</v>
          </cell>
        </row>
        <row r="522">
          <cell r="F522">
            <v>79002</v>
          </cell>
          <cell r="P522">
            <v>1</v>
          </cell>
        </row>
        <row r="523">
          <cell r="F523">
            <v>51010</v>
          </cell>
          <cell r="P523">
            <v>1</v>
          </cell>
        </row>
        <row r="524">
          <cell r="F524">
            <v>15506</v>
          </cell>
          <cell r="P524">
            <v>1</v>
          </cell>
        </row>
        <row r="525">
          <cell r="F525">
            <v>15520</v>
          </cell>
          <cell r="P525">
            <v>1</v>
          </cell>
        </row>
        <row r="526">
          <cell r="F526">
            <v>15506</v>
          </cell>
          <cell r="P526">
            <v>1</v>
          </cell>
        </row>
        <row r="527">
          <cell r="F527">
            <v>14100</v>
          </cell>
          <cell r="P527">
            <v>1</v>
          </cell>
        </row>
        <row r="528">
          <cell r="F528">
            <v>41050</v>
          </cell>
          <cell r="P528">
            <v>1</v>
          </cell>
        </row>
        <row r="529">
          <cell r="F529">
            <v>14100</v>
          </cell>
          <cell r="P529">
            <v>1</v>
          </cell>
        </row>
        <row r="530">
          <cell r="F530">
            <v>15100</v>
          </cell>
          <cell r="P530">
            <v>1</v>
          </cell>
        </row>
        <row r="531">
          <cell r="F531">
            <v>13520</v>
          </cell>
          <cell r="P531">
            <v>1</v>
          </cell>
        </row>
        <row r="532">
          <cell r="F532">
            <v>53010</v>
          </cell>
          <cell r="P532">
            <v>1</v>
          </cell>
        </row>
        <row r="533">
          <cell r="F533">
            <v>41060</v>
          </cell>
          <cell r="P533">
            <v>1</v>
          </cell>
        </row>
        <row r="534">
          <cell r="F534">
            <v>13400</v>
          </cell>
          <cell r="P534">
            <v>1</v>
          </cell>
        </row>
        <row r="535">
          <cell r="F535">
            <v>11515</v>
          </cell>
          <cell r="P535">
            <v>1</v>
          </cell>
        </row>
        <row r="536">
          <cell r="F536">
            <v>32000</v>
          </cell>
          <cell r="P536">
            <v>1</v>
          </cell>
        </row>
        <row r="537">
          <cell r="F537">
            <v>16300</v>
          </cell>
          <cell r="P537">
            <v>1</v>
          </cell>
        </row>
        <row r="538">
          <cell r="F538">
            <v>13520</v>
          </cell>
          <cell r="P538">
            <v>1</v>
          </cell>
        </row>
        <row r="539">
          <cell r="F539">
            <v>79000</v>
          </cell>
          <cell r="P539">
            <v>1</v>
          </cell>
        </row>
        <row r="540">
          <cell r="F540">
            <v>13510</v>
          </cell>
          <cell r="P540">
            <v>1</v>
          </cell>
        </row>
        <row r="541">
          <cell r="F541">
            <v>53010</v>
          </cell>
          <cell r="P541">
            <v>1</v>
          </cell>
        </row>
        <row r="542">
          <cell r="F542">
            <v>13400</v>
          </cell>
          <cell r="P542">
            <v>1</v>
          </cell>
        </row>
        <row r="543">
          <cell r="F543">
            <v>41020</v>
          </cell>
          <cell r="P543">
            <v>1</v>
          </cell>
        </row>
        <row r="544">
          <cell r="F544">
            <v>11200</v>
          </cell>
          <cell r="P544">
            <v>1</v>
          </cell>
        </row>
        <row r="545">
          <cell r="F545">
            <v>15506</v>
          </cell>
          <cell r="P545">
            <v>1</v>
          </cell>
        </row>
        <row r="546">
          <cell r="F546">
            <v>79002</v>
          </cell>
          <cell r="P546">
            <v>1</v>
          </cell>
        </row>
        <row r="547">
          <cell r="F547">
            <v>11430</v>
          </cell>
          <cell r="P547">
            <v>1</v>
          </cell>
        </row>
        <row r="548">
          <cell r="F548">
            <v>15100</v>
          </cell>
          <cell r="P548">
            <v>1</v>
          </cell>
        </row>
        <row r="549">
          <cell r="F549">
            <v>41020</v>
          </cell>
          <cell r="P549">
            <v>1</v>
          </cell>
        </row>
        <row r="550">
          <cell r="F550">
            <v>51020</v>
          </cell>
          <cell r="P550">
            <v>1</v>
          </cell>
        </row>
        <row r="551">
          <cell r="F551">
            <v>14100</v>
          </cell>
          <cell r="P551">
            <v>1</v>
          </cell>
        </row>
        <row r="552">
          <cell r="F552">
            <v>13510</v>
          </cell>
          <cell r="P552">
            <v>1</v>
          </cell>
        </row>
        <row r="553">
          <cell r="F553">
            <v>15506</v>
          </cell>
          <cell r="P553">
            <v>1</v>
          </cell>
        </row>
        <row r="554">
          <cell r="F554">
            <v>15506</v>
          </cell>
          <cell r="P554">
            <v>1</v>
          </cell>
        </row>
        <row r="555">
          <cell r="F555">
            <v>13510</v>
          </cell>
          <cell r="P555">
            <v>1</v>
          </cell>
        </row>
        <row r="556">
          <cell r="F556">
            <v>15100</v>
          </cell>
          <cell r="P556">
            <v>1</v>
          </cell>
        </row>
        <row r="557">
          <cell r="F557">
            <v>13400</v>
          </cell>
          <cell r="P557">
            <v>1</v>
          </cell>
        </row>
        <row r="558">
          <cell r="F558">
            <v>14100</v>
          </cell>
          <cell r="P558">
            <v>1</v>
          </cell>
        </row>
        <row r="559">
          <cell r="F559">
            <v>15505</v>
          </cell>
          <cell r="P559">
            <v>1</v>
          </cell>
        </row>
        <row r="560">
          <cell r="F560">
            <v>41040</v>
          </cell>
          <cell r="P560">
            <v>1</v>
          </cell>
        </row>
        <row r="561">
          <cell r="F561">
            <v>13510</v>
          </cell>
          <cell r="P561">
            <v>1</v>
          </cell>
        </row>
        <row r="562">
          <cell r="F562">
            <v>13510</v>
          </cell>
          <cell r="P562">
            <v>1</v>
          </cell>
        </row>
        <row r="563">
          <cell r="F563">
            <v>41040</v>
          </cell>
          <cell r="P563">
            <v>1</v>
          </cell>
        </row>
        <row r="564">
          <cell r="F564">
            <v>13400</v>
          </cell>
          <cell r="P564">
            <v>1</v>
          </cell>
        </row>
        <row r="565">
          <cell r="F565">
            <v>41020</v>
          </cell>
          <cell r="P565">
            <v>1</v>
          </cell>
        </row>
        <row r="566">
          <cell r="F566">
            <v>15506</v>
          </cell>
          <cell r="P566">
            <v>1</v>
          </cell>
        </row>
        <row r="567">
          <cell r="F567">
            <v>13400</v>
          </cell>
          <cell r="P567">
            <v>1</v>
          </cell>
        </row>
        <row r="568">
          <cell r="F568">
            <v>51010</v>
          </cell>
          <cell r="P568">
            <v>1</v>
          </cell>
        </row>
        <row r="569">
          <cell r="F569">
            <v>41050</v>
          </cell>
          <cell r="P569">
            <v>1</v>
          </cell>
        </row>
        <row r="570">
          <cell r="F570">
            <v>11325</v>
          </cell>
          <cell r="P570">
            <v>1</v>
          </cell>
        </row>
        <row r="571">
          <cell r="F571">
            <v>11490</v>
          </cell>
          <cell r="P571">
            <v>0.8</v>
          </cell>
        </row>
        <row r="572">
          <cell r="F572">
            <v>42010</v>
          </cell>
          <cell r="P572">
            <v>1</v>
          </cell>
        </row>
        <row r="573">
          <cell r="F573">
            <v>14100</v>
          </cell>
          <cell r="P573">
            <v>1</v>
          </cell>
        </row>
        <row r="574">
          <cell r="F574">
            <v>51020</v>
          </cell>
          <cell r="P574">
            <v>1</v>
          </cell>
        </row>
        <row r="575">
          <cell r="F575">
            <v>41060</v>
          </cell>
          <cell r="P575">
            <v>1</v>
          </cell>
        </row>
        <row r="576">
          <cell r="F576">
            <v>13600</v>
          </cell>
          <cell r="P576">
            <v>1</v>
          </cell>
        </row>
        <row r="577">
          <cell r="F577">
            <v>15100</v>
          </cell>
          <cell r="P577">
            <v>1</v>
          </cell>
        </row>
        <row r="578">
          <cell r="F578">
            <v>11100</v>
          </cell>
          <cell r="P578">
            <v>1</v>
          </cell>
        </row>
        <row r="579">
          <cell r="F579">
            <v>15506</v>
          </cell>
          <cell r="P579">
            <v>1</v>
          </cell>
        </row>
        <row r="580">
          <cell r="F580">
            <v>83024</v>
          </cell>
          <cell r="P580">
            <v>1</v>
          </cell>
        </row>
        <row r="581">
          <cell r="F581">
            <v>46010</v>
          </cell>
          <cell r="P581">
            <v>1</v>
          </cell>
        </row>
        <row r="582">
          <cell r="F582">
            <v>11200</v>
          </cell>
          <cell r="P582">
            <v>1</v>
          </cell>
        </row>
        <row r="583">
          <cell r="F583">
            <v>13510</v>
          </cell>
          <cell r="P583">
            <v>1</v>
          </cell>
        </row>
        <row r="584">
          <cell r="F584">
            <v>13520</v>
          </cell>
          <cell r="P584">
            <v>1</v>
          </cell>
        </row>
        <row r="585">
          <cell r="F585">
            <v>11370</v>
          </cell>
          <cell r="P585">
            <v>1</v>
          </cell>
        </row>
        <row r="586">
          <cell r="F586">
            <v>11550</v>
          </cell>
          <cell r="P586">
            <v>1</v>
          </cell>
        </row>
        <row r="587">
          <cell r="F587">
            <v>15506</v>
          </cell>
          <cell r="P587">
            <v>1</v>
          </cell>
        </row>
        <row r="588">
          <cell r="F588">
            <v>49010</v>
          </cell>
          <cell r="P588">
            <v>1</v>
          </cell>
        </row>
        <row r="589">
          <cell r="F589">
            <v>15100</v>
          </cell>
          <cell r="P589">
            <v>1</v>
          </cell>
        </row>
        <row r="590">
          <cell r="F590">
            <v>52040</v>
          </cell>
          <cell r="P590">
            <v>1</v>
          </cell>
        </row>
        <row r="591">
          <cell r="F591">
            <v>12013</v>
          </cell>
          <cell r="P591">
            <v>1</v>
          </cell>
        </row>
        <row r="592">
          <cell r="F592">
            <v>11320</v>
          </cell>
          <cell r="P592">
            <v>1</v>
          </cell>
        </row>
        <row r="593">
          <cell r="F593">
            <v>16200</v>
          </cell>
          <cell r="P593">
            <v>1</v>
          </cell>
        </row>
        <row r="594">
          <cell r="F594">
            <v>13520</v>
          </cell>
          <cell r="P594">
            <v>1</v>
          </cell>
        </row>
        <row r="595">
          <cell r="F595">
            <v>13510</v>
          </cell>
          <cell r="P595">
            <v>1</v>
          </cell>
        </row>
        <row r="596">
          <cell r="F596">
            <v>15506</v>
          </cell>
          <cell r="P596">
            <v>1</v>
          </cell>
        </row>
        <row r="597">
          <cell r="F597">
            <v>15100</v>
          </cell>
          <cell r="P597">
            <v>1</v>
          </cell>
        </row>
        <row r="598">
          <cell r="F598">
            <v>13510</v>
          </cell>
          <cell r="P598">
            <v>1</v>
          </cell>
        </row>
        <row r="599">
          <cell r="F599">
            <v>45010</v>
          </cell>
          <cell r="P599">
            <v>1</v>
          </cell>
        </row>
        <row r="600">
          <cell r="F600">
            <v>14109</v>
          </cell>
          <cell r="P600">
            <v>1</v>
          </cell>
        </row>
        <row r="601">
          <cell r="F601">
            <v>41020</v>
          </cell>
          <cell r="P601">
            <v>1</v>
          </cell>
        </row>
        <row r="602">
          <cell r="F602">
            <v>42018</v>
          </cell>
          <cell r="P602">
            <v>1</v>
          </cell>
        </row>
        <row r="603">
          <cell r="F603">
            <v>33000</v>
          </cell>
          <cell r="P603">
            <v>1</v>
          </cell>
        </row>
        <row r="604">
          <cell r="F604">
            <v>15400</v>
          </cell>
          <cell r="P604">
            <v>1</v>
          </cell>
        </row>
        <row r="605">
          <cell r="F605">
            <v>13510</v>
          </cell>
          <cell r="P605">
            <v>1</v>
          </cell>
        </row>
        <row r="606">
          <cell r="F606">
            <v>51060</v>
          </cell>
          <cell r="P606">
            <v>1</v>
          </cell>
        </row>
        <row r="607">
          <cell r="F607">
            <v>13520</v>
          </cell>
          <cell r="P607">
            <v>1</v>
          </cell>
        </row>
        <row r="608">
          <cell r="F608">
            <v>13510</v>
          </cell>
          <cell r="P608">
            <v>1</v>
          </cell>
        </row>
        <row r="609">
          <cell r="F609">
            <v>41060</v>
          </cell>
          <cell r="P609">
            <v>1</v>
          </cell>
        </row>
        <row r="610">
          <cell r="F610">
            <v>13100</v>
          </cell>
          <cell r="P610">
            <v>1</v>
          </cell>
        </row>
        <row r="611">
          <cell r="F611">
            <v>13510</v>
          </cell>
          <cell r="P611">
            <v>1</v>
          </cell>
        </row>
        <row r="612">
          <cell r="F612">
            <v>15505</v>
          </cell>
          <cell r="P612">
            <v>1</v>
          </cell>
        </row>
        <row r="613">
          <cell r="F613">
            <v>13400</v>
          </cell>
          <cell r="P613">
            <v>1</v>
          </cell>
        </row>
        <row r="614">
          <cell r="F614">
            <v>15506</v>
          </cell>
          <cell r="P614">
            <v>1</v>
          </cell>
        </row>
        <row r="615">
          <cell r="F615">
            <v>15510</v>
          </cell>
          <cell r="P615">
            <v>1</v>
          </cell>
        </row>
        <row r="616">
          <cell r="F616">
            <v>14100</v>
          </cell>
          <cell r="P616">
            <v>1</v>
          </cell>
        </row>
        <row r="617">
          <cell r="F617">
            <v>13510</v>
          </cell>
          <cell r="P617">
            <v>1</v>
          </cell>
        </row>
        <row r="618">
          <cell r="F618">
            <v>42010</v>
          </cell>
          <cell r="P618">
            <v>1</v>
          </cell>
        </row>
        <row r="619">
          <cell r="F619">
            <v>41020</v>
          </cell>
          <cell r="P619">
            <v>1</v>
          </cell>
        </row>
        <row r="620">
          <cell r="F620">
            <v>14100</v>
          </cell>
          <cell r="P620">
            <v>1</v>
          </cell>
        </row>
        <row r="621">
          <cell r="F621">
            <v>13600</v>
          </cell>
          <cell r="P621">
            <v>1</v>
          </cell>
        </row>
        <row r="622">
          <cell r="F622">
            <v>12013</v>
          </cell>
          <cell r="P622">
            <v>1</v>
          </cell>
        </row>
        <row r="623">
          <cell r="F623">
            <v>15510</v>
          </cell>
          <cell r="P623">
            <v>1</v>
          </cell>
        </row>
        <row r="624">
          <cell r="F624">
            <v>13525</v>
          </cell>
          <cell r="P624">
            <v>1</v>
          </cell>
        </row>
        <row r="625">
          <cell r="F625">
            <v>31100</v>
          </cell>
          <cell r="P625">
            <v>1</v>
          </cell>
        </row>
        <row r="626">
          <cell r="F626">
            <v>42014</v>
          </cell>
          <cell r="P626">
            <v>1</v>
          </cell>
        </row>
        <row r="627">
          <cell r="F627">
            <v>16400</v>
          </cell>
          <cell r="P627">
            <v>1</v>
          </cell>
        </row>
        <row r="628">
          <cell r="F628">
            <v>13510</v>
          </cell>
          <cell r="P628">
            <v>1</v>
          </cell>
        </row>
        <row r="629">
          <cell r="F629">
            <v>41060</v>
          </cell>
          <cell r="P629">
            <v>1</v>
          </cell>
        </row>
        <row r="630">
          <cell r="F630">
            <v>15520</v>
          </cell>
          <cell r="P630">
            <v>1</v>
          </cell>
        </row>
        <row r="631">
          <cell r="F631">
            <v>41060</v>
          </cell>
          <cell r="P631">
            <v>1</v>
          </cell>
        </row>
        <row r="632">
          <cell r="F632">
            <v>13520</v>
          </cell>
          <cell r="P632">
            <v>1</v>
          </cell>
        </row>
        <row r="633">
          <cell r="F633">
            <v>15100</v>
          </cell>
          <cell r="P633">
            <v>1</v>
          </cell>
        </row>
        <row r="634">
          <cell r="F634">
            <v>13510</v>
          </cell>
          <cell r="P634">
            <v>1</v>
          </cell>
        </row>
        <row r="635">
          <cell r="F635">
            <v>13510</v>
          </cell>
          <cell r="P635">
            <v>1</v>
          </cell>
        </row>
        <row r="636">
          <cell r="F636">
            <v>16400</v>
          </cell>
          <cell r="P636">
            <v>1</v>
          </cell>
        </row>
        <row r="637">
          <cell r="F637">
            <v>13400</v>
          </cell>
          <cell r="P637">
            <v>1</v>
          </cell>
        </row>
        <row r="638">
          <cell r="F638">
            <v>11100</v>
          </cell>
          <cell r="P638">
            <v>1</v>
          </cell>
        </row>
        <row r="639">
          <cell r="F639">
            <v>14100</v>
          </cell>
          <cell r="P639">
            <v>1</v>
          </cell>
        </row>
        <row r="640">
          <cell r="F640">
            <v>12011</v>
          </cell>
          <cell r="P640">
            <v>1</v>
          </cell>
        </row>
        <row r="641">
          <cell r="F641">
            <v>15100</v>
          </cell>
          <cell r="P641">
            <v>1</v>
          </cell>
        </row>
        <row r="642">
          <cell r="F642">
            <v>13510</v>
          </cell>
          <cell r="P642">
            <v>1</v>
          </cell>
        </row>
        <row r="643">
          <cell r="F643">
            <v>11150</v>
          </cell>
          <cell r="P643">
            <v>1</v>
          </cell>
        </row>
        <row r="644">
          <cell r="F644">
            <v>11100</v>
          </cell>
          <cell r="P644">
            <v>1</v>
          </cell>
        </row>
        <row r="645">
          <cell r="F645">
            <v>13525</v>
          </cell>
          <cell r="P645">
            <v>1</v>
          </cell>
        </row>
        <row r="646">
          <cell r="F646">
            <v>11100</v>
          </cell>
          <cell r="P646">
            <v>1</v>
          </cell>
        </row>
        <row r="647">
          <cell r="F647">
            <v>13400</v>
          </cell>
          <cell r="P647">
            <v>1</v>
          </cell>
        </row>
        <row r="648">
          <cell r="F648">
            <v>13510</v>
          </cell>
          <cell r="P648">
            <v>1</v>
          </cell>
        </row>
        <row r="649">
          <cell r="F649">
            <v>14100</v>
          </cell>
          <cell r="P649">
            <v>1</v>
          </cell>
        </row>
        <row r="650">
          <cell r="F650">
            <v>15506</v>
          </cell>
          <cell r="P650">
            <v>1</v>
          </cell>
        </row>
        <row r="651">
          <cell r="F651">
            <v>79000</v>
          </cell>
          <cell r="P651">
            <v>1</v>
          </cell>
        </row>
        <row r="652">
          <cell r="F652">
            <v>14100</v>
          </cell>
          <cell r="P652">
            <v>1</v>
          </cell>
        </row>
        <row r="653">
          <cell r="F653">
            <v>13510</v>
          </cell>
          <cell r="P653">
            <v>1</v>
          </cell>
        </row>
        <row r="654">
          <cell r="F654">
            <v>51040</v>
          </cell>
          <cell r="P654">
            <v>1</v>
          </cell>
        </row>
        <row r="655">
          <cell r="F655">
            <v>15510</v>
          </cell>
          <cell r="P655">
            <v>1</v>
          </cell>
        </row>
        <row r="656">
          <cell r="F656">
            <v>13510</v>
          </cell>
          <cell r="P656">
            <v>1</v>
          </cell>
        </row>
        <row r="657">
          <cell r="F657">
            <v>13520</v>
          </cell>
          <cell r="P657">
            <v>1</v>
          </cell>
        </row>
        <row r="658">
          <cell r="F658">
            <v>13510</v>
          </cell>
          <cell r="P658">
            <v>1</v>
          </cell>
        </row>
        <row r="659">
          <cell r="F659">
            <v>15510</v>
          </cell>
          <cell r="P659">
            <v>1</v>
          </cell>
        </row>
        <row r="660">
          <cell r="F660">
            <v>13600</v>
          </cell>
          <cell r="P660">
            <v>1</v>
          </cell>
        </row>
        <row r="661">
          <cell r="F661">
            <v>13400</v>
          </cell>
          <cell r="P661">
            <v>1</v>
          </cell>
        </row>
        <row r="662">
          <cell r="F662">
            <v>51020</v>
          </cell>
          <cell r="P662">
            <v>1</v>
          </cell>
        </row>
        <row r="663">
          <cell r="F663">
            <v>15100</v>
          </cell>
          <cell r="P663">
            <v>1</v>
          </cell>
        </row>
        <row r="664">
          <cell r="F664">
            <v>13510</v>
          </cell>
          <cell r="P664">
            <v>1</v>
          </cell>
        </row>
        <row r="665">
          <cell r="F665">
            <v>31300</v>
          </cell>
          <cell r="P665">
            <v>1</v>
          </cell>
        </row>
        <row r="666">
          <cell r="F666">
            <v>43010</v>
          </cell>
          <cell r="P666">
            <v>1</v>
          </cell>
        </row>
        <row r="667">
          <cell r="F667">
            <v>13520</v>
          </cell>
          <cell r="P667">
            <v>1</v>
          </cell>
        </row>
        <row r="668">
          <cell r="F668">
            <v>15506</v>
          </cell>
          <cell r="P668">
            <v>1</v>
          </cell>
        </row>
        <row r="669">
          <cell r="F669">
            <v>14109</v>
          </cell>
          <cell r="P669">
            <v>1</v>
          </cell>
        </row>
        <row r="670">
          <cell r="F670">
            <v>12011</v>
          </cell>
          <cell r="P670">
            <v>1</v>
          </cell>
        </row>
        <row r="671">
          <cell r="F671">
            <v>11590</v>
          </cell>
          <cell r="P671">
            <v>1</v>
          </cell>
        </row>
        <row r="672">
          <cell r="F672">
            <v>14100</v>
          </cell>
          <cell r="P672">
            <v>1</v>
          </cell>
        </row>
        <row r="673">
          <cell r="F673">
            <v>79002</v>
          </cell>
          <cell r="P673">
            <v>1</v>
          </cell>
        </row>
        <row r="674">
          <cell r="F674">
            <v>13520</v>
          </cell>
          <cell r="P674">
            <v>1</v>
          </cell>
        </row>
        <row r="675">
          <cell r="F675">
            <v>13510</v>
          </cell>
          <cell r="P675">
            <v>1</v>
          </cell>
        </row>
        <row r="676">
          <cell r="F676">
            <v>53010</v>
          </cell>
          <cell r="P676">
            <v>1</v>
          </cell>
        </row>
        <row r="677">
          <cell r="F677">
            <v>14100</v>
          </cell>
          <cell r="P677">
            <v>1</v>
          </cell>
        </row>
        <row r="678">
          <cell r="F678">
            <v>11410</v>
          </cell>
          <cell r="P678">
            <v>1</v>
          </cell>
        </row>
        <row r="679">
          <cell r="F679">
            <v>31100</v>
          </cell>
          <cell r="P679">
            <v>1</v>
          </cell>
        </row>
        <row r="680">
          <cell r="F680">
            <v>41040</v>
          </cell>
          <cell r="P680">
            <v>1</v>
          </cell>
        </row>
        <row r="681">
          <cell r="F681">
            <v>13400</v>
          </cell>
          <cell r="P681">
            <v>1</v>
          </cell>
        </row>
        <row r="682">
          <cell r="F682">
            <v>16200</v>
          </cell>
          <cell r="P682">
            <v>1</v>
          </cell>
        </row>
        <row r="683">
          <cell r="F683">
            <v>13400</v>
          </cell>
          <cell r="P683">
            <v>1</v>
          </cell>
        </row>
        <row r="684">
          <cell r="F684">
            <v>15506</v>
          </cell>
          <cell r="P684">
            <v>1</v>
          </cell>
        </row>
        <row r="685">
          <cell r="F685">
            <v>13510</v>
          </cell>
          <cell r="P685">
            <v>1</v>
          </cell>
        </row>
        <row r="686">
          <cell r="F686">
            <v>32000</v>
          </cell>
          <cell r="P686">
            <v>1</v>
          </cell>
        </row>
        <row r="687">
          <cell r="F687">
            <v>13400</v>
          </cell>
          <cell r="P687">
            <v>1</v>
          </cell>
        </row>
        <row r="688">
          <cell r="F688">
            <v>44010</v>
          </cell>
          <cell r="P688">
            <v>1</v>
          </cell>
        </row>
        <row r="689">
          <cell r="F689">
            <v>13400</v>
          </cell>
          <cell r="P689">
            <v>1</v>
          </cell>
        </row>
        <row r="690">
          <cell r="F690">
            <v>13510</v>
          </cell>
          <cell r="P690">
            <v>1</v>
          </cell>
        </row>
        <row r="691">
          <cell r="F691">
            <v>52040</v>
          </cell>
          <cell r="P691">
            <v>1</v>
          </cell>
        </row>
        <row r="692">
          <cell r="F692">
            <v>13400</v>
          </cell>
          <cell r="P692">
            <v>1</v>
          </cell>
        </row>
        <row r="693">
          <cell r="F693">
            <v>13400</v>
          </cell>
          <cell r="P693">
            <v>1</v>
          </cell>
        </row>
        <row r="694">
          <cell r="F694">
            <v>13400</v>
          </cell>
          <cell r="P694">
            <v>1</v>
          </cell>
        </row>
        <row r="695">
          <cell r="F695">
            <v>14100</v>
          </cell>
          <cell r="P695">
            <v>1</v>
          </cell>
        </row>
        <row r="696">
          <cell r="F696">
            <v>11330</v>
          </cell>
          <cell r="P696">
            <v>1</v>
          </cell>
        </row>
        <row r="697">
          <cell r="F697">
            <v>13510</v>
          </cell>
          <cell r="P697">
            <v>1</v>
          </cell>
        </row>
        <row r="698">
          <cell r="F698">
            <v>14109</v>
          </cell>
          <cell r="P698">
            <v>1</v>
          </cell>
        </row>
        <row r="699">
          <cell r="F699">
            <v>34000</v>
          </cell>
          <cell r="P699">
            <v>1</v>
          </cell>
        </row>
        <row r="700">
          <cell r="F700">
            <v>16100</v>
          </cell>
          <cell r="P700">
            <v>1</v>
          </cell>
        </row>
        <row r="701">
          <cell r="F701">
            <v>34000</v>
          </cell>
          <cell r="P701">
            <v>1</v>
          </cell>
        </row>
        <row r="702">
          <cell r="F702">
            <v>41060</v>
          </cell>
          <cell r="P702">
            <v>1</v>
          </cell>
        </row>
        <row r="703">
          <cell r="F703">
            <v>13400</v>
          </cell>
          <cell r="P703">
            <v>1</v>
          </cell>
        </row>
        <row r="704">
          <cell r="F704">
            <v>13510</v>
          </cell>
          <cell r="P704">
            <v>1</v>
          </cell>
        </row>
        <row r="705">
          <cell r="F705">
            <v>11150</v>
          </cell>
          <cell r="P705">
            <v>1</v>
          </cell>
        </row>
        <row r="706">
          <cell r="F706">
            <v>14100</v>
          </cell>
          <cell r="P706">
            <v>1</v>
          </cell>
        </row>
        <row r="707">
          <cell r="F707">
            <v>13510</v>
          </cell>
          <cell r="P707">
            <v>1</v>
          </cell>
        </row>
        <row r="708">
          <cell r="F708">
            <v>52010</v>
          </cell>
          <cell r="P708">
            <v>1</v>
          </cell>
        </row>
        <row r="709">
          <cell r="F709">
            <v>13600</v>
          </cell>
          <cell r="P709">
            <v>1</v>
          </cell>
        </row>
        <row r="710">
          <cell r="F710">
            <v>13510</v>
          </cell>
          <cell r="P710">
            <v>1</v>
          </cell>
        </row>
        <row r="711">
          <cell r="F711">
            <v>13510</v>
          </cell>
          <cell r="P711">
            <v>1</v>
          </cell>
        </row>
        <row r="712">
          <cell r="F712">
            <v>42030</v>
          </cell>
          <cell r="P712">
            <v>1</v>
          </cell>
        </row>
        <row r="713">
          <cell r="F713">
            <v>13400</v>
          </cell>
          <cell r="P713">
            <v>1</v>
          </cell>
        </row>
        <row r="714">
          <cell r="F714">
            <v>14100</v>
          </cell>
          <cell r="P714">
            <v>1</v>
          </cell>
        </row>
        <row r="715">
          <cell r="F715">
            <v>11490</v>
          </cell>
          <cell r="P715">
            <v>0.8</v>
          </cell>
        </row>
        <row r="716">
          <cell r="F716">
            <v>15506</v>
          </cell>
          <cell r="P716">
            <v>1</v>
          </cell>
        </row>
        <row r="717">
          <cell r="F717">
            <v>12359</v>
          </cell>
          <cell r="P717">
            <v>1</v>
          </cell>
        </row>
        <row r="718">
          <cell r="F718">
            <v>14109</v>
          </cell>
          <cell r="P718">
            <v>1</v>
          </cell>
        </row>
        <row r="719">
          <cell r="F719">
            <v>11540</v>
          </cell>
          <cell r="P719">
            <v>1</v>
          </cell>
        </row>
        <row r="720">
          <cell r="F720">
            <v>11330</v>
          </cell>
          <cell r="P720">
            <v>1</v>
          </cell>
        </row>
        <row r="721">
          <cell r="F721">
            <v>15100</v>
          </cell>
          <cell r="P721">
            <v>1</v>
          </cell>
        </row>
        <row r="722">
          <cell r="F722">
            <v>13510</v>
          </cell>
          <cell r="P722">
            <v>1</v>
          </cell>
        </row>
        <row r="723">
          <cell r="F723">
            <v>11490</v>
          </cell>
          <cell r="P723">
            <v>1</v>
          </cell>
        </row>
        <row r="724">
          <cell r="F724">
            <v>15100</v>
          </cell>
          <cell r="P724">
            <v>1</v>
          </cell>
        </row>
        <row r="725">
          <cell r="F725">
            <v>51050</v>
          </cell>
          <cell r="P725">
            <v>1</v>
          </cell>
        </row>
        <row r="726">
          <cell r="F726">
            <v>41060</v>
          </cell>
          <cell r="P726">
            <v>1</v>
          </cell>
        </row>
        <row r="727">
          <cell r="F727">
            <v>13510</v>
          </cell>
          <cell r="P727">
            <v>1</v>
          </cell>
        </row>
        <row r="728">
          <cell r="F728">
            <v>14100</v>
          </cell>
          <cell r="P728">
            <v>1</v>
          </cell>
        </row>
        <row r="729">
          <cell r="F729">
            <v>15520</v>
          </cell>
          <cell r="P729">
            <v>1</v>
          </cell>
        </row>
        <row r="730">
          <cell r="F730">
            <v>13400</v>
          </cell>
          <cell r="P730">
            <v>1</v>
          </cell>
        </row>
        <row r="731">
          <cell r="F731">
            <v>11348</v>
          </cell>
          <cell r="P731">
            <v>1</v>
          </cell>
        </row>
        <row r="732">
          <cell r="F732">
            <v>13400</v>
          </cell>
          <cell r="P732">
            <v>1</v>
          </cell>
        </row>
        <row r="733">
          <cell r="F733">
            <v>15100</v>
          </cell>
          <cell r="P733">
            <v>1</v>
          </cell>
        </row>
        <row r="734">
          <cell r="F734">
            <v>15510</v>
          </cell>
          <cell r="P734">
            <v>1</v>
          </cell>
        </row>
        <row r="735">
          <cell r="F735">
            <v>15510</v>
          </cell>
          <cell r="P735">
            <v>1</v>
          </cell>
        </row>
        <row r="736">
          <cell r="F736">
            <v>41020</v>
          </cell>
          <cell r="P736">
            <v>1</v>
          </cell>
        </row>
        <row r="737">
          <cell r="F737">
            <v>41060</v>
          </cell>
          <cell r="P737">
            <v>1</v>
          </cell>
        </row>
        <row r="738">
          <cell r="F738">
            <v>12012</v>
          </cell>
          <cell r="P738">
            <v>1</v>
          </cell>
        </row>
        <row r="739">
          <cell r="F739">
            <v>14100</v>
          </cell>
          <cell r="P739">
            <v>1</v>
          </cell>
        </row>
        <row r="740">
          <cell r="F740">
            <v>13400</v>
          </cell>
          <cell r="P740">
            <v>1</v>
          </cell>
        </row>
        <row r="741">
          <cell r="F741">
            <v>12011</v>
          </cell>
          <cell r="P741">
            <v>1</v>
          </cell>
        </row>
        <row r="742">
          <cell r="F742">
            <v>13510</v>
          </cell>
          <cell r="P742">
            <v>1</v>
          </cell>
        </row>
        <row r="743">
          <cell r="F743">
            <v>14100</v>
          </cell>
          <cell r="P743">
            <v>1</v>
          </cell>
        </row>
        <row r="744">
          <cell r="F744">
            <v>14109</v>
          </cell>
          <cell r="P744">
            <v>1</v>
          </cell>
        </row>
        <row r="745">
          <cell r="F745">
            <v>13520</v>
          </cell>
          <cell r="P745">
            <v>1</v>
          </cell>
        </row>
        <row r="746">
          <cell r="F746">
            <v>14100</v>
          </cell>
          <cell r="P746">
            <v>1</v>
          </cell>
        </row>
        <row r="747">
          <cell r="F747">
            <v>41020</v>
          </cell>
          <cell r="P747">
            <v>1</v>
          </cell>
        </row>
        <row r="748">
          <cell r="F748">
            <v>14100</v>
          </cell>
          <cell r="P748">
            <v>1</v>
          </cell>
        </row>
        <row r="749">
          <cell r="F749">
            <v>13400</v>
          </cell>
          <cell r="P749">
            <v>1</v>
          </cell>
        </row>
        <row r="750">
          <cell r="F750">
            <v>13400</v>
          </cell>
          <cell r="P750">
            <v>0.5</v>
          </cell>
        </row>
        <row r="751">
          <cell r="F751">
            <v>41060</v>
          </cell>
          <cell r="P751">
            <v>1</v>
          </cell>
        </row>
        <row r="752">
          <cell r="F752">
            <v>32000</v>
          </cell>
          <cell r="P752">
            <v>1</v>
          </cell>
        </row>
        <row r="753">
          <cell r="F753">
            <v>45010</v>
          </cell>
          <cell r="P753">
            <v>1</v>
          </cell>
        </row>
        <row r="754">
          <cell r="F754">
            <v>15520</v>
          </cell>
          <cell r="P754">
            <v>1</v>
          </cell>
        </row>
        <row r="755">
          <cell r="F755">
            <v>15520</v>
          </cell>
          <cell r="P755">
            <v>1</v>
          </cell>
        </row>
        <row r="756">
          <cell r="F756">
            <v>15400</v>
          </cell>
          <cell r="P756">
            <v>1</v>
          </cell>
        </row>
        <row r="757">
          <cell r="F757">
            <v>13520</v>
          </cell>
          <cell r="P757">
            <v>1</v>
          </cell>
        </row>
        <row r="758">
          <cell r="F758">
            <v>15505</v>
          </cell>
          <cell r="P758">
            <v>1</v>
          </cell>
        </row>
        <row r="759">
          <cell r="F759">
            <v>15100</v>
          </cell>
          <cell r="P759">
            <v>1</v>
          </cell>
        </row>
        <row r="760">
          <cell r="F760">
            <v>13400</v>
          </cell>
          <cell r="P760">
            <v>1</v>
          </cell>
        </row>
        <row r="761">
          <cell r="F761">
            <v>13510</v>
          </cell>
          <cell r="P761">
            <v>1</v>
          </cell>
        </row>
        <row r="762">
          <cell r="F762">
            <v>11200</v>
          </cell>
          <cell r="P762">
            <v>1</v>
          </cell>
        </row>
        <row r="763">
          <cell r="F763">
            <v>11200</v>
          </cell>
          <cell r="P763">
            <v>1</v>
          </cell>
        </row>
        <row r="764">
          <cell r="F764">
            <v>11320</v>
          </cell>
          <cell r="P764">
            <v>1</v>
          </cell>
        </row>
        <row r="765">
          <cell r="F765">
            <v>15100</v>
          </cell>
          <cell r="P765">
            <v>1</v>
          </cell>
        </row>
        <row r="766">
          <cell r="F766">
            <v>14100</v>
          </cell>
          <cell r="P766">
            <v>1</v>
          </cell>
        </row>
        <row r="767">
          <cell r="F767">
            <v>14100</v>
          </cell>
          <cell r="P767">
            <v>1</v>
          </cell>
        </row>
        <row r="768">
          <cell r="F768">
            <v>11100</v>
          </cell>
          <cell r="P768">
            <v>1</v>
          </cell>
        </row>
        <row r="769">
          <cell r="F769">
            <v>15506</v>
          </cell>
          <cell r="P769">
            <v>1</v>
          </cell>
        </row>
        <row r="770">
          <cell r="F770">
            <v>11200</v>
          </cell>
          <cell r="P770">
            <v>1</v>
          </cell>
        </row>
        <row r="771">
          <cell r="F771">
            <v>13520</v>
          </cell>
          <cell r="P771">
            <v>1</v>
          </cell>
        </row>
        <row r="772">
          <cell r="F772">
            <v>15510</v>
          </cell>
          <cell r="P772">
            <v>1</v>
          </cell>
        </row>
        <row r="773">
          <cell r="F773">
            <v>13510</v>
          </cell>
          <cell r="P773">
            <v>1</v>
          </cell>
        </row>
        <row r="774">
          <cell r="F774">
            <v>15506</v>
          </cell>
          <cell r="P774">
            <v>1</v>
          </cell>
        </row>
        <row r="775">
          <cell r="F775">
            <v>15505</v>
          </cell>
          <cell r="P775">
            <v>1</v>
          </cell>
        </row>
        <row r="776">
          <cell r="F776">
            <v>13400</v>
          </cell>
          <cell r="P776">
            <v>1</v>
          </cell>
        </row>
        <row r="777">
          <cell r="F777">
            <v>13510</v>
          </cell>
          <cell r="P777">
            <v>1</v>
          </cell>
        </row>
        <row r="778">
          <cell r="F778">
            <v>11100</v>
          </cell>
          <cell r="P778">
            <v>1</v>
          </cell>
        </row>
        <row r="779">
          <cell r="F779">
            <v>41020</v>
          </cell>
          <cell r="P779">
            <v>1</v>
          </cell>
        </row>
        <row r="780">
          <cell r="F780">
            <v>13400</v>
          </cell>
          <cell r="P780">
            <v>1</v>
          </cell>
        </row>
        <row r="781">
          <cell r="F781">
            <v>15510</v>
          </cell>
          <cell r="P781">
            <v>1</v>
          </cell>
        </row>
        <row r="782">
          <cell r="F782">
            <v>15100</v>
          </cell>
          <cell r="P782">
            <v>1</v>
          </cell>
        </row>
        <row r="783">
          <cell r="F783">
            <v>13400</v>
          </cell>
          <cell r="P783">
            <v>1</v>
          </cell>
        </row>
        <row r="784">
          <cell r="F784">
            <v>13400</v>
          </cell>
          <cell r="P784">
            <v>1</v>
          </cell>
        </row>
        <row r="785">
          <cell r="F785">
            <v>15506</v>
          </cell>
          <cell r="P785">
            <v>1</v>
          </cell>
        </row>
        <row r="786">
          <cell r="F786">
            <v>14100</v>
          </cell>
          <cell r="P786">
            <v>1</v>
          </cell>
        </row>
        <row r="787">
          <cell r="F787">
            <v>13510</v>
          </cell>
          <cell r="P787">
            <v>1</v>
          </cell>
        </row>
        <row r="788">
          <cell r="F788">
            <v>13525</v>
          </cell>
          <cell r="P788">
            <v>1</v>
          </cell>
        </row>
        <row r="789">
          <cell r="F789">
            <v>15100</v>
          </cell>
          <cell r="P789">
            <v>1</v>
          </cell>
        </row>
        <row r="790">
          <cell r="F790">
            <v>15506</v>
          </cell>
          <cell r="P790">
            <v>1</v>
          </cell>
        </row>
        <row r="791">
          <cell r="F791">
            <v>51060</v>
          </cell>
          <cell r="P791">
            <v>1</v>
          </cell>
        </row>
        <row r="792">
          <cell r="F792">
            <v>15100</v>
          </cell>
          <cell r="P792">
            <v>1</v>
          </cell>
        </row>
        <row r="793">
          <cell r="F793">
            <v>16200</v>
          </cell>
          <cell r="P793">
            <v>1</v>
          </cell>
        </row>
        <row r="794">
          <cell r="F794">
            <v>13510</v>
          </cell>
          <cell r="P794">
            <v>1</v>
          </cell>
        </row>
        <row r="795">
          <cell r="F795">
            <v>14100</v>
          </cell>
          <cell r="P795">
            <v>1</v>
          </cell>
        </row>
        <row r="796">
          <cell r="F796">
            <v>13400</v>
          </cell>
          <cell r="P796">
            <v>1</v>
          </cell>
        </row>
        <row r="797">
          <cell r="F797">
            <v>13510</v>
          </cell>
          <cell r="P797">
            <v>1</v>
          </cell>
        </row>
        <row r="798">
          <cell r="F798">
            <v>13510</v>
          </cell>
          <cell r="P798">
            <v>1</v>
          </cell>
        </row>
        <row r="799">
          <cell r="F799">
            <v>51020</v>
          </cell>
          <cell r="P799">
            <v>1</v>
          </cell>
        </row>
        <row r="800">
          <cell r="F800">
            <v>16300</v>
          </cell>
          <cell r="P800">
            <v>1</v>
          </cell>
        </row>
        <row r="801">
          <cell r="F801">
            <v>11200</v>
          </cell>
          <cell r="P801">
            <v>1</v>
          </cell>
        </row>
        <row r="802">
          <cell r="F802">
            <v>16100</v>
          </cell>
          <cell r="P802">
            <v>1</v>
          </cell>
        </row>
        <row r="803">
          <cell r="F803">
            <v>11100</v>
          </cell>
          <cell r="P803">
            <v>1</v>
          </cell>
        </row>
        <row r="804">
          <cell r="F804">
            <v>15510</v>
          </cell>
          <cell r="P804">
            <v>1</v>
          </cell>
        </row>
        <row r="805">
          <cell r="F805">
            <v>13510</v>
          </cell>
          <cell r="P805">
            <v>1</v>
          </cell>
        </row>
        <row r="806">
          <cell r="F806">
            <v>54010</v>
          </cell>
          <cell r="P806">
            <v>1</v>
          </cell>
        </row>
        <row r="807">
          <cell r="F807">
            <v>15506</v>
          </cell>
          <cell r="P807">
            <v>1</v>
          </cell>
        </row>
        <row r="808">
          <cell r="F808">
            <v>13520</v>
          </cell>
          <cell r="P808">
            <v>1</v>
          </cell>
        </row>
        <row r="809">
          <cell r="F809">
            <v>15508</v>
          </cell>
          <cell r="P809">
            <v>1</v>
          </cell>
        </row>
        <row r="810">
          <cell r="F810">
            <v>14109</v>
          </cell>
          <cell r="P810">
            <v>1</v>
          </cell>
        </row>
        <row r="811">
          <cell r="F811">
            <v>13510</v>
          </cell>
          <cell r="P811">
            <v>1</v>
          </cell>
        </row>
        <row r="812">
          <cell r="F812">
            <v>41050</v>
          </cell>
          <cell r="P812">
            <v>1</v>
          </cell>
        </row>
        <row r="813">
          <cell r="F813">
            <v>15520</v>
          </cell>
          <cell r="P813">
            <v>1</v>
          </cell>
        </row>
        <row r="814">
          <cell r="F814">
            <v>12012</v>
          </cell>
          <cell r="P814">
            <v>1</v>
          </cell>
        </row>
        <row r="815">
          <cell r="F815">
            <v>15506</v>
          </cell>
          <cell r="P815">
            <v>1</v>
          </cell>
        </row>
        <row r="816">
          <cell r="F816">
            <v>11348</v>
          </cell>
          <cell r="P816">
            <v>1</v>
          </cell>
        </row>
        <row r="817">
          <cell r="F817">
            <v>11490</v>
          </cell>
          <cell r="P817">
            <v>0.8</v>
          </cell>
        </row>
        <row r="818">
          <cell r="F818">
            <v>11100</v>
          </cell>
          <cell r="P818">
            <v>1</v>
          </cell>
        </row>
        <row r="819">
          <cell r="F819">
            <v>13400</v>
          </cell>
          <cell r="P819">
            <v>1</v>
          </cell>
        </row>
        <row r="820">
          <cell r="F820">
            <v>14100</v>
          </cell>
          <cell r="P820">
            <v>1</v>
          </cell>
        </row>
        <row r="821">
          <cell r="F821">
            <v>51050</v>
          </cell>
          <cell r="P821">
            <v>1</v>
          </cell>
        </row>
        <row r="822">
          <cell r="F822">
            <v>13510</v>
          </cell>
          <cell r="P822">
            <v>1</v>
          </cell>
        </row>
        <row r="823">
          <cell r="F823">
            <v>15100</v>
          </cell>
          <cell r="P823">
            <v>1</v>
          </cell>
        </row>
        <row r="824">
          <cell r="F824">
            <v>13400</v>
          </cell>
          <cell r="P824">
            <v>1</v>
          </cell>
        </row>
        <row r="825">
          <cell r="F825">
            <v>11430</v>
          </cell>
          <cell r="P825">
            <v>1</v>
          </cell>
        </row>
        <row r="826">
          <cell r="F826">
            <v>13510</v>
          </cell>
          <cell r="P826">
            <v>1</v>
          </cell>
        </row>
        <row r="827">
          <cell r="F827">
            <v>15506</v>
          </cell>
          <cell r="P827">
            <v>1</v>
          </cell>
        </row>
        <row r="828">
          <cell r="F828">
            <v>15506</v>
          </cell>
          <cell r="P828">
            <v>1</v>
          </cell>
        </row>
        <row r="829">
          <cell r="F829">
            <v>14100</v>
          </cell>
          <cell r="P829">
            <v>1</v>
          </cell>
        </row>
        <row r="830">
          <cell r="F830">
            <v>54010</v>
          </cell>
          <cell r="P830">
            <v>1</v>
          </cell>
        </row>
        <row r="831">
          <cell r="F831">
            <v>15100</v>
          </cell>
          <cell r="P831">
            <v>1</v>
          </cell>
        </row>
        <row r="832">
          <cell r="F832">
            <v>13510</v>
          </cell>
          <cell r="P832">
            <v>1</v>
          </cell>
        </row>
        <row r="833">
          <cell r="F833">
            <v>13510</v>
          </cell>
          <cell r="P833">
            <v>1</v>
          </cell>
        </row>
        <row r="834">
          <cell r="F834">
            <v>13510</v>
          </cell>
          <cell r="P834">
            <v>1</v>
          </cell>
        </row>
        <row r="835">
          <cell r="F835">
            <v>14100</v>
          </cell>
          <cell r="P835">
            <v>1</v>
          </cell>
        </row>
        <row r="836">
          <cell r="F836">
            <v>14100</v>
          </cell>
          <cell r="P836">
            <v>1</v>
          </cell>
        </row>
        <row r="837">
          <cell r="F837">
            <v>13600</v>
          </cell>
          <cell r="P837">
            <v>1</v>
          </cell>
        </row>
        <row r="838">
          <cell r="F838">
            <v>15492</v>
          </cell>
          <cell r="P838">
            <v>1</v>
          </cell>
        </row>
        <row r="839">
          <cell r="F839">
            <v>79002</v>
          </cell>
          <cell r="P839">
            <v>1</v>
          </cell>
        </row>
        <row r="840">
          <cell r="F840">
            <v>11430</v>
          </cell>
          <cell r="P840">
            <v>1</v>
          </cell>
        </row>
        <row r="841">
          <cell r="F841">
            <v>72500</v>
          </cell>
          <cell r="P841">
            <v>1</v>
          </cell>
        </row>
        <row r="842">
          <cell r="F842">
            <v>15100</v>
          </cell>
          <cell r="P842">
            <v>1</v>
          </cell>
        </row>
        <row r="843">
          <cell r="F843">
            <v>14100</v>
          </cell>
          <cell r="P843">
            <v>1</v>
          </cell>
        </row>
        <row r="844">
          <cell r="F844">
            <v>13510</v>
          </cell>
          <cell r="P844">
            <v>1</v>
          </cell>
        </row>
        <row r="845">
          <cell r="F845">
            <v>34000</v>
          </cell>
          <cell r="P845">
            <v>1</v>
          </cell>
        </row>
        <row r="846">
          <cell r="F846">
            <v>13510</v>
          </cell>
          <cell r="P846">
            <v>1</v>
          </cell>
        </row>
        <row r="847">
          <cell r="F847">
            <v>13510</v>
          </cell>
          <cell r="P847">
            <v>1</v>
          </cell>
        </row>
        <row r="848">
          <cell r="F848">
            <v>13400</v>
          </cell>
          <cell r="P848">
            <v>1</v>
          </cell>
        </row>
        <row r="849">
          <cell r="F849">
            <v>14100</v>
          </cell>
          <cell r="P849">
            <v>1</v>
          </cell>
        </row>
        <row r="850">
          <cell r="F850">
            <v>15100</v>
          </cell>
          <cell r="P850">
            <v>1</v>
          </cell>
        </row>
        <row r="851">
          <cell r="F851">
            <v>15506</v>
          </cell>
          <cell r="P851">
            <v>1</v>
          </cell>
        </row>
        <row r="852">
          <cell r="F852">
            <v>13510</v>
          </cell>
          <cell r="P852">
            <v>1</v>
          </cell>
        </row>
        <row r="853">
          <cell r="F853">
            <v>13510</v>
          </cell>
          <cell r="P853">
            <v>1</v>
          </cell>
        </row>
        <row r="854">
          <cell r="F854">
            <v>15510</v>
          </cell>
          <cell r="P854">
            <v>1</v>
          </cell>
        </row>
        <row r="855">
          <cell r="F855">
            <v>11200</v>
          </cell>
          <cell r="P855">
            <v>1</v>
          </cell>
        </row>
        <row r="856">
          <cell r="F856">
            <v>13400</v>
          </cell>
          <cell r="P856">
            <v>1</v>
          </cell>
        </row>
        <row r="857">
          <cell r="F857">
            <v>13510</v>
          </cell>
          <cell r="P857">
            <v>1</v>
          </cell>
        </row>
        <row r="858">
          <cell r="F858">
            <v>42012</v>
          </cell>
          <cell r="P858">
            <v>1</v>
          </cell>
        </row>
        <row r="859">
          <cell r="F859">
            <v>13510</v>
          </cell>
          <cell r="P859">
            <v>1</v>
          </cell>
        </row>
        <row r="860">
          <cell r="F860">
            <v>13510</v>
          </cell>
          <cell r="P860">
            <v>1</v>
          </cell>
        </row>
        <row r="861">
          <cell r="F861">
            <v>52040</v>
          </cell>
          <cell r="P861">
            <v>1</v>
          </cell>
        </row>
        <row r="862">
          <cell r="F862">
            <v>13100</v>
          </cell>
          <cell r="P862">
            <v>1</v>
          </cell>
        </row>
        <row r="863">
          <cell r="F863">
            <v>41040</v>
          </cell>
          <cell r="P863">
            <v>1</v>
          </cell>
        </row>
        <row r="864">
          <cell r="F864">
            <v>15506</v>
          </cell>
          <cell r="P864">
            <v>1</v>
          </cell>
        </row>
        <row r="865">
          <cell r="F865">
            <v>15400</v>
          </cell>
          <cell r="P865">
            <v>1</v>
          </cell>
        </row>
        <row r="866">
          <cell r="F866">
            <v>41060</v>
          </cell>
          <cell r="P866">
            <v>1</v>
          </cell>
        </row>
        <row r="867">
          <cell r="F867">
            <v>13510</v>
          </cell>
          <cell r="P867">
            <v>1</v>
          </cell>
        </row>
        <row r="868">
          <cell r="F868">
            <v>51010</v>
          </cell>
          <cell r="P868">
            <v>1</v>
          </cell>
        </row>
        <row r="869">
          <cell r="F869">
            <v>12013</v>
          </cell>
          <cell r="P869">
            <v>1</v>
          </cell>
        </row>
        <row r="870">
          <cell r="F870">
            <v>11410</v>
          </cell>
          <cell r="P870">
            <v>1</v>
          </cell>
        </row>
        <row r="871">
          <cell r="F871">
            <v>13520</v>
          </cell>
          <cell r="P871">
            <v>1</v>
          </cell>
        </row>
        <row r="872">
          <cell r="F872">
            <v>15400</v>
          </cell>
          <cell r="P872">
            <v>1</v>
          </cell>
        </row>
        <row r="873">
          <cell r="F873">
            <v>12013</v>
          </cell>
          <cell r="P873">
            <v>1</v>
          </cell>
        </row>
        <row r="874">
          <cell r="F874">
            <v>41040</v>
          </cell>
          <cell r="P874">
            <v>1</v>
          </cell>
        </row>
        <row r="875">
          <cell r="F875">
            <v>13400</v>
          </cell>
          <cell r="P875">
            <v>1</v>
          </cell>
        </row>
        <row r="876">
          <cell r="F876">
            <v>32000</v>
          </cell>
          <cell r="P876">
            <v>1</v>
          </cell>
        </row>
        <row r="877">
          <cell r="F877">
            <v>14100</v>
          </cell>
          <cell r="P877">
            <v>1</v>
          </cell>
        </row>
        <row r="878">
          <cell r="F878">
            <v>13400</v>
          </cell>
          <cell r="P878">
            <v>1</v>
          </cell>
        </row>
        <row r="879">
          <cell r="F879">
            <v>41020</v>
          </cell>
          <cell r="P879">
            <v>1</v>
          </cell>
        </row>
        <row r="880">
          <cell r="F880">
            <v>15506</v>
          </cell>
          <cell r="P880">
            <v>1</v>
          </cell>
        </row>
        <row r="881">
          <cell r="F881">
            <v>13525</v>
          </cell>
          <cell r="P881">
            <v>1</v>
          </cell>
        </row>
        <row r="882">
          <cell r="F882">
            <v>13400</v>
          </cell>
          <cell r="P882">
            <v>1</v>
          </cell>
        </row>
        <row r="883">
          <cell r="F883">
            <v>13400</v>
          </cell>
          <cell r="P883">
            <v>0.5</v>
          </cell>
        </row>
        <row r="884">
          <cell r="F884">
            <v>15506</v>
          </cell>
          <cell r="P884">
            <v>1</v>
          </cell>
        </row>
        <row r="885">
          <cell r="F885">
            <v>15506</v>
          </cell>
          <cell r="P885">
            <v>1</v>
          </cell>
        </row>
        <row r="886">
          <cell r="F886">
            <v>13510</v>
          </cell>
          <cell r="P886">
            <v>1</v>
          </cell>
        </row>
        <row r="887">
          <cell r="F887">
            <v>15100</v>
          </cell>
          <cell r="P887">
            <v>1</v>
          </cell>
        </row>
        <row r="888">
          <cell r="F888">
            <v>13520</v>
          </cell>
          <cell r="P888">
            <v>1</v>
          </cell>
        </row>
        <row r="889">
          <cell r="F889">
            <v>13510</v>
          </cell>
          <cell r="P889">
            <v>1</v>
          </cell>
        </row>
        <row r="890">
          <cell r="F890">
            <v>13400</v>
          </cell>
          <cell r="P890">
            <v>1</v>
          </cell>
        </row>
        <row r="891">
          <cell r="F891">
            <v>15509</v>
          </cell>
          <cell r="P891">
            <v>1</v>
          </cell>
        </row>
        <row r="892">
          <cell r="F892">
            <v>13600</v>
          </cell>
          <cell r="P892">
            <v>1</v>
          </cell>
        </row>
        <row r="893">
          <cell r="F893">
            <v>11325</v>
          </cell>
          <cell r="P893">
            <v>1</v>
          </cell>
        </row>
        <row r="894">
          <cell r="F894">
            <v>53010</v>
          </cell>
          <cell r="P894">
            <v>1</v>
          </cell>
        </row>
        <row r="895">
          <cell r="F895">
            <v>43010</v>
          </cell>
          <cell r="P895">
            <v>1</v>
          </cell>
        </row>
        <row r="896">
          <cell r="F896">
            <v>41040</v>
          </cell>
          <cell r="P896">
            <v>1</v>
          </cell>
        </row>
        <row r="897">
          <cell r="F897">
            <v>13400</v>
          </cell>
          <cell r="P897">
            <v>1</v>
          </cell>
        </row>
        <row r="898">
          <cell r="F898">
            <v>14100</v>
          </cell>
          <cell r="P898">
            <v>1</v>
          </cell>
        </row>
        <row r="899">
          <cell r="F899">
            <v>16300</v>
          </cell>
          <cell r="P899">
            <v>1</v>
          </cell>
        </row>
        <row r="900">
          <cell r="F900">
            <v>14100</v>
          </cell>
          <cell r="P900">
            <v>1</v>
          </cell>
        </row>
        <row r="901">
          <cell r="F901">
            <v>12013</v>
          </cell>
          <cell r="P901">
            <v>1</v>
          </cell>
        </row>
        <row r="902">
          <cell r="F902">
            <v>13400</v>
          </cell>
          <cell r="P902">
            <v>1</v>
          </cell>
        </row>
        <row r="903">
          <cell r="F903">
            <v>15100</v>
          </cell>
          <cell r="P903">
            <v>1</v>
          </cell>
        </row>
        <row r="904">
          <cell r="F904">
            <v>15100</v>
          </cell>
          <cell r="P904">
            <v>1</v>
          </cell>
        </row>
        <row r="905">
          <cell r="F905">
            <v>13510</v>
          </cell>
          <cell r="P905">
            <v>1</v>
          </cell>
        </row>
        <row r="906">
          <cell r="F906">
            <v>13400</v>
          </cell>
          <cell r="P906">
            <v>1</v>
          </cell>
        </row>
        <row r="907">
          <cell r="F907">
            <v>15509</v>
          </cell>
          <cell r="P907">
            <v>1</v>
          </cell>
        </row>
        <row r="908">
          <cell r="F908">
            <v>41020</v>
          </cell>
          <cell r="P908">
            <v>1</v>
          </cell>
        </row>
        <row r="909">
          <cell r="F909">
            <v>13510</v>
          </cell>
          <cell r="P909">
            <v>1</v>
          </cell>
        </row>
        <row r="910">
          <cell r="F910">
            <v>15508</v>
          </cell>
          <cell r="P910">
            <v>1</v>
          </cell>
        </row>
        <row r="911">
          <cell r="F911">
            <v>12013</v>
          </cell>
          <cell r="P911">
            <v>1</v>
          </cell>
        </row>
        <row r="912">
          <cell r="F912">
            <v>12013</v>
          </cell>
          <cell r="P912">
            <v>1</v>
          </cell>
        </row>
        <row r="913">
          <cell r="F913">
            <v>42014</v>
          </cell>
          <cell r="P913">
            <v>1</v>
          </cell>
        </row>
        <row r="914">
          <cell r="F914">
            <v>11550</v>
          </cell>
          <cell r="P914">
            <v>1</v>
          </cell>
        </row>
        <row r="915">
          <cell r="F915">
            <v>15520</v>
          </cell>
          <cell r="P915">
            <v>1</v>
          </cell>
        </row>
        <row r="916">
          <cell r="F916">
            <v>11420</v>
          </cell>
          <cell r="P916">
            <v>1</v>
          </cell>
        </row>
        <row r="917">
          <cell r="F917">
            <v>13400</v>
          </cell>
          <cell r="P917">
            <v>1</v>
          </cell>
        </row>
        <row r="918">
          <cell r="F918">
            <v>13400</v>
          </cell>
          <cell r="P918">
            <v>1</v>
          </cell>
        </row>
        <row r="919">
          <cell r="F919">
            <v>42040</v>
          </cell>
          <cell r="P919">
            <v>1</v>
          </cell>
        </row>
        <row r="920">
          <cell r="F920">
            <v>15100</v>
          </cell>
          <cell r="P920">
            <v>1</v>
          </cell>
        </row>
        <row r="921">
          <cell r="F921">
            <v>41060</v>
          </cell>
          <cell r="P921">
            <v>1</v>
          </cell>
        </row>
        <row r="922">
          <cell r="F922">
            <v>42016</v>
          </cell>
          <cell r="P922">
            <v>1</v>
          </cell>
        </row>
        <row r="923">
          <cell r="F923">
            <v>15520</v>
          </cell>
          <cell r="P923">
            <v>1</v>
          </cell>
        </row>
        <row r="924">
          <cell r="F924">
            <v>15506</v>
          </cell>
          <cell r="P924">
            <v>1</v>
          </cell>
        </row>
        <row r="925">
          <cell r="F925">
            <v>15100</v>
          </cell>
          <cell r="P925">
            <v>1</v>
          </cell>
        </row>
        <row r="926">
          <cell r="F926">
            <v>13510</v>
          </cell>
          <cell r="P926">
            <v>1</v>
          </cell>
        </row>
        <row r="927">
          <cell r="F927">
            <v>15520</v>
          </cell>
          <cell r="P927">
            <v>1</v>
          </cell>
        </row>
        <row r="928">
          <cell r="F928">
            <v>13400</v>
          </cell>
          <cell r="P928">
            <v>1</v>
          </cell>
        </row>
        <row r="929">
          <cell r="F929">
            <v>11200</v>
          </cell>
          <cell r="P929">
            <v>1</v>
          </cell>
        </row>
        <row r="930">
          <cell r="F930">
            <v>14100</v>
          </cell>
          <cell r="P930">
            <v>1</v>
          </cell>
        </row>
        <row r="931">
          <cell r="F931">
            <v>41050</v>
          </cell>
          <cell r="P931">
            <v>1</v>
          </cell>
        </row>
        <row r="932">
          <cell r="F932">
            <v>13510</v>
          </cell>
          <cell r="P932">
            <v>1</v>
          </cell>
        </row>
        <row r="933">
          <cell r="F933">
            <v>11370</v>
          </cell>
          <cell r="P933">
            <v>1</v>
          </cell>
        </row>
        <row r="934">
          <cell r="F934">
            <v>12012</v>
          </cell>
          <cell r="P934">
            <v>1</v>
          </cell>
        </row>
        <row r="935">
          <cell r="F935">
            <v>13400</v>
          </cell>
          <cell r="P935">
            <v>1</v>
          </cell>
        </row>
        <row r="936">
          <cell r="F936">
            <v>13510</v>
          </cell>
          <cell r="P936">
            <v>1</v>
          </cell>
        </row>
        <row r="937">
          <cell r="F937">
            <v>15506</v>
          </cell>
          <cell r="P937">
            <v>1</v>
          </cell>
        </row>
        <row r="938">
          <cell r="F938">
            <v>41020</v>
          </cell>
          <cell r="P938">
            <v>1</v>
          </cell>
        </row>
        <row r="939">
          <cell r="F939">
            <v>43010</v>
          </cell>
          <cell r="P939">
            <v>1</v>
          </cell>
        </row>
        <row r="940">
          <cell r="F940">
            <v>14100</v>
          </cell>
          <cell r="P940">
            <v>1</v>
          </cell>
        </row>
        <row r="941">
          <cell r="F941">
            <v>52020</v>
          </cell>
          <cell r="P941">
            <v>1</v>
          </cell>
        </row>
        <row r="942">
          <cell r="F942">
            <v>13510</v>
          </cell>
          <cell r="P942">
            <v>1</v>
          </cell>
        </row>
        <row r="943">
          <cell r="F943">
            <v>15520</v>
          </cell>
          <cell r="P943">
            <v>1</v>
          </cell>
        </row>
        <row r="944">
          <cell r="F944">
            <v>11490</v>
          </cell>
          <cell r="P944">
            <v>1</v>
          </cell>
        </row>
        <row r="945">
          <cell r="F945">
            <v>14100</v>
          </cell>
          <cell r="P945">
            <v>1</v>
          </cell>
        </row>
        <row r="946">
          <cell r="F946">
            <v>11100</v>
          </cell>
          <cell r="P946">
            <v>1</v>
          </cell>
        </row>
        <row r="947">
          <cell r="F947">
            <v>12013</v>
          </cell>
          <cell r="P947">
            <v>1</v>
          </cell>
        </row>
        <row r="948">
          <cell r="F948">
            <v>13510</v>
          </cell>
          <cell r="P948">
            <v>1</v>
          </cell>
        </row>
        <row r="949">
          <cell r="F949">
            <v>15506</v>
          </cell>
          <cell r="P949">
            <v>1</v>
          </cell>
        </row>
        <row r="950">
          <cell r="F950">
            <v>15100</v>
          </cell>
          <cell r="P950">
            <v>1</v>
          </cell>
        </row>
        <row r="951">
          <cell r="F951">
            <v>41040</v>
          </cell>
          <cell r="P951">
            <v>1</v>
          </cell>
        </row>
        <row r="952">
          <cell r="F952">
            <v>12013</v>
          </cell>
          <cell r="P952">
            <v>1</v>
          </cell>
        </row>
        <row r="953">
          <cell r="F953">
            <v>15506</v>
          </cell>
          <cell r="P953">
            <v>1</v>
          </cell>
        </row>
        <row r="954">
          <cell r="F954">
            <v>13510</v>
          </cell>
          <cell r="P954">
            <v>1</v>
          </cell>
        </row>
        <row r="955">
          <cell r="F955">
            <v>11348</v>
          </cell>
          <cell r="P955">
            <v>1</v>
          </cell>
        </row>
        <row r="956">
          <cell r="F956">
            <v>12013</v>
          </cell>
          <cell r="P956">
            <v>1</v>
          </cell>
        </row>
        <row r="957">
          <cell r="F957">
            <v>41050</v>
          </cell>
          <cell r="P957">
            <v>1</v>
          </cell>
        </row>
        <row r="958">
          <cell r="F958">
            <v>12013</v>
          </cell>
          <cell r="P958">
            <v>1</v>
          </cell>
        </row>
        <row r="959">
          <cell r="F959">
            <v>53010</v>
          </cell>
          <cell r="P959">
            <v>1</v>
          </cell>
        </row>
        <row r="960">
          <cell r="F960">
            <v>15506</v>
          </cell>
          <cell r="P960">
            <v>1</v>
          </cell>
        </row>
        <row r="961">
          <cell r="F961">
            <v>13400</v>
          </cell>
          <cell r="P961">
            <v>1</v>
          </cell>
        </row>
        <row r="962">
          <cell r="F962">
            <v>33000</v>
          </cell>
          <cell r="P962">
            <v>1</v>
          </cell>
        </row>
        <row r="963">
          <cell r="F963">
            <v>11200</v>
          </cell>
          <cell r="P963">
            <v>1</v>
          </cell>
        </row>
        <row r="964">
          <cell r="F964">
            <v>16200</v>
          </cell>
          <cell r="P964">
            <v>1</v>
          </cell>
        </row>
        <row r="965">
          <cell r="F965">
            <v>13510</v>
          </cell>
          <cell r="P965">
            <v>1</v>
          </cell>
        </row>
        <row r="966">
          <cell r="F966">
            <v>11200</v>
          </cell>
          <cell r="P966">
            <v>1</v>
          </cell>
        </row>
        <row r="967">
          <cell r="F967">
            <v>13510</v>
          </cell>
          <cell r="P967">
            <v>1</v>
          </cell>
        </row>
        <row r="968">
          <cell r="F968">
            <v>11200</v>
          </cell>
          <cell r="P968">
            <v>1</v>
          </cell>
        </row>
        <row r="969">
          <cell r="F969">
            <v>13510</v>
          </cell>
          <cell r="P969">
            <v>1</v>
          </cell>
        </row>
        <row r="970">
          <cell r="F970">
            <v>51010</v>
          </cell>
          <cell r="P970">
            <v>1</v>
          </cell>
        </row>
        <row r="971">
          <cell r="F971">
            <v>13400</v>
          </cell>
          <cell r="P971">
            <v>1</v>
          </cell>
        </row>
        <row r="972">
          <cell r="F972">
            <v>13400</v>
          </cell>
          <cell r="P972">
            <v>1</v>
          </cell>
        </row>
        <row r="973">
          <cell r="F973">
            <v>41040</v>
          </cell>
          <cell r="P973">
            <v>1</v>
          </cell>
        </row>
        <row r="974">
          <cell r="F974">
            <v>15520</v>
          </cell>
          <cell r="P974">
            <v>1</v>
          </cell>
        </row>
        <row r="975">
          <cell r="F975">
            <v>13520</v>
          </cell>
          <cell r="P975">
            <v>1</v>
          </cell>
        </row>
        <row r="976">
          <cell r="F976">
            <v>51060</v>
          </cell>
          <cell r="P976">
            <v>1</v>
          </cell>
        </row>
        <row r="977">
          <cell r="F977">
            <v>15100</v>
          </cell>
          <cell r="P977">
            <v>1</v>
          </cell>
        </row>
        <row r="978">
          <cell r="F978">
            <v>15510</v>
          </cell>
          <cell r="P978">
            <v>1</v>
          </cell>
        </row>
        <row r="979">
          <cell r="F979">
            <v>15505</v>
          </cell>
          <cell r="P979">
            <v>1</v>
          </cell>
        </row>
        <row r="980">
          <cell r="F980">
            <v>15100</v>
          </cell>
          <cell r="P980">
            <v>1</v>
          </cell>
        </row>
        <row r="981">
          <cell r="F981">
            <v>15520</v>
          </cell>
          <cell r="P981">
            <v>1</v>
          </cell>
        </row>
        <row r="982">
          <cell r="F982">
            <v>41060</v>
          </cell>
          <cell r="P982">
            <v>1</v>
          </cell>
        </row>
        <row r="983">
          <cell r="F983">
            <v>42018</v>
          </cell>
          <cell r="P983">
            <v>1</v>
          </cell>
        </row>
        <row r="984">
          <cell r="F984">
            <v>13400</v>
          </cell>
          <cell r="P984">
            <v>1</v>
          </cell>
        </row>
        <row r="985">
          <cell r="F985">
            <v>13400</v>
          </cell>
          <cell r="P985">
            <v>1</v>
          </cell>
        </row>
        <row r="986">
          <cell r="F986">
            <v>16100</v>
          </cell>
          <cell r="P986">
            <v>1</v>
          </cell>
        </row>
        <row r="987">
          <cell r="F987">
            <v>41060</v>
          </cell>
          <cell r="P987">
            <v>1</v>
          </cell>
        </row>
        <row r="988">
          <cell r="F988">
            <v>14100</v>
          </cell>
          <cell r="P988">
            <v>1</v>
          </cell>
        </row>
        <row r="989">
          <cell r="F989">
            <v>13100</v>
          </cell>
          <cell r="P989">
            <v>1</v>
          </cell>
        </row>
        <row r="990">
          <cell r="F990">
            <v>15100</v>
          </cell>
          <cell r="P990">
            <v>1</v>
          </cell>
        </row>
        <row r="991">
          <cell r="F991">
            <v>11200</v>
          </cell>
          <cell r="P991">
            <v>1</v>
          </cell>
        </row>
        <row r="992">
          <cell r="F992">
            <v>11490</v>
          </cell>
          <cell r="P992">
            <v>0.8</v>
          </cell>
        </row>
        <row r="993">
          <cell r="F993">
            <v>13400</v>
          </cell>
          <cell r="P993">
            <v>1</v>
          </cell>
        </row>
        <row r="994">
          <cell r="F994">
            <v>41050</v>
          </cell>
          <cell r="P994">
            <v>1</v>
          </cell>
        </row>
        <row r="995">
          <cell r="F995">
            <v>11200</v>
          </cell>
          <cell r="P995">
            <v>1</v>
          </cell>
        </row>
        <row r="996">
          <cell r="F996">
            <v>14100</v>
          </cell>
          <cell r="P996">
            <v>1</v>
          </cell>
        </row>
        <row r="997">
          <cell r="F997">
            <v>12013</v>
          </cell>
          <cell r="P997">
            <v>1</v>
          </cell>
        </row>
        <row r="998">
          <cell r="F998">
            <v>15100</v>
          </cell>
          <cell r="P998">
            <v>1</v>
          </cell>
        </row>
        <row r="999">
          <cell r="F999">
            <v>15505</v>
          </cell>
          <cell r="P999">
            <v>1</v>
          </cell>
        </row>
        <row r="1000">
          <cell r="F1000">
            <v>41040</v>
          </cell>
          <cell r="P1000">
            <v>1</v>
          </cell>
        </row>
        <row r="1001">
          <cell r="F1001">
            <v>13400</v>
          </cell>
          <cell r="P1001">
            <v>1</v>
          </cell>
        </row>
        <row r="1002">
          <cell r="F1002">
            <v>15508</v>
          </cell>
          <cell r="P1002">
            <v>1</v>
          </cell>
        </row>
        <row r="1003">
          <cell r="F1003">
            <v>15520</v>
          </cell>
          <cell r="P1003">
            <v>1</v>
          </cell>
        </row>
        <row r="1004">
          <cell r="F1004">
            <v>15506</v>
          </cell>
          <cell r="P1004">
            <v>1</v>
          </cell>
        </row>
        <row r="1005">
          <cell r="F1005">
            <v>13510</v>
          </cell>
          <cell r="P1005">
            <v>1</v>
          </cell>
        </row>
        <row r="1006">
          <cell r="F1006">
            <v>13510</v>
          </cell>
          <cell r="P1006">
            <v>1</v>
          </cell>
        </row>
        <row r="1007">
          <cell r="F1007">
            <v>79000</v>
          </cell>
          <cell r="P1007">
            <v>1</v>
          </cell>
        </row>
        <row r="1008">
          <cell r="F1008">
            <v>15506</v>
          </cell>
          <cell r="P1008">
            <v>1</v>
          </cell>
        </row>
        <row r="1009">
          <cell r="F1009">
            <v>79003</v>
          </cell>
          <cell r="P1009">
            <v>1</v>
          </cell>
        </row>
        <row r="1010">
          <cell r="F1010">
            <v>13510</v>
          </cell>
          <cell r="P1010">
            <v>1</v>
          </cell>
        </row>
        <row r="1011">
          <cell r="F1011">
            <v>15100</v>
          </cell>
          <cell r="P1011">
            <v>1</v>
          </cell>
        </row>
        <row r="1012">
          <cell r="F1012">
            <v>15508</v>
          </cell>
          <cell r="P1012">
            <v>1</v>
          </cell>
        </row>
        <row r="1013">
          <cell r="F1013">
            <v>13510</v>
          </cell>
          <cell r="P1013">
            <v>1</v>
          </cell>
        </row>
        <row r="1014">
          <cell r="F1014">
            <v>14100</v>
          </cell>
          <cell r="P1014">
            <v>1</v>
          </cell>
        </row>
        <row r="1015">
          <cell r="F1015">
            <v>14100</v>
          </cell>
          <cell r="P1015">
            <v>1</v>
          </cell>
        </row>
        <row r="1016">
          <cell r="F1016">
            <v>11325</v>
          </cell>
          <cell r="P1016">
            <v>1</v>
          </cell>
        </row>
        <row r="1017">
          <cell r="F1017">
            <v>14109</v>
          </cell>
          <cell r="P1017">
            <v>1</v>
          </cell>
        </row>
        <row r="1018">
          <cell r="F1018">
            <v>51010</v>
          </cell>
          <cell r="P1018">
            <v>1</v>
          </cell>
        </row>
        <row r="1019">
          <cell r="F1019">
            <v>14100</v>
          </cell>
          <cell r="P1019">
            <v>1</v>
          </cell>
        </row>
        <row r="1020">
          <cell r="F1020">
            <v>11200</v>
          </cell>
          <cell r="P1020">
            <v>1</v>
          </cell>
        </row>
        <row r="1021">
          <cell r="F1021">
            <v>51020</v>
          </cell>
          <cell r="P1021">
            <v>1</v>
          </cell>
        </row>
        <row r="1022">
          <cell r="F1022">
            <v>13510</v>
          </cell>
          <cell r="P1022">
            <v>1</v>
          </cell>
        </row>
        <row r="1023">
          <cell r="F1023">
            <v>51020</v>
          </cell>
          <cell r="P1023">
            <v>1</v>
          </cell>
        </row>
        <row r="1024">
          <cell r="F1024">
            <v>14100</v>
          </cell>
          <cell r="P1024">
            <v>1</v>
          </cell>
        </row>
        <row r="1025">
          <cell r="F1025">
            <v>13600</v>
          </cell>
          <cell r="P1025">
            <v>1</v>
          </cell>
        </row>
        <row r="1026">
          <cell r="F1026">
            <v>15506</v>
          </cell>
          <cell r="P1026">
            <v>1</v>
          </cell>
        </row>
        <row r="1027">
          <cell r="F1027">
            <v>13400</v>
          </cell>
          <cell r="P1027">
            <v>1</v>
          </cell>
        </row>
        <row r="1028">
          <cell r="F1028">
            <v>13400</v>
          </cell>
          <cell r="P1028">
            <v>1</v>
          </cell>
        </row>
        <row r="1029">
          <cell r="F1029">
            <v>15100</v>
          </cell>
          <cell r="P1029">
            <v>1</v>
          </cell>
        </row>
        <row r="1030">
          <cell r="F1030">
            <v>42020</v>
          </cell>
          <cell r="P1030">
            <v>1</v>
          </cell>
        </row>
        <row r="1031">
          <cell r="F1031">
            <v>14100</v>
          </cell>
          <cell r="P1031">
            <v>1</v>
          </cell>
        </row>
        <row r="1032">
          <cell r="F1032">
            <v>13520</v>
          </cell>
          <cell r="P1032">
            <v>1</v>
          </cell>
        </row>
        <row r="1033">
          <cell r="F1033">
            <v>16400</v>
          </cell>
          <cell r="P1033">
            <v>1</v>
          </cell>
        </row>
        <row r="1034">
          <cell r="F1034">
            <v>79003</v>
          </cell>
          <cell r="P1034">
            <v>1</v>
          </cell>
        </row>
        <row r="1035">
          <cell r="F1035">
            <v>13400</v>
          </cell>
          <cell r="P1035">
            <v>1</v>
          </cell>
        </row>
        <row r="1036">
          <cell r="F1036">
            <v>14100</v>
          </cell>
          <cell r="P1036">
            <v>1</v>
          </cell>
        </row>
        <row r="1037">
          <cell r="F1037">
            <v>15520</v>
          </cell>
          <cell r="P1037">
            <v>1</v>
          </cell>
        </row>
        <row r="1038">
          <cell r="F1038">
            <v>15505</v>
          </cell>
          <cell r="P1038">
            <v>1</v>
          </cell>
        </row>
        <row r="1039">
          <cell r="F1039">
            <v>15506</v>
          </cell>
          <cell r="P1039">
            <v>1</v>
          </cell>
        </row>
        <row r="1040">
          <cell r="F1040">
            <v>41020</v>
          </cell>
          <cell r="P1040">
            <v>1</v>
          </cell>
        </row>
        <row r="1041">
          <cell r="F1041">
            <v>13520</v>
          </cell>
          <cell r="P1041">
            <v>1</v>
          </cell>
        </row>
        <row r="1042">
          <cell r="F1042">
            <v>14109</v>
          </cell>
          <cell r="P1042">
            <v>1</v>
          </cell>
        </row>
        <row r="1043">
          <cell r="F1043">
            <v>79002</v>
          </cell>
          <cell r="P1043">
            <v>1</v>
          </cell>
        </row>
        <row r="1044">
          <cell r="F1044">
            <v>52040</v>
          </cell>
          <cell r="P1044">
            <v>1</v>
          </cell>
        </row>
        <row r="1045">
          <cell r="F1045">
            <v>15506</v>
          </cell>
          <cell r="P1045">
            <v>1</v>
          </cell>
        </row>
        <row r="1046">
          <cell r="F1046">
            <v>31100</v>
          </cell>
          <cell r="P1046">
            <v>1</v>
          </cell>
        </row>
        <row r="1047">
          <cell r="F1047">
            <v>13510</v>
          </cell>
          <cell r="P1047">
            <v>1</v>
          </cell>
        </row>
        <row r="1048">
          <cell r="F1048">
            <v>15506</v>
          </cell>
          <cell r="P1048">
            <v>1</v>
          </cell>
        </row>
        <row r="1049">
          <cell r="F1049">
            <v>15100</v>
          </cell>
          <cell r="P1049">
            <v>1</v>
          </cell>
        </row>
        <row r="1050">
          <cell r="F1050">
            <v>15505</v>
          </cell>
          <cell r="P1050">
            <v>1</v>
          </cell>
        </row>
        <row r="1051">
          <cell r="F1051">
            <v>11200</v>
          </cell>
          <cell r="P1051">
            <v>1</v>
          </cell>
        </row>
        <row r="1052">
          <cell r="F1052">
            <v>79002</v>
          </cell>
          <cell r="P1052">
            <v>1</v>
          </cell>
        </row>
        <row r="1053">
          <cell r="F1053">
            <v>15506</v>
          </cell>
          <cell r="P1053">
            <v>1</v>
          </cell>
        </row>
        <row r="1054">
          <cell r="F1054">
            <v>15506</v>
          </cell>
          <cell r="P1054">
            <v>1</v>
          </cell>
        </row>
        <row r="1055">
          <cell r="F1055">
            <v>11200</v>
          </cell>
          <cell r="P1055">
            <v>1</v>
          </cell>
        </row>
        <row r="1056">
          <cell r="F1056">
            <v>11490</v>
          </cell>
          <cell r="P1056">
            <v>0.5</v>
          </cell>
        </row>
        <row r="1057">
          <cell r="F1057">
            <v>13510</v>
          </cell>
          <cell r="P1057">
            <v>1</v>
          </cell>
        </row>
        <row r="1058">
          <cell r="F1058">
            <v>11100</v>
          </cell>
          <cell r="P1058">
            <v>1</v>
          </cell>
        </row>
        <row r="1059">
          <cell r="F1059">
            <v>16400</v>
          </cell>
          <cell r="P1059">
            <v>1</v>
          </cell>
        </row>
        <row r="1060">
          <cell r="F1060">
            <v>13520</v>
          </cell>
          <cell r="P1060">
            <v>1</v>
          </cell>
        </row>
        <row r="1061">
          <cell r="F1061">
            <v>16400</v>
          </cell>
          <cell r="P1061">
            <v>1</v>
          </cell>
        </row>
        <row r="1062">
          <cell r="F1062">
            <v>42010</v>
          </cell>
          <cell r="P1062">
            <v>1</v>
          </cell>
        </row>
        <row r="1063">
          <cell r="F1063">
            <v>51060</v>
          </cell>
          <cell r="P1063">
            <v>1</v>
          </cell>
        </row>
        <row r="1064">
          <cell r="F1064">
            <v>51045</v>
          </cell>
          <cell r="P1064">
            <v>1</v>
          </cell>
        </row>
        <row r="1065">
          <cell r="F1065">
            <v>41020</v>
          </cell>
          <cell r="P1065">
            <v>1</v>
          </cell>
        </row>
        <row r="1066">
          <cell r="F1066">
            <v>13510</v>
          </cell>
          <cell r="P1066">
            <v>1</v>
          </cell>
        </row>
        <row r="1067">
          <cell r="F1067">
            <v>12013</v>
          </cell>
          <cell r="P1067">
            <v>1</v>
          </cell>
        </row>
        <row r="1068">
          <cell r="F1068">
            <v>41020</v>
          </cell>
          <cell r="P1068">
            <v>1</v>
          </cell>
        </row>
        <row r="1069">
          <cell r="F1069">
            <v>15100</v>
          </cell>
          <cell r="P1069">
            <v>1</v>
          </cell>
        </row>
        <row r="1070">
          <cell r="F1070">
            <v>15100</v>
          </cell>
          <cell r="P1070">
            <v>1</v>
          </cell>
        </row>
        <row r="1071">
          <cell r="F1071">
            <v>72500</v>
          </cell>
          <cell r="P1071">
            <v>1</v>
          </cell>
        </row>
        <row r="1072">
          <cell r="F1072">
            <v>15510</v>
          </cell>
          <cell r="P1072">
            <v>1</v>
          </cell>
        </row>
        <row r="1073">
          <cell r="F1073">
            <v>42010</v>
          </cell>
          <cell r="P1073">
            <v>1</v>
          </cell>
        </row>
        <row r="1074">
          <cell r="F1074">
            <v>14100</v>
          </cell>
          <cell r="P1074">
            <v>1</v>
          </cell>
        </row>
        <row r="1075">
          <cell r="F1075">
            <v>15100</v>
          </cell>
          <cell r="P1075">
            <v>1</v>
          </cell>
        </row>
        <row r="1076">
          <cell r="F1076">
            <v>11150</v>
          </cell>
          <cell r="P1076">
            <v>1</v>
          </cell>
        </row>
        <row r="1077">
          <cell r="F1077">
            <v>15506</v>
          </cell>
          <cell r="P1077">
            <v>1</v>
          </cell>
        </row>
        <row r="1078">
          <cell r="F1078">
            <v>51040</v>
          </cell>
          <cell r="P1078">
            <v>1</v>
          </cell>
        </row>
        <row r="1079">
          <cell r="F1079">
            <v>15520</v>
          </cell>
          <cell r="P1079">
            <v>1</v>
          </cell>
        </row>
        <row r="1080">
          <cell r="F1080">
            <v>15510</v>
          </cell>
          <cell r="P1080">
            <v>1</v>
          </cell>
        </row>
        <row r="1081">
          <cell r="F1081">
            <v>41060</v>
          </cell>
          <cell r="P1081">
            <v>1</v>
          </cell>
        </row>
        <row r="1082">
          <cell r="F1082">
            <v>79002</v>
          </cell>
          <cell r="P1082">
            <v>1</v>
          </cell>
        </row>
        <row r="1083">
          <cell r="F1083">
            <v>13510</v>
          </cell>
          <cell r="P1083">
            <v>1</v>
          </cell>
        </row>
        <row r="1084">
          <cell r="F1084">
            <v>14100</v>
          </cell>
          <cell r="P1084">
            <v>1</v>
          </cell>
        </row>
        <row r="1085">
          <cell r="F1085">
            <v>13510</v>
          </cell>
          <cell r="P1085">
            <v>1</v>
          </cell>
        </row>
        <row r="1086">
          <cell r="F1086">
            <v>13510</v>
          </cell>
          <cell r="P1086">
            <v>1</v>
          </cell>
        </row>
        <row r="1087">
          <cell r="F1087">
            <v>35000</v>
          </cell>
          <cell r="P1087">
            <v>0.8</v>
          </cell>
        </row>
        <row r="1088">
          <cell r="F1088">
            <v>15506</v>
          </cell>
          <cell r="P1088">
            <v>1</v>
          </cell>
        </row>
        <row r="1089">
          <cell r="F1089">
            <v>11490</v>
          </cell>
          <cell r="P1089">
            <v>0.5</v>
          </cell>
        </row>
        <row r="1090">
          <cell r="F1090">
            <v>15100</v>
          </cell>
          <cell r="P1090">
            <v>1</v>
          </cell>
        </row>
        <row r="1091">
          <cell r="F1091">
            <v>51060</v>
          </cell>
          <cell r="P1091">
            <v>1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B1:D13"/>
  <sheetViews>
    <sheetView showGridLines="0" tabSelected="1" zoomScale="85" zoomScaleNormal="85" workbookViewId="0">
      <selection activeCell="D8" sqref="D8"/>
    </sheetView>
  </sheetViews>
  <sheetFormatPr defaultRowHeight="15" x14ac:dyDescent="0.25"/>
  <cols>
    <col min="3" max="3" width="31.5703125" customWidth="1"/>
    <col min="4" max="4" width="39.28515625" customWidth="1"/>
  </cols>
  <sheetData>
    <row r="1" spans="2:4" ht="15.75" thickBot="1" x14ac:dyDescent="0.3"/>
    <row r="2" spans="2:4" x14ac:dyDescent="0.25">
      <c r="B2" s="311" t="s">
        <v>50</v>
      </c>
      <c r="C2" s="312"/>
      <c r="D2" s="313"/>
    </row>
    <row r="3" spans="2:4" ht="15.75" thickBot="1" x14ac:dyDescent="0.3">
      <c r="B3" s="314"/>
      <c r="C3" s="315"/>
      <c r="D3" s="316"/>
    </row>
    <row r="4" spans="2:4" x14ac:dyDescent="0.25">
      <c r="B4" s="18"/>
      <c r="C4" s="16" t="s">
        <v>127</v>
      </c>
      <c r="D4" s="19" t="s">
        <v>130</v>
      </c>
    </row>
    <row r="5" spans="2:4" x14ac:dyDescent="0.25">
      <c r="B5" s="20">
        <v>2018</v>
      </c>
      <c r="C5" s="84"/>
      <c r="D5" s="21">
        <f>'Pension-Calc &amp; hist'!D21</f>
        <v>2081673.8053959848</v>
      </c>
    </row>
    <row r="6" spans="2:4" x14ac:dyDescent="0.25">
      <c r="B6" s="20">
        <v>2019</v>
      </c>
      <c r="C6" s="84">
        <f>'Pension-Calc &amp; hist'!E11</f>
        <v>1506573.2038891364</v>
      </c>
      <c r="D6" s="85">
        <f>'Pension-Calc &amp; hist'!E21</f>
        <v>1439920.0736660373</v>
      </c>
    </row>
    <row r="7" spans="2:4" x14ac:dyDescent="0.25">
      <c r="B7" s="20">
        <v>2020</v>
      </c>
      <c r="C7" s="84">
        <f>'Pension-Calc &amp; hist'!F11</f>
        <v>1574433.4776180282</v>
      </c>
      <c r="D7" s="85">
        <f>'Pension-Calc &amp; hist'!F21</f>
        <v>1585179.7239980998</v>
      </c>
    </row>
    <row r="8" spans="2:4" ht="15.75" thickBot="1" x14ac:dyDescent="0.3">
      <c r="B8" s="22">
        <v>2021</v>
      </c>
      <c r="C8" s="121">
        <f>'Pension-Calc &amp; hist'!H11</f>
        <v>1610970.5705434678</v>
      </c>
      <c r="D8" s="122">
        <f>'Pension-Calc &amp; hist'!H21</f>
        <v>1615328.1535122097</v>
      </c>
    </row>
    <row r="10" spans="2:4" x14ac:dyDescent="0.25">
      <c r="B10" s="12" t="s">
        <v>51</v>
      </c>
      <c r="C10" t="s">
        <v>52</v>
      </c>
    </row>
    <row r="11" spans="2:4" x14ac:dyDescent="0.25">
      <c r="B11" s="12" t="s">
        <v>80</v>
      </c>
      <c r="C11" t="s">
        <v>81</v>
      </c>
    </row>
    <row r="12" spans="2:4" x14ac:dyDescent="0.25">
      <c r="B12" s="12" t="s">
        <v>53</v>
      </c>
      <c r="C12" t="s">
        <v>79</v>
      </c>
    </row>
    <row r="13" spans="2:4" x14ac:dyDescent="0.25">
      <c r="B13" s="12" t="s">
        <v>128</v>
      </c>
      <c r="C13" t="s">
        <v>129</v>
      </c>
    </row>
  </sheetData>
  <mergeCells count="1">
    <mergeCell ref="B2:D3"/>
  </mergeCells>
  <pageMargins left="0.7" right="0.7" top="0.75" bottom="0.75" header="0.3" footer="0.3"/>
  <pageSetup orientation="portrait" horizontalDpi="0" verticalDpi="0" r:id="rId1"/>
  <headerFooter>
    <oddHeader>&amp;RExh. KTW-5 Walker WP2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2" tint="-9.9978637043366805E-2"/>
  </sheetPr>
  <dimension ref="A1:P89"/>
  <sheetViews>
    <sheetView showGridLines="0" zoomScale="85" zoomScaleNormal="85" workbookViewId="0">
      <selection activeCell="D8" sqref="D8"/>
    </sheetView>
  </sheetViews>
  <sheetFormatPr defaultRowHeight="15" x14ac:dyDescent="0.25"/>
  <cols>
    <col min="1" max="1" width="9.140625" customWidth="1"/>
    <col min="2" max="2" width="24.5703125" customWidth="1"/>
    <col min="3" max="3" width="22.28515625" customWidth="1"/>
    <col min="4" max="4" width="25" customWidth="1"/>
    <col min="5" max="5" width="20.7109375" customWidth="1"/>
    <col min="6" max="6" width="22.28515625" customWidth="1"/>
    <col min="7" max="9" width="20.7109375" customWidth="1"/>
    <col min="10" max="10" width="20.7109375" style="8" customWidth="1"/>
    <col min="11" max="11" width="15.5703125" style="89" customWidth="1"/>
    <col min="12" max="12" width="23.85546875" style="89" bestFit="1" customWidth="1"/>
    <col min="13" max="13" width="37.7109375" style="89" bestFit="1" customWidth="1"/>
    <col min="14" max="16" width="20.7109375" customWidth="1"/>
    <col min="17" max="17" width="5.85546875" bestFit="1" customWidth="1"/>
    <col min="18" max="18" width="20.7109375" customWidth="1"/>
    <col min="20" max="21" width="20.7109375" customWidth="1"/>
    <col min="22" max="22" width="11.28515625" bestFit="1" customWidth="1"/>
    <col min="23" max="23" width="20.42578125" bestFit="1" customWidth="1"/>
    <col min="26" max="26" width="14.42578125" bestFit="1" customWidth="1"/>
    <col min="29" max="29" width="14.42578125" bestFit="1" customWidth="1"/>
  </cols>
  <sheetData>
    <row r="1" spans="1:16" s="8" customFormat="1" x14ac:dyDescent="0.25">
      <c r="A1" s="89"/>
      <c r="B1" s="89"/>
      <c r="C1" s="89"/>
    </row>
    <row r="2" spans="1:16" ht="15.75" thickBot="1" x14ac:dyDescent="0.3">
      <c r="A2" s="89"/>
      <c r="B2" s="89"/>
      <c r="C2" s="89"/>
      <c r="J2"/>
      <c r="K2"/>
      <c r="L2"/>
      <c r="M2"/>
    </row>
    <row r="3" spans="1:16" ht="49.9" customHeight="1" thickBot="1" x14ac:dyDescent="0.3">
      <c r="A3" s="90"/>
      <c r="B3" s="90"/>
      <c r="C3" s="90"/>
      <c r="D3" s="317" t="s">
        <v>119</v>
      </c>
      <c r="E3" s="318"/>
      <c r="F3" s="318"/>
      <c r="G3" s="318"/>
      <c r="H3" s="319"/>
      <c r="J3"/>
      <c r="K3" s="11" t="s">
        <v>118</v>
      </c>
      <c r="L3"/>
      <c r="M3"/>
    </row>
    <row r="4" spans="1:16" ht="45" x14ac:dyDescent="0.25">
      <c r="A4" s="91"/>
      <c r="B4" s="91"/>
      <c r="C4" s="91"/>
      <c r="D4" s="99" t="s">
        <v>115</v>
      </c>
      <c r="E4" s="4">
        <v>2019</v>
      </c>
      <c r="F4" s="99" t="s">
        <v>120</v>
      </c>
      <c r="H4" s="99" t="s">
        <v>131</v>
      </c>
      <c r="J4"/>
      <c r="K4"/>
      <c r="L4"/>
      <c r="M4"/>
    </row>
    <row r="5" spans="1:16" x14ac:dyDescent="0.25">
      <c r="A5" s="92"/>
      <c r="B5" s="7" t="s">
        <v>5</v>
      </c>
      <c r="C5" s="12" t="s">
        <v>113</v>
      </c>
      <c r="D5" s="102">
        <f>SUM(D28:D37)</f>
        <v>5111035.97</v>
      </c>
      <c r="E5" s="102">
        <f>SUM(D38:D53)</f>
        <v>5975731.0999999996</v>
      </c>
      <c r="F5" s="102">
        <f>SUM(D54:D57)+'Pension-2020 YTD'!D10+K5</f>
        <v>6625228</v>
      </c>
      <c r="H5" s="28">
        <f>F15/12*3+H15/12*9</f>
        <v>6900000</v>
      </c>
      <c r="J5" s="12" t="s">
        <v>49</v>
      </c>
      <c r="K5" s="2">
        <f>'B - DBP True-Up'!F6+'B - DBP True-Up'!U6</f>
        <v>558666.67000000004</v>
      </c>
      <c r="L5" s="116" t="s">
        <v>233</v>
      </c>
      <c r="M5"/>
    </row>
    <row r="6" spans="1:16" x14ac:dyDescent="0.25">
      <c r="A6" s="93"/>
      <c r="B6" s="7" t="s">
        <v>6</v>
      </c>
      <c r="C6" s="12" t="s">
        <v>43</v>
      </c>
      <c r="D6" s="9">
        <f>PAR!R199</f>
        <v>0.63167574309154551</v>
      </c>
      <c r="E6" s="83">
        <f>PAR!R200</f>
        <v>0.61373512737713298</v>
      </c>
      <c r="F6" s="83">
        <f>PAR!R201</f>
        <v>0.60734575747013742</v>
      </c>
      <c r="H6" s="9">
        <f>F6</f>
        <v>0.60734575747013742</v>
      </c>
      <c r="J6" s="12" t="s">
        <v>40</v>
      </c>
      <c r="K6" s="2">
        <f>'B - DBP True-Up'!F8+'B - DBP True-Up'!U8</f>
        <v>1385333.33</v>
      </c>
      <c r="L6" s="116" t="s">
        <v>233</v>
      </c>
      <c r="M6"/>
    </row>
    <row r="7" spans="1:16" x14ac:dyDescent="0.25">
      <c r="A7" s="94"/>
      <c r="B7" s="7" t="s">
        <v>7</v>
      </c>
      <c r="C7" s="12" t="s">
        <v>39</v>
      </c>
      <c r="D7" s="5">
        <f>D5*D6</f>
        <v>3228517.4443173679</v>
      </c>
      <c r="E7" s="5">
        <f>E5*E6</f>
        <v>3667516.087829995</v>
      </c>
      <c r="F7" s="5">
        <f>F5*F6</f>
        <v>4023804.1180723635</v>
      </c>
      <c r="H7" s="5">
        <f>H5*H6</f>
        <v>4190685.7265439481</v>
      </c>
      <c r="J7"/>
      <c r="K7" s="88"/>
      <c r="L7"/>
      <c r="M7"/>
    </row>
    <row r="8" spans="1:16" x14ac:dyDescent="0.25">
      <c r="A8" s="95"/>
      <c r="B8" s="7" t="s">
        <v>5</v>
      </c>
      <c r="C8" s="12" t="s">
        <v>114</v>
      </c>
      <c r="D8" s="102">
        <f>SUM(D61:D70)</f>
        <v>10480537.469999999</v>
      </c>
      <c r="E8" s="105">
        <f>SUM(D71:D85)</f>
        <v>11168261.400000002</v>
      </c>
      <c r="F8" s="105">
        <f>SUM(D86:D89)+'Pension-2020 YTD'!D11+K6</f>
        <v>11677509.060000001</v>
      </c>
      <c r="H8" s="28">
        <f>F18/12*3+H18/12*9</f>
        <v>11875000</v>
      </c>
      <c r="I8" s="116"/>
      <c r="J8"/>
      <c r="K8"/>
      <c r="L8"/>
      <c r="M8"/>
    </row>
    <row r="9" spans="1:16" x14ac:dyDescent="0.25">
      <c r="A9" s="96"/>
      <c r="B9" s="7" t="s">
        <v>6</v>
      </c>
      <c r="C9" s="12" t="s">
        <v>41</v>
      </c>
      <c r="D9" s="6">
        <f>D7+D8</f>
        <v>13709054.914317366</v>
      </c>
      <c r="E9" s="6">
        <f>E7+E8</f>
        <v>14835777.487829998</v>
      </c>
      <c r="F9" s="6">
        <f>F7+F8</f>
        <v>15701313.178072363</v>
      </c>
      <c r="H9" s="28">
        <f>H7+H8</f>
        <v>16065685.726543948</v>
      </c>
      <c r="J9"/>
      <c r="K9" s="94"/>
      <c r="M9"/>
    </row>
    <row r="10" spans="1:16" x14ac:dyDescent="0.25">
      <c r="A10" s="89"/>
      <c r="B10" s="7" t="s">
        <v>126</v>
      </c>
      <c r="C10" s="12" t="s">
        <v>4</v>
      </c>
      <c r="D10" s="120">
        <f>'WA Allocation Rates'!$C$3</f>
        <v>0.1142</v>
      </c>
      <c r="E10" s="120">
        <f>'WA Allocation Rates'!$C$4</f>
        <v>0.10155</v>
      </c>
      <c r="F10" s="120">
        <f>'WA Allocation Rates'!$C$5</f>
        <v>0.100274</v>
      </c>
      <c r="H10" s="9">
        <f>F10</f>
        <v>0.100274</v>
      </c>
      <c r="J10"/>
      <c r="K10" s="93"/>
      <c r="L10" s="106"/>
      <c r="M10"/>
    </row>
    <row r="11" spans="1:16" x14ac:dyDescent="0.25">
      <c r="A11" s="89"/>
      <c r="B11" s="7" t="s">
        <v>7</v>
      </c>
      <c r="C11" s="12" t="s">
        <v>42</v>
      </c>
      <c r="D11" s="10">
        <f>D9*D10</f>
        <v>1565574.0712150431</v>
      </c>
      <c r="E11" s="10">
        <f>E9*E10</f>
        <v>1506573.2038891364</v>
      </c>
      <c r="F11" s="10">
        <f>F9*F10</f>
        <v>1574433.4776180282</v>
      </c>
      <c r="H11" s="10">
        <f>H9*H10</f>
        <v>1610970.5705434678</v>
      </c>
      <c r="J11"/>
      <c r="K11" s="96"/>
      <c r="M11"/>
    </row>
    <row r="12" spans="1:16" ht="15.75" thickBot="1" x14ac:dyDescent="0.3">
      <c r="A12" s="89"/>
      <c r="B12" s="89"/>
      <c r="C12" s="89"/>
      <c r="J12"/>
      <c r="M12"/>
    </row>
    <row r="13" spans="1:16" ht="34.9" customHeight="1" thickBot="1" x14ac:dyDescent="0.3">
      <c r="A13" s="90"/>
      <c r="B13" s="90"/>
      <c r="C13" s="90"/>
      <c r="D13" s="317" t="s">
        <v>121</v>
      </c>
      <c r="E13" s="318"/>
      <c r="F13" s="318"/>
      <c r="G13" s="318"/>
      <c r="H13" s="319"/>
      <c r="J13" s="87"/>
      <c r="K13" s="90"/>
      <c r="L13"/>
      <c r="M13"/>
    </row>
    <row r="14" spans="1:16" x14ac:dyDescent="0.25">
      <c r="A14" s="91"/>
      <c r="B14" s="91"/>
      <c r="C14" s="91"/>
      <c r="D14" s="4">
        <v>2018</v>
      </c>
      <c r="E14" s="4">
        <v>2019</v>
      </c>
      <c r="F14" s="4">
        <v>2020</v>
      </c>
      <c r="H14" s="4" t="s">
        <v>132</v>
      </c>
      <c r="J14" s="12"/>
      <c r="K14" s="27"/>
      <c r="L14" s="29"/>
      <c r="M14"/>
      <c r="P14" s="28"/>
    </row>
    <row r="15" spans="1:16" x14ac:dyDescent="0.25">
      <c r="A15" s="92"/>
      <c r="B15" s="7" t="s">
        <v>5</v>
      </c>
      <c r="C15" s="12" t="s">
        <v>113</v>
      </c>
      <c r="D15" s="6">
        <f>SUM(D28:D44)</f>
        <v>6767517.04</v>
      </c>
      <c r="E15" s="6">
        <f>SUM(D45:D57)</f>
        <v>5994478</v>
      </c>
      <c r="F15" s="28">
        <f>'A - DBP Forecast'!E11</f>
        <v>6600000</v>
      </c>
      <c r="G15" s="29" t="s">
        <v>162</v>
      </c>
      <c r="H15" s="142">
        <f>'A - DBP Forecast'!E12</f>
        <v>7000000</v>
      </c>
      <c r="I15" s="29" t="s">
        <v>162</v>
      </c>
      <c r="J15" s="12"/>
      <c r="K15"/>
      <c r="L15"/>
      <c r="M15"/>
    </row>
    <row r="16" spans="1:16" x14ac:dyDescent="0.25">
      <c r="A16" s="93"/>
      <c r="B16" s="7" t="s">
        <v>6</v>
      </c>
      <c r="C16" s="12" t="s">
        <v>43</v>
      </c>
      <c r="D16" s="83">
        <f>PAR!S199</f>
        <v>0.6286305671409308</v>
      </c>
      <c r="E16" s="83">
        <f>PAR!S200</f>
        <v>0.6134246769831283</v>
      </c>
      <c r="F16" s="83">
        <f>PAR!S201</f>
        <v>0.60734575747013742</v>
      </c>
      <c r="H16" s="9">
        <f>'[24]KTW-5 p3 - Payroll 1'!$C$21</f>
        <v>0.6013060692448543</v>
      </c>
      <c r="J16" s="12"/>
      <c r="K16"/>
      <c r="L16"/>
      <c r="M16"/>
    </row>
    <row r="17" spans="1:16" x14ac:dyDescent="0.25">
      <c r="A17" s="94"/>
      <c r="B17" s="7" t="s">
        <v>7</v>
      </c>
      <c r="C17" s="12" t="s">
        <v>39</v>
      </c>
      <c r="D17" s="5">
        <f>D15*D16</f>
        <v>4254268.0749911135</v>
      </c>
      <c r="E17" s="5">
        <f>E15*E16</f>
        <v>3677160.7308324692</v>
      </c>
      <c r="F17" s="5">
        <f>F15*F16</f>
        <v>4008481.9993029069</v>
      </c>
      <c r="H17" s="5">
        <f>H15*H16</f>
        <v>4209142.48471398</v>
      </c>
      <c r="J17" s="12"/>
      <c r="K17"/>
      <c r="L17"/>
      <c r="M17"/>
    </row>
    <row r="18" spans="1:16" x14ac:dyDescent="0.25">
      <c r="A18" s="95"/>
      <c r="B18" s="7" t="s">
        <v>5</v>
      </c>
      <c r="C18" s="12" t="s">
        <v>114</v>
      </c>
      <c r="D18" s="17">
        <f>SUM(D61:D76)</f>
        <v>13974048.959999999</v>
      </c>
      <c r="E18" s="2">
        <f>SUM(D77:D89)</f>
        <v>10502259</v>
      </c>
      <c r="F18" s="27">
        <f>SUM('A - DBP Forecast'!F11:I11)</f>
        <v>11800000</v>
      </c>
      <c r="G18" s="29" t="s">
        <v>162</v>
      </c>
      <c r="H18" s="142">
        <f>SUM('A - DBP Forecast'!F12:I12)</f>
        <v>11900000</v>
      </c>
      <c r="I18" s="29" t="s">
        <v>162</v>
      </c>
      <c r="J18" s="12"/>
      <c r="K18"/>
      <c r="L18"/>
      <c r="M18"/>
    </row>
    <row r="19" spans="1:16" x14ac:dyDescent="0.25">
      <c r="A19" s="96"/>
      <c r="B19" s="7" t="s">
        <v>6</v>
      </c>
      <c r="C19" s="12" t="s">
        <v>41</v>
      </c>
      <c r="D19" s="103">
        <f>D17+D18</f>
        <v>18228317.034991112</v>
      </c>
      <c r="E19" s="103">
        <f>E17+E18</f>
        <v>14179419.730832469</v>
      </c>
      <c r="F19" s="30">
        <f>F17+F18</f>
        <v>15808481.999302907</v>
      </c>
      <c r="H19" s="30">
        <f>H17+H18</f>
        <v>16109142.484713979</v>
      </c>
      <c r="J19" s="12"/>
      <c r="K19" s="28"/>
      <c r="L19"/>
      <c r="M19"/>
      <c r="P19" s="2"/>
    </row>
    <row r="20" spans="1:16" x14ac:dyDescent="0.25">
      <c r="A20" s="89"/>
      <c r="B20" s="7" t="s">
        <v>126</v>
      </c>
      <c r="C20" s="12" t="s">
        <v>4</v>
      </c>
      <c r="D20" s="119">
        <f>D10</f>
        <v>0.1142</v>
      </c>
      <c r="E20" s="119">
        <f>E10</f>
        <v>0.10155</v>
      </c>
      <c r="F20" s="119">
        <f>F10</f>
        <v>0.100274</v>
      </c>
      <c r="H20" s="9">
        <f>F20</f>
        <v>0.100274</v>
      </c>
      <c r="J20" s="12"/>
      <c r="K20"/>
      <c r="L20"/>
      <c r="M20"/>
    </row>
    <row r="21" spans="1:16" x14ac:dyDescent="0.25">
      <c r="A21" s="89"/>
      <c r="B21" s="7" t="s">
        <v>7</v>
      </c>
      <c r="C21" s="12" t="s">
        <v>42</v>
      </c>
      <c r="D21" s="10">
        <f>D19*D20</f>
        <v>2081673.8053959848</v>
      </c>
      <c r="E21" s="10">
        <f>E19*E20</f>
        <v>1439920.0736660373</v>
      </c>
      <c r="F21" s="10">
        <f>F19*F20</f>
        <v>1585179.7239980998</v>
      </c>
      <c r="H21" s="10">
        <f>H19*H20</f>
        <v>1615328.1535122097</v>
      </c>
      <c r="J21" s="12"/>
      <c r="K21"/>
      <c r="L21"/>
      <c r="M21"/>
    </row>
    <row r="22" spans="1:16" x14ac:dyDescent="0.25">
      <c r="A22" s="89"/>
      <c r="B22" s="89"/>
      <c r="C22" s="89"/>
      <c r="F22" s="8"/>
      <c r="J22"/>
      <c r="K22" s="8"/>
      <c r="L22"/>
      <c r="M22"/>
    </row>
    <row r="23" spans="1:16" x14ac:dyDescent="0.25">
      <c r="A23" s="306"/>
      <c r="B23" s="308"/>
      <c r="C23" s="306"/>
      <c r="D23" s="307"/>
      <c r="E23" s="306"/>
      <c r="F23" s="306"/>
      <c r="G23" s="306"/>
      <c r="H23" s="308"/>
      <c r="I23" s="308"/>
      <c r="J23" s="308"/>
      <c r="K23" s="98"/>
      <c r="L23" s="98"/>
      <c r="M23" s="98"/>
      <c r="N23" s="1"/>
      <c r="O23" s="1"/>
    </row>
    <row r="24" spans="1:16" x14ac:dyDescent="0.25">
      <c r="A24" s="306"/>
      <c r="B24" s="308"/>
      <c r="C24" s="306"/>
      <c r="D24" s="307"/>
      <c r="E24" s="306"/>
      <c r="F24" s="306"/>
      <c r="G24" s="306"/>
      <c r="H24" s="308"/>
      <c r="I24" s="308"/>
      <c r="J24" s="308"/>
      <c r="K24" s="98"/>
      <c r="L24" s="98"/>
      <c r="M24" s="98"/>
      <c r="N24" s="1"/>
      <c r="O24" s="1"/>
    </row>
    <row r="25" spans="1:16" x14ac:dyDescent="0.25">
      <c r="B25" s="1"/>
      <c r="D25" s="2"/>
      <c r="H25" s="1"/>
      <c r="I25" s="1"/>
      <c r="J25" s="100"/>
      <c r="K25" s="98"/>
      <c r="L25" s="98"/>
      <c r="M25" s="98"/>
      <c r="N25" s="1"/>
      <c r="O25" s="1"/>
    </row>
    <row r="26" spans="1:16" x14ac:dyDescent="0.25">
      <c r="B26" s="320" t="s">
        <v>111</v>
      </c>
      <c r="C26" s="320"/>
      <c r="D26" s="320"/>
      <c r="E26" s="320"/>
      <c r="F26" s="320"/>
      <c r="G26" s="320"/>
      <c r="H26" s="320"/>
      <c r="I26" s="320"/>
      <c r="J26" s="97"/>
      <c r="K26" s="97"/>
      <c r="L26" s="97"/>
      <c r="M26" s="97"/>
      <c r="N26" s="1"/>
      <c r="O26" s="1"/>
    </row>
    <row r="27" spans="1:16" x14ac:dyDescent="0.25">
      <c r="B27" s="26" t="s">
        <v>72</v>
      </c>
      <c r="C27" s="26" t="s">
        <v>73</v>
      </c>
      <c r="D27" s="26" t="s">
        <v>74</v>
      </c>
      <c r="E27" s="26" t="s">
        <v>75</v>
      </c>
      <c r="F27" s="26" t="s">
        <v>76</v>
      </c>
      <c r="G27" s="26" t="s">
        <v>71</v>
      </c>
      <c r="H27" s="26" t="s">
        <v>77</v>
      </c>
      <c r="I27" s="26" t="s">
        <v>29</v>
      </c>
      <c r="J27" s="104" t="s">
        <v>101</v>
      </c>
      <c r="K27" s="86"/>
      <c r="L27" s="86"/>
      <c r="M27" s="86"/>
      <c r="N27" s="1"/>
      <c r="O27" s="1"/>
    </row>
    <row r="28" spans="1:16" x14ac:dyDescent="0.25">
      <c r="B28" s="25" t="s">
        <v>78</v>
      </c>
      <c r="C28" s="25" t="s">
        <v>0</v>
      </c>
      <c r="D28" s="24">
        <v>573480.32999999996</v>
      </c>
      <c r="E28" s="25" t="s">
        <v>3</v>
      </c>
      <c r="F28" s="25" t="s">
        <v>2</v>
      </c>
      <c r="G28" s="25" t="s">
        <v>82</v>
      </c>
      <c r="H28" s="25" t="s">
        <v>87</v>
      </c>
      <c r="I28" s="25" t="s">
        <v>56</v>
      </c>
      <c r="J28" s="112"/>
      <c r="K28" s="86"/>
      <c r="L28" s="86"/>
      <c r="M28" s="86"/>
    </row>
    <row r="29" spans="1:16" x14ac:dyDescent="0.25">
      <c r="B29" s="25" t="s">
        <v>78</v>
      </c>
      <c r="C29" s="25" t="s">
        <v>0</v>
      </c>
      <c r="D29" s="24">
        <v>573480.32999999996</v>
      </c>
      <c r="E29" s="25" t="s">
        <v>3</v>
      </c>
      <c r="F29" s="25" t="s">
        <v>2</v>
      </c>
      <c r="G29" s="25" t="s">
        <v>82</v>
      </c>
      <c r="H29" s="25" t="s">
        <v>87</v>
      </c>
      <c r="I29" s="25" t="s">
        <v>57</v>
      </c>
      <c r="J29" s="113"/>
      <c r="K29" s="86"/>
      <c r="L29" s="86"/>
      <c r="M29" s="86"/>
    </row>
    <row r="30" spans="1:16" x14ac:dyDescent="0.25">
      <c r="B30" s="25" t="s">
        <v>78</v>
      </c>
      <c r="C30" s="25" t="s">
        <v>0</v>
      </c>
      <c r="D30" s="24">
        <v>573480.32999999996</v>
      </c>
      <c r="E30" s="25" t="s">
        <v>3</v>
      </c>
      <c r="F30" s="25" t="s">
        <v>2</v>
      </c>
      <c r="G30" s="25" t="s">
        <v>82</v>
      </c>
      <c r="H30" s="25" t="s">
        <v>87</v>
      </c>
      <c r="I30" s="25" t="s">
        <v>58</v>
      </c>
      <c r="J30" s="113"/>
      <c r="K30" s="86"/>
      <c r="L30" s="86"/>
      <c r="M30" s="86"/>
    </row>
    <row r="31" spans="1:16" x14ac:dyDescent="0.25">
      <c r="B31" s="25" t="s">
        <v>78</v>
      </c>
      <c r="C31" s="25" t="s">
        <v>0</v>
      </c>
      <c r="D31" s="24">
        <v>573480.32999999996</v>
      </c>
      <c r="E31" s="25" t="s">
        <v>3</v>
      </c>
      <c r="F31" s="25" t="s">
        <v>2</v>
      </c>
      <c r="G31" s="25" t="s">
        <v>82</v>
      </c>
      <c r="H31" s="25" t="s">
        <v>87</v>
      </c>
      <c r="I31" s="25" t="s">
        <v>59</v>
      </c>
      <c r="J31" s="113"/>
      <c r="K31" s="86"/>
      <c r="L31" s="86"/>
      <c r="M31" s="86"/>
    </row>
    <row r="32" spans="1:16" x14ac:dyDescent="0.25">
      <c r="B32" s="25" t="s">
        <v>78</v>
      </c>
      <c r="C32" s="25" t="s">
        <v>0</v>
      </c>
      <c r="D32" s="24">
        <v>573480.32999999996</v>
      </c>
      <c r="E32" s="25" t="s">
        <v>3</v>
      </c>
      <c r="F32" s="25" t="s">
        <v>2</v>
      </c>
      <c r="G32" s="25" t="s">
        <v>82</v>
      </c>
      <c r="H32" s="25" t="s">
        <v>87</v>
      </c>
      <c r="I32" s="25" t="s">
        <v>60</v>
      </c>
      <c r="J32" s="113"/>
      <c r="K32" s="86"/>
      <c r="L32" s="86"/>
      <c r="M32" s="86"/>
    </row>
    <row r="33" spans="2:13" x14ac:dyDescent="0.25">
      <c r="B33" s="25" t="s">
        <v>78</v>
      </c>
      <c r="C33" s="25" t="s">
        <v>0</v>
      </c>
      <c r="D33" s="24">
        <v>573480.32999999996</v>
      </c>
      <c r="E33" s="25" t="s">
        <v>3</v>
      </c>
      <c r="F33" s="25" t="s">
        <v>2</v>
      </c>
      <c r="G33" s="25" t="s">
        <v>82</v>
      </c>
      <c r="H33" s="25" t="s">
        <v>87</v>
      </c>
      <c r="I33" s="25" t="s">
        <v>61</v>
      </c>
      <c r="J33" s="113"/>
      <c r="K33" s="86"/>
      <c r="L33" s="86"/>
      <c r="M33" s="86"/>
    </row>
    <row r="34" spans="2:13" x14ac:dyDescent="0.25">
      <c r="B34" s="25" t="s">
        <v>78</v>
      </c>
      <c r="C34" s="25" t="s">
        <v>0</v>
      </c>
      <c r="D34" s="24">
        <v>573480.32999999996</v>
      </c>
      <c r="E34" s="25" t="s">
        <v>3</v>
      </c>
      <c r="F34" s="25" t="s">
        <v>2</v>
      </c>
      <c r="G34" s="25" t="s">
        <v>82</v>
      </c>
      <c r="H34" s="25" t="s">
        <v>87</v>
      </c>
      <c r="I34" s="25" t="s">
        <v>62</v>
      </c>
      <c r="J34" s="113"/>
      <c r="K34" s="86"/>
      <c r="L34" s="86"/>
      <c r="M34" s="86"/>
    </row>
    <row r="35" spans="2:13" x14ac:dyDescent="0.25">
      <c r="B35" s="25" t="s">
        <v>78</v>
      </c>
      <c r="C35" s="25" t="s">
        <v>0</v>
      </c>
      <c r="D35" s="24">
        <v>573480.32999999996</v>
      </c>
      <c r="E35" s="25" t="s">
        <v>3</v>
      </c>
      <c r="F35" s="25" t="s">
        <v>2</v>
      </c>
      <c r="G35" s="25" t="s">
        <v>82</v>
      </c>
      <c r="H35" s="25" t="s">
        <v>87</v>
      </c>
      <c r="I35" s="25" t="s">
        <v>63</v>
      </c>
      <c r="J35" s="113"/>
      <c r="K35" s="86"/>
      <c r="L35" s="86"/>
      <c r="M35" s="86"/>
    </row>
    <row r="36" spans="2:13" x14ac:dyDescent="0.25">
      <c r="B36" s="25" t="s">
        <v>78</v>
      </c>
      <c r="C36" s="25" t="s">
        <v>0</v>
      </c>
      <c r="D36" s="24">
        <v>573480.32999999996</v>
      </c>
      <c r="E36" s="25" t="s">
        <v>3</v>
      </c>
      <c r="F36" s="25" t="s">
        <v>2</v>
      </c>
      <c r="G36" s="25" t="s">
        <v>82</v>
      </c>
      <c r="H36" s="25" t="s">
        <v>87</v>
      </c>
      <c r="I36" s="25" t="s">
        <v>64</v>
      </c>
      <c r="J36" s="113"/>
      <c r="K36" s="86"/>
      <c r="L36" s="86"/>
      <c r="M36" s="86"/>
    </row>
    <row r="37" spans="2:13" x14ac:dyDescent="0.25">
      <c r="B37" s="25" t="s">
        <v>78</v>
      </c>
      <c r="C37" s="25" t="s">
        <v>0</v>
      </c>
      <c r="D37" s="24">
        <v>-50287</v>
      </c>
      <c r="E37" s="25" t="s">
        <v>55</v>
      </c>
      <c r="F37" s="25" t="s">
        <v>88</v>
      </c>
      <c r="G37" s="25" t="s">
        <v>83</v>
      </c>
      <c r="H37" s="25" t="s">
        <v>87</v>
      </c>
      <c r="I37" s="25" t="s">
        <v>64</v>
      </c>
      <c r="J37" s="113"/>
      <c r="K37" s="86"/>
      <c r="L37" s="86"/>
      <c r="M37" s="86"/>
    </row>
    <row r="38" spans="2:13" x14ac:dyDescent="0.25">
      <c r="B38" s="25" t="s">
        <v>78</v>
      </c>
      <c r="C38" s="25" t="s">
        <v>0</v>
      </c>
      <c r="D38" s="24">
        <v>573480.32999999996</v>
      </c>
      <c r="E38" s="25" t="s">
        <v>3</v>
      </c>
      <c r="F38" s="25" t="s">
        <v>2</v>
      </c>
      <c r="G38" s="25" t="s">
        <v>82</v>
      </c>
      <c r="H38" s="25" t="s">
        <v>87</v>
      </c>
      <c r="I38" s="25" t="s">
        <v>65</v>
      </c>
      <c r="J38" s="113"/>
      <c r="K38" s="86"/>
      <c r="L38" s="86"/>
      <c r="M38" s="86"/>
    </row>
    <row r="39" spans="2:13" x14ac:dyDescent="0.25">
      <c r="B39" s="25" t="s">
        <v>78</v>
      </c>
      <c r="C39" s="25" t="s">
        <v>0</v>
      </c>
      <c r="D39" s="24">
        <v>-5587</v>
      </c>
      <c r="E39" s="25" t="s">
        <v>55</v>
      </c>
      <c r="F39" s="25" t="s">
        <v>89</v>
      </c>
      <c r="G39" s="25" t="s">
        <v>84</v>
      </c>
      <c r="H39" s="25" t="s">
        <v>87</v>
      </c>
      <c r="I39" s="25" t="s">
        <v>65</v>
      </c>
      <c r="J39" s="113"/>
      <c r="K39" s="86"/>
      <c r="L39" s="86"/>
      <c r="M39" s="86"/>
    </row>
    <row r="40" spans="2:13" x14ac:dyDescent="0.25">
      <c r="B40" s="25" t="s">
        <v>78</v>
      </c>
      <c r="C40" s="25" t="s">
        <v>0</v>
      </c>
      <c r="D40" s="24">
        <v>573480.32999999996</v>
      </c>
      <c r="E40" s="25" t="s">
        <v>3</v>
      </c>
      <c r="F40" s="25" t="s">
        <v>2</v>
      </c>
      <c r="G40" s="25" t="s">
        <v>82</v>
      </c>
      <c r="H40" s="25" t="s">
        <v>87</v>
      </c>
      <c r="I40" s="25" t="s">
        <v>66</v>
      </c>
      <c r="J40" s="113"/>
      <c r="K40" s="86"/>
      <c r="L40" s="86"/>
      <c r="M40" s="86"/>
    </row>
    <row r="41" spans="2:13" x14ac:dyDescent="0.25">
      <c r="B41" s="25" t="s">
        <v>78</v>
      </c>
      <c r="C41" s="25" t="s">
        <v>0</v>
      </c>
      <c r="D41" s="24">
        <v>-5588</v>
      </c>
      <c r="E41" s="25" t="s">
        <v>55</v>
      </c>
      <c r="F41" s="25" t="s">
        <v>90</v>
      </c>
      <c r="G41" s="25" t="s">
        <v>85</v>
      </c>
      <c r="H41" s="25" t="s">
        <v>87</v>
      </c>
      <c r="I41" s="25" t="s">
        <v>66</v>
      </c>
      <c r="J41" s="113"/>
      <c r="K41" s="86"/>
      <c r="L41" s="86"/>
      <c r="M41" s="86"/>
    </row>
    <row r="42" spans="2:13" x14ac:dyDescent="0.25">
      <c r="B42" s="25" t="s">
        <v>78</v>
      </c>
      <c r="C42" s="25" t="s">
        <v>0</v>
      </c>
      <c r="D42" s="24">
        <v>573480.32999999996</v>
      </c>
      <c r="E42" s="25" t="s">
        <v>3</v>
      </c>
      <c r="F42" s="25" t="s">
        <v>2</v>
      </c>
      <c r="G42" s="25" t="s">
        <v>82</v>
      </c>
      <c r="H42" s="25" t="s">
        <v>87</v>
      </c>
      <c r="I42" s="25" t="s">
        <v>67</v>
      </c>
      <c r="J42" s="113"/>
      <c r="K42" s="86"/>
      <c r="L42" s="86"/>
      <c r="M42" s="86"/>
    </row>
    <row r="43" spans="2:13" x14ac:dyDescent="0.25">
      <c r="B43" s="25" t="s">
        <v>78</v>
      </c>
      <c r="C43" s="25" t="s">
        <v>0</v>
      </c>
      <c r="D43" s="24">
        <v>-5587</v>
      </c>
      <c r="E43" s="25" t="s">
        <v>55</v>
      </c>
      <c r="F43" s="25" t="s">
        <v>91</v>
      </c>
      <c r="G43" s="25" t="s">
        <v>86</v>
      </c>
      <c r="H43" s="25" t="s">
        <v>87</v>
      </c>
      <c r="I43" s="25" t="s">
        <v>67</v>
      </c>
      <c r="J43" s="113"/>
      <c r="K43" s="86"/>
      <c r="L43" s="86"/>
      <c r="M43" s="86"/>
    </row>
    <row r="44" spans="2:13" x14ac:dyDescent="0.25">
      <c r="B44" s="25" t="s">
        <v>78</v>
      </c>
      <c r="C44" s="25" t="s">
        <v>0</v>
      </c>
      <c r="D44" s="24">
        <v>-47197.919999999998</v>
      </c>
      <c r="E44" s="25" t="s">
        <v>108</v>
      </c>
      <c r="F44" s="25" t="s">
        <v>109</v>
      </c>
      <c r="G44" s="25" t="s">
        <v>110</v>
      </c>
      <c r="H44" s="25" t="s">
        <v>87</v>
      </c>
      <c r="I44" s="25" t="s">
        <v>67</v>
      </c>
      <c r="J44" s="113"/>
      <c r="K44" s="86"/>
      <c r="L44" s="86"/>
      <c r="M44" s="86"/>
    </row>
    <row r="45" spans="2:13" x14ac:dyDescent="0.25">
      <c r="B45" s="25" t="s">
        <v>78</v>
      </c>
      <c r="C45" s="25" t="s">
        <v>0</v>
      </c>
      <c r="D45" s="24">
        <v>479916.67</v>
      </c>
      <c r="E45" s="25" t="s">
        <v>3</v>
      </c>
      <c r="F45" s="25" t="s">
        <v>2</v>
      </c>
      <c r="G45" s="25" t="s">
        <v>82</v>
      </c>
      <c r="H45" s="25" t="s">
        <v>92</v>
      </c>
      <c r="I45" s="25" t="s">
        <v>56</v>
      </c>
      <c r="J45" s="113"/>
      <c r="K45" s="86"/>
      <c r="L45" s="86"/>
      <c r="M45" s="86"/>
    </row>
    <row r="46" spans="2:13" x14ac:dyDescent="0.25">
      <c r="B46" s="25" t="s">
        <v>78</v>
      </c>
      <c r="C46" s="25" t="s">
        <v>0</v>
      </c>
      <c r="D46" s="24">
        <v>479916.67</v>
      </c>
      <c r="E46" s="25" t="s">
        <v>3</v>
      </c>
      <c r="F46" s="25" t="s">
        <v>2</v>
      </c>
      <c r="G46" s="25" t="s">
        <v>82</v>
      </c>
      <c r="H46" s="25" t="s">
        <v>92</v>
      </c>
      <c r="I46" s="25" t="s">
        <v>57</v>
      </c>
      <c r="J46" s="113"/>
      <c r="K46" s="86"/>
      <c r="L46" s="86"/>
      <c r="M46" s="86"/>
    </row>
    <row r="47" spans="2:13" x14ac:dyDescent="0.25">
      <c r="B47" s="25" t="s">
        <v>78</v>
      </c>
      <c r="C47" s="25" t="s">
        <v>0</v>
      </c>
      <c r="D47" s="24">
        <v>479916.67</v>
      </c>
      <c r="E47" s="25" t="s">
        <v>3</v>
      </c>
      <c r="F47" s="25" t="s">
        <v>2</v>
      </c>
      <c r="G47" s="25" t="s">
        <v>82</v>
      </c>
      <c r="H47" s="25" t="s">
        <v>92</v>
      </c>
      <c r="I47" s="25" t="s">
        <v>58</v>
      </c>
      <c r="J47" s="113"/>
      <c r="K47" s="86"/>
      <c r="L47" s="86"/>
      <c r="M47" s="86"/>
    </row>
    <row r="48" spans="2:13" x14ac:dyDescent="0.25">
      <c r="B48" s="25" t="s">
        <v>78</v>
      </c>
      <c r="C48" s="25" t="s">
        <v>0</v>
      </c>
      <c r="D48" s="24">
        <v>479916.67</v>
      </c>
      <c r="E48" s="25" t="s">
        <v>3</v>
      </c>
      <c r="F48" s="25" t="s">
        <v>2</v>
      </c>
      <c r="G48" s="25" t="s">
        <v>82</v>
      </c>
      <c r="H48" s="25" t="s">
        <v>92</v>
      </c>
      <c r="I48" s="25" t="s">
        <v>59</v>
      </c>
      <c r="J48" s="113"/>
      <c r="K48" s="86"/>
      <c r="L48" s="86"/>
      <c r="M48" s="86"/>
    </row>
    <row r="49" spans="2:15" x14ac:dyDescent="0.25">
      <c r="B49" s="25" t="s">
        <v>78</v>
      </c>
      <c r="C49" s="25" t="s">
        <v>0</v>
      </c>
      <c r="D49" s="24">
        <v>479916.67</v>
      </c>
      <c r="E49" s="25" t="s">
        <v>3</v>
      </c>
      <c r="F49" s="25" t="s">
        <v>2</v>
      </c>
      <c r="G49" s="25" t="s">
        <v>82</v>
      </c>
      <c r="H49" s="25" t="s">
        <v>92</v>
      </c>
      <c r="I49" s="25" t="s">
        <v>60</v>
      </c>
      <c r="J49" s="113"/>
      <c r="K49" s="86"/>
      <c r="L49" s="86"/>
      <c r="M49" s="86"/>
    </row>
    <row r="50" spans="2:15" x14ac:dyDescent="0.25">
      <c r="B50" s="25" t="s">
        <v>78</v>
      </c>
      <c r="C50" s="25" t="s">
        <v>0</v>
      </c>
      <c r="D50" s="24">
        <v>479916.67</v>
      </c>
      <c r="E50" s="25" t="s">
        <v>3</v>
      </c>
      <c r="F50" s="25" t="s">
        <v>2</v>
      </c>
      <c r="G50" s="25" t="s">
        <v>82</v>
      </c>
      <c r="H50" s="25" t="s">
        <v>92</v>
      </c>
      <c r="I50" s="25" t="s">
        <v>61</v>
      </c>
      <c r="J50" s="113"/>
      <c r="K50" s="86"/>
      <c r="L50" s="86"/>
      <c r="M50" s="86"/>
    </row>
    <row r="51" spans="2:15" x14ac:dyDescent="0.25">
      <c r="B51" s="25" t="s">
        <v>78</v>
      </c>
      <c r="C51" s="25" t="s">
        <v>0</v>
      </c>
      <c r="D51" s="24">
        <v>479916.67</v>
      </c>
      <c r="E51" s="25" t="s">
        <v>3</v>
      </c>
      <c r="F51" s="25" t="s">
        <v>2</v>
      </c>
      <c r="G51" s="25" t="s">
        <v>82</v>
      </c>
      <c r="H51" s="25" t="s">
        <v>92</v>
      </c>
      <c r="I51" s="25" t="s">
        <v>62</v>
      </c>
      <c r="J51" s="113"/>
      <c r="K51" s="86"/>
      <c r="L51" s="86"/>
      <c r="M51" s="86"/>
    </row>
    <row r="52" spans="2:15" x14ac:dyDescent="0.25">
      <c r="B52" s="25" t="s">
        <v>78</v>
      </c>
      <c r="C52" s="25" t="s">
        <v>0</v>
      </c>
      <c r="D52" s="24">
        <v>479916.67</v>
      </c>
      <c r="E52" s="25" t="s">
        <v>3</v>
      </c>
      <c r="F52" s="25" t="s">
        <v>2</v>
      </c>
      <c r="G52" s="25" t="s">
        <v>82</v>
      </c>
      <c r="H52" s="25" t="s">
        <v>92</v>
      </c>
      <c r="I52" s="25" t="s">
        <v>63</v>
      </c>
      <c r="J52" s="113"/>
      <c r="K52" s="86"/>
      <c r="L52" s="86"/>
      <c r="M52" s="86"/>
    </row>
    <row r="53" spans="2:15" x14ac:dyDescent="0.25">
      <c r="B53" s="25" t="s">
        <v>78</v>
      </c>
      <c r="C53" s="25" t="s">
        <v>0</v>
      </c>
      <c r="D53" s="24">
        <v>479916.67</v>
      </c>
      <c r="E53" s="25" t="s">
        <v>3</v>
      </c>
      <c r="F53" s="25" t="s">
        <v>2</v>
      </c>
      <c r="G53" s="25" t="s">
        <v>82</v>
      </c>
      <c r="H53" s="25" t="s">
        <v>92</v>
      </c>
      <c r="I53" s="25" t="s">
        <v>64</v>
      </c>
      <c r="J53" s="113"/>
      <c r="K53" s="86"/>
      <c r="L53" s="86"/>
      <c r="M53" s="86"/>
    </row>
    <row r="54" spans="2:15" x14ac:dyDescent="0.25">
      <c r="B54" s="25" t="s">
        <v>78</v>
      </c>
      <c r="C54" s="25" t="s">
        <v>0</v>
      </c>
      <c r="D54" s="24">
        <v>479916.67</v>
      </c>
      <c r="E54" s="25" t="s">
        <v>3</v>
      </c>
      <c r="F54" s="25" t="s">
        <v>2</v>
      </c>
      <c r="G54" s="25" t="s">
        <v>82</v>
      </c>
      <c r="H54" s="25" t="s">
        <v>92</v>
      </c>
      <c r="I54" s="25" t="s">
        <v>65</v>
      </c>
      <c r="J54" s="113"/>
      <c r="K54" s="86"/>
      <c r="L54" s="86"/>
      <c r="M54" s="86"/>
    </row>
    <row r="55" spans="2:15" x14ac:dyDescent="0.25">
      <c r="B55" s="25" t="s">
        <v>78</v>
      </c>
      <c r="C55" s="25" t="s">
        <v>0</v>
      </c>
      <c r="D55" s="24">
        <v>235477.96</v>
      </c>
      <c r="E55" s="25" t="s">
        <v>1</v>
      </c>
      <c r="F55" s="25" t="s">
        <v>91</v>
      </c>
      <c r="G55" s="25" t="s">
        <v>85</v>
      </c>
      <c r="H55" s="25" t="s">
        <v>92</v>
      </c>
      <c r="I55" s="25" t="s">
        <v>66</v>
      </c>
      <c r="J55" s="113"/>
      <c r="K55" s="86"/>
      <c r="L55" s="86"/>
      <c r="M55" s="86"/>
    </row>
    <row r="56" spans="2:15" x14ac:dyDescent="0.25">
      <c r="B56" s="25" t="s">
        <v>78</v>
      </c>
      <c r="C56" s="25" t="s">
        <v>0</v>
      </c>
      <c r="D56" s="24">
        <v>479916.67</v>
      </c>
      <c r="E56" s="25" t="s">
        <v>3</v>
      </c>
      <c r="F56" s="25" t="s">
        <v>2</v>
      </c>
      <c r="G56" s="25" t="s">
        <v>82</v>
      </c>
      <c r="H56" s="25" t="s">
        <v>92</v>
      </c>
      <c r="I56" s="25" t="s">
        <v>66</v>
      </c>
      <c r="J56" s="112"/>
      <c r="K56" s="86"/>
      <c r="L56" s="86"/>
      <c r="M56" s="86"/>
    </row>
    <row r="57" spans="2:15" x14ac:dyDescent="0.25">
      <c r="B57" s="25" t="s">
        <v>78</v>
      </c>
      <c r="C57" s="25" t="s">
        <v>0</v>
      </c>
      <c r="D57" s="24">
        <v>479916.67</v>
      </c>
      <c r="E57" s="25" t="s">
        <v>3</v>
      </c>
      <c r="F57" s="25" t="s">
        <v>2</v>
      </c>
      <c r="G57" s="25" t="s">
        <v>82</v>
      </c>
      <c r="H57" s="25" t="s">
        <v>92</v>
      </c>
      <c r="I57" s="25" t="s">
        <v>67</v>
      </c>
      <c r="J57" s="112"/>
      <c r="K57" s="86"/>
      <c r="L57" s="86"/>
      <c r="M57" s="86"/>
    </row>
    <row r="58" spans="2:15" x14ac:dyDescent="0.25">
      <c r="B58" s="25"/>
      <c r="C58" s="25"/>
      <c r="D58" s="24"/>
      <c r="E58" s="25"/>
      <c r="F58" s="25"/>
      <c r="G58" s="25"/>
      <c r="H58" s="25"/>
      <c r="I58" s="25"/>
      <c r="J58" s="112"/>
      <c r="K58" s="86"/>
      <c r="L58" s="86"/>
      <c r="M58" s="86"/>
    </row>
    <row r="59" spans="2:15" x14ac:dyDescent="0.25">
      <c r="B59" s="320" t="s">
        <v>112</v>
      </c>
      <c r="C59" s="320"/>
      <c r="D59" s="320"/>
      <c r="E59" s="320"/>
      <c r="F59" s="320"/>
      <c r="G59" s="320"/>
      <c r="H59" s="320"/>
      <c r="I59" s="320"/>
      <c r="J59" s="114"/>
      <c r="K59" s="97"/>
      <c r="L59" s="97"/>
      <c r="M59" s="97"/>
    </row>
    <row r="60" spans="2:15" x14ac:dyDescent="0.25">
      <c r="B60" s="26" t="s">
        <v>72</v>
      </c>
      <c r="C60" s="26" t="s">
        <v>73</v>
      </c>
      <c r="D60" s="26" t="s">
        <v>74</v>
      </c>
      <c r="E60" s="26" t="s">
        <v>75</v>
      </c>
      <c r="F60" s="26" t="s">
        <v>76</v>
      </c>
      <c r="G60" s="26" t="s">
        <v>71</v>
      </c>
      <c r="H60" s="26" t="s">
        <v>77</v>
      </c>
      <c r="I60" s="26" t="s">
        <v>29</v>
      </c>
      <c r="J60" s="115" t="s">
        <v>122</v>
      </c>
      <c r="K60" s="86"/>
      <c r="L60" s="86"/>
      <c r="M60" s="86"/>
    </row>
    <row r="61" spans="2:15" x14ac:dyDescent="0.25">
      <c r="B61" s="25" t="s">
        <v>54</v>
      </c>
      <c r="C61" s="25" t="s">
        <v>55</v>
      </c>
      <c r="D61" s="24">
        <v>1021379.83</v>
      </c>
      <c r="E61" s="25" t="s">
        <v>3</v>
      </c>
      <c r="F61" s="25" t="s">
        <v>2</v>
      </c>
      <c r="G61" s="25" t="s">
        <v>102</v>
      </c>
      <c r="H61" s="25" t="s">
        <v>87</v>
      </c>
      <c r="I61" s="25" t="s">
        <v>56</v>
      </c>
      <c r="J61" s="101"/>
      <c r="K61" s="86"/>
      <c r="L61" s="86"/>
      <c r="M61" s="86"/>
      <c r="O61" s="17"/>
    </row>
    <row r="62" spans="2:15" x14ac:dyDescent="0.25">
      <c r="B62" s="25" t="s">
        <v>54</v>
      </c>
      <c r="C62" s="25" t="s">
        <v>55</v>
      </c>
      <c r="D62" s="24">
        <v>1021379.83</v>
      </c>
      <c r="E62" s="25" t="s">
        <v>3</v>
      </c>
      <c r="F62" s="25" t="s">
        <v>2</v>
      </c>
      <c r="G62" s="25" t="s">
        <v>102</v>
      </c>
      <c r="H62" s="25" t="s">
        <v>87</v>
      </c>
      <c r="I62" s="25" t="s">
        <v>57</v>
      </c>
      <c r="J62" s="101"/>
      <c r="K62" s="86"/>
      <c r="L62" s="86"/>
      <c r="M62" s="86"/>
    </row>
    <row r="63" spans="2:15" x14ac:dyDescent="0.25">
      <c r="B63" s="25" t="s">
        <v>54</v>
      </c>
      <c r="C63" s="25" t="s">
        <v>55</v>
      </c>
      <c r="D63" s="24">
        <v>1021379.83</v>
      </c>
      <c r="E63" s="25" t="s">
        <v>3</v>
      </c>
      <c r="F63" s="25" t="s">
        <v>2</v>
      </c>
      <c r="G63" s="25" t="s">
        <v>102</v>
      </c>
      <c r="H63" s="25" t="s">
        <v>87</v>
      </c>
      <c r="I63" s="25" t="s">
        <v>58</v>
      </c>
      <c r="J63" s="101"/>
      <c r="K63" s="86"/>
      <c r="L63" s="86"/>
      <c r="M63" s="86"/>
    </row>
    <row r="64" spans="2:15" x14ac:dyDescent="0.25">
      <c r="B64" s="25" t="s">
        <v>54</v>
      </c>
      <c r="C64" s="25" t="s">
        <v>55</v>
      </c>
      <c r="D64" s="24">
        <v>1021379.83</v>
      </c>
      <c r="E64" s="25" t="s">
        <v>3</v>
      </c>
      <c r="F64" s="25" t="s">
        <v>2</v>
      </c>
      <c r="G64" s="25" t="s">
        <v>102</v>
      </c>
      <c r="H64" s="25" t="s">
        <v>87</v>
      </c>
      <c r="I64" s="25" t="s">
        <v>59</v>
      </c>
      <c r="J64" s="101"/>
      <c r="K64" s="86"/>
      <c r="L64" s="86"/>
      <c r="M64" s="86"/>
    </row>
    <row r="65" spans="2:13" x14ac:dyDescent="0.25">
      <c r="B65" s="25" t="s">
        <v>54</v>
      </c>
      <c r="C65" s="25" t="s">
        <v>55</v>
      </c>
      <c r="D65" s="24">
        <v>1021379.83</v>
      </c>
      <c r="E65" s="25" t="s">
        <v>3</v>
      </c>
      <c r="F65" s="25" t="s">
        <v>2</v>
      </c>
      <c r="G65" s="25" t="s">
        <v>102</v>
      </c>
      <c r="H65" s="25" t="s">
        <v>87</v>
      </c>
      <c r="I65" s="25" t="s">
        <v>60</v>
      </c>
      <c r="J65" s="101"/>
      <c r="K65" s="86"/>
      <c r="L65" s="86"/>
      <c r="M65" s="86"/>
    </row>
    <row r="66" spans="2:13" x14ac:dyDescent="0.25">
      <c r="B66" s="25" t="s">
        <v>54</v>
      </c>
      <c r="C66" s="25" t="s">
        <v>55</v>
      </c>
      <c r="D66" s="24">
        <v>1021379.83</v>
      </c>
      <c r="E66" s="25" t="s">
        <v>3</v>
      </c>
      <c r="F66" s="25" t="s">
        <v>2</v>
      </c>
      <c r="G66" s="25" t="s">
        <v>102</v>
      </c>
      <c r="H66" s="25" t="s">
        <v>87</v>
      </c>
      <c r="I66" s="25" t="s">
        <v>61</v>
      </c>
      <c r="J66" s="101"/>
      <c r="K66" s="86"/>
      <c r="L66" s="86"/>
      <c r="M66" s="86"/>
    </row>
    <row r="67" spans="2:13" x14ac:dyDescent="0.25">
      <c r="B67" s="25" t="s">
        <v>54</v>
      </c>
      <c r="C67" s="25" t="s">
        <v>55</v>
      </c>
      <c r="D67" s="24">
        <v>1021379.83</v>
      </c>
      <c r="E67" s="25" t="s">
        <v>3</v>
      </c>
      <c r="F67" s="25" t="s">
        <v>2</v>
      </c>
      <c r="G67" s="25" t="s">
        <v>102</v>
      </c>
      <c r="H67" s="25" t="s">
        <v>87</v>
      </c>
      <c r="I67" s="25" t="s">
        <v>62</v>
      </c>
      <c r="J67" s="101"/>
      <c r="K67" s="86"/>
      <c r="L67" s="86"/>
      <c r="M67" s="86"/>
    </row>
    <row r="68" spans="2:13" x14ac:dyDescent="0.25">
      <c r="B68" s="25" t="s">
        <v>54</v>
      </c>
      <c r="C68" s="25" t="s">
        <v>55</v>
      </c>
      <c r="D68" s="24">
        <v>1021379.83</v>
      </c>
      <c r="E68" s="25" t="s">
        <v>3</v>
      </c>
      <c r="F68" s="25" t="s">
        <v>2</v>
      </c>
      <c r="G68" s="25" t="s">
        <v>102</v>
      </c>
      <c r="H68" s="25" t="s">
        <v>87</v>
      </c>
      <c r="I68" s="25" t="s">
        <v>63</v>
      </c>
      <c r="J68" s="101"/>
      <c r="K68" s="86"/>
      <c r="L68" s="86"/>
      <c r="M68" s="86"/>
    </row>
    <row r="69" spans="2:13" x14ac:dyDescent="0.25">
      <c r="B69" s="25" t="s">
        <v>54</v>
      </c>
      <c r="C69" s="25" t="s">
        <v>55</v>
      </c>
      <c r="D69" s="24">
        <v>1021379.83</v>
      </c>
      <c r="E69" s="25" t="s">
        <v>3</v>
      </c>
      <c r="F69" s="25" t="s">
        <v>2</v>
      </c>
      <c r="G69" s="25" t="s">
        <v>102</v>
      </c>
      <c r="H69" s="25" t="s">
        <v>87</v>
      </c>
      <c r="I69" s="25" t="s">
        <v>64</v>
      </c>
      <c r="J69" s="101"/>
      <c r="K69" s="86"/>
      <c r="L69" s="86"/>
      <c r="M69" s="86"/>
    </row>
    <row r="70" spans="2:13" x14ac:dyDescent="0.25">
      <c r="B70" s="25" t="s">
        <v>54</v>
      </c>
      <c r="C70" s="25" t="s">
        <v>55</v>
      </c>
      <c r="D70" s="24">
        <v>1288119</v>
      </c>
      <c r="E70" s="25" t="s">
        <v>1</v>
      </c>
      <c r="F70" s="25" t="s">
        <v>88</v>
      </c>
      <c r="G70" s="25" t="s">
        <v>103</v>
      </c>
      <c r="H70" s="25" t="s">
        <v>87</v>
      </c>
      <c r="I70" s="25" t="s">
        <v>64</v>
      </c>
      <c r="J70" s="101"/>
      <c r="K70" s="86"/>
      <c r="L70" s="86"/>
      <c r="M70" s="86"/>
    </row>
    <row r="71" spans="2:13" x14ac:dyDescent="0.25">
      <c r="B71" s="25" t="s">
        <v>54</v>
      </c>
      <c r="C71" s="25" t="s">
        <v>55</v>
      </c>
      <c r="D71" s="24">
        <v>1021379.83</v>
      </c>
      <c r="E71" s="25" t="s">
        <v>3</v>
      </c>
      <c r="F71" s="25" t="s">
        <v>2</v>
      </c>
      <c r="G71" s="25" t="s">
        <v>102</v>
      </c>
      <c r="H71" s="25" t="s">
        <v>87</v>
      </c>
      <c r="I71" s="25" t="s">
        <v>65</v>
      </c>
      <c r="J71" s="101"/>
      <c r="K71" s="86"/>
      <c r="L71" s="86"/>
      <c r="M71" s="86"/>
    </row>
    <row r="72" spans="2:13" x14ac:dyDescent="0.25">
      <c r="B72" s="25" t="s">
        <v>54</v>
      </c>
      <c r="C72" s="25" t="s">
        <v>55</v>
      </c>
      <c r="D72" s="24">
        <v>143123</v>
      </c>
      <c r="E72" s="25" t="s">
        <v>1</v>
      </c>
      <c r="F72" s="25" t="s">
        <v>89</v>
      </c>
      <c r="G72" s="25" t="s">
        <v>104</v>
      </c>
      <c r="H72" s="25" t="s">
        <v>87</v>
      </c>
      <c r="I72" s="25" t="s">
        <v>65</v>
      </c>
      <c r="J72" s="101"/>
      <c r="K72" s="86"/>
      <c r="L72" s="86"/>
      <c r="M72" s="86"/>
    </row>
    <row r="73" spans="2:13" x14ac:dyDescent="0.25">
      <c r="B73" s="25" t="s">
        <v>54</v>
      </c>
      <c r="C73" s="25" t="s">
        <v>55</v>
      </c>
      <c r="D73" s="24">
        <v>1021379.83</v>
      </c>
      <c r="E73" s="25" t="s">
        <v>3</v>
      </c>
      <c r="F73" s="25" t="s">
        <v>2</v>
      </c>
      <c r="G73" s="25" t="s">
        <v>102</v>
      </c>
      <c r="H73" s="25" t="s">
        <v>87</v>
      </c>
      <c r="I73" s="25" t="s">
        <v>66</v>
      </c>
      <c r="J73" s="101"/>
      <c r="K73" s="86"/>
      <c r="L73" s="86"/>
      <c r="M73" s="86"/>
    </row>
    <row r="74" spans="2:13" x14ac:dyDescent="0.25">
      <c r="B74" s="25" t="s">
        <v>54</v>
      </c>
      <c r="C74" s="25" t="s">
        <v>55</v>
      </c>
      <c r="D74" s="24">
        <v>143126</v>
      </c>
      <c r="E74" s="25" t="s">
        <v>1</v>
      </c>
      <c r="F74" s="25" t="s">
        <v>90</v>
      </c>
      <c r="G74" s="25" t="s">
        <v>105</v>
      </c>
      <c r="H74" s="25" t="s">
        <v>87</v>
      </c>
      <c r="I74" s="25" t="s">
        <v>66</v>
      </c>
      <c r="J74" s="101"/>
      <c r="K74" s="86"/>
      <c r="L74" s="86"/>
      <c r="M74" s="86"/>
    </row>
    <row r="75" spans="2:13" x14ac:dyDescent="0.25">
      <c r="B75" s="25" t="s">
        <v>54</v>
      </c>
      <c r="C75" s="25" t="s">
        <v>55</v>
      </c>
      <c r="D75" s="24">
        <v>1021379.83</v>
      </c>
      <c r="E75" s="25" t="s">
        <v>3</v>
      </c>
      <c r="F75" s="25" t="s">
        <v>2</v>
      </c>
      <c r="G75" s="25" t="s">
        <v>102</v>
      </c>
      <c r="H75" s="25" t="s">
        <v>87</v>
      </c>
      <c r="I75" s="25" t="s">
        <v>67</v>
      </c>
      <c r="J75" s="101"/>
      <c r="K75" s="86"/>
      <c r="L75" s="86"/>
      <c r="M75" s="86"/>
    </row>
    <row r="76" spans="2:13" x14ac:dyDescent="0.25">
      <c r="B76" s="25" t="s">
        <v>54</v>
      </c>
      <c r="C76" s="25" t="s">
        <v>55</v>
      </c>
      <c r="D76" s="24">
        <v>143123</v>
      </c>
      <c r="E76" s="25" t="s">
        <v>106</v>
      </c>
      <c r="F76" s="25" t="s">
        <v>91</v>
      </c>
      <c r="G76" s="25" t="s">
        <v>107</v>
      </c>
      <c r="H76" s="25" t="s">
        <v>87</v>
      </c>
      <c r="I76" s="25" t="s">
        <v>67</v>
      </c>
      <c r="J76" s="101"/>
      <c r="K76" s="86"/>
      <c r="L76" s="86"/>
      <c r="M76" s="86"/>
    </row>
    <row r="77" spans="2:13" x14ac:dyDescent="0.25">
      <c r="B77" t="s">
        <v>54</v>
      </c>
      <c r="C77" t="s">
        <v>55</v>
      </c>
      <c r="D77">
        <v>852749.99</v>
      </c>
      <c r="E77" t="s">
        <v>3</v>
      </c>
      <c r="F77" t="s">
        <v>2</v>
      </c>
      <c r="G77" t="s">
        <v>102</v>
      </c>
      <c r="H77" t="s">
        <v>92</v>
      </c>
      <c r="I77" t="s">
        <v>56</v>
      </c>
    </row>
    <row r="78" spans="2:13" x14ac:dyDescent="0.25">
      <c r="B78" t="s">
        <v>54</v>
      </c>
      <c r="C78" t="s">
        <v>55</v>
      </c>
      <c r="D78">
        <v>852749.99</v>
      </c>
      <c r="E78" t="s">
        <v>3</v>
      </c>
      <c r="F78" t="s">
        <v>2</v>
      </c>
      <c r="G78" t="s">
        <v>102</v>
      </c>
      <c r="H78" t="s">
        <v>92</v>
      </c>
      <c r="I78" t="s">
        <v>57</v>
      </c>
    </row>
    <row r="79" spans="2:13" x14ac:dyDescent="0.25">
      <c r="B79" t="s">
        <v>54</v>
      </c>
      <c r="C79" t="s">
        <v>55</v>
      </c>
      <c r="D79">
        <v>852749.99</v>
      </c>
      <c r="E79" t="s">
        <v>3</v>
      </c>
      <c r="F79" t="s">
        <v>2</v>
      </c>
      <c r="G79" t="s">
        <v>102</v>
      </c>
      <c r="H79" t="s">
        <v>92</v>
      </c>
      <c r="I79" t="s">
        <v>58</v>
      </c>
    </row>
    <row r="80" spans="2:13" x14ac:dyDescent="0.25">
      <c r="B80" t="s">
        <v>54</v>
      </c>
      <c r="C80" t="s">
        <v>55</v>
      </c>
      <c r="D80">
        <v>852749.99</v>
      </c>
      <c r="E80" t="s">
        <v>3</v>
      </c>
      <c r="F80" t="s">
        <v>2</v>
      </c>
      <c r="G80" t="s">
        <v>102</v>
      </c>
      <c r="H80" t="s">
        <v>92</v>
      </c>
      <c r="I80" t="s">
        <v>59</v>
      </c>
    </row>
    <row r="81" spans="2:9" x14ac:dyDescent="0.25">
      <c r="B81" t="s">
        <v>54</v>
      </c>
      <c r="C81" t="s">
        <v>55</v>
      </c>
      <c r="D81">
        <v>852749.99</v>
      </c>
      <c r="E81" t="s">
        <v>3</v>
      </c>
      <c r="F81" t="s">
        <v>2</v>
      </c>
      <c r="G81" t="s">
        <v>102</v>
      </c>
      <c r="H81" t="s">
        <v>92</v>
      </c>
      <c r="I81" t="s">
        <v>60</v>
      </c>
    </row>
    <row r="82" spans="2:9" x14ac:dyDescent="0.25">
      <c r="B82" t="s">
        <v>54</v>
      </c>
      <c r="C82" t="s">
        <v>55</v>
      </c>
      <c r="D82">
        <v>852749.99</v>
      </c>
      <c r="E82" t="s">
        <v>3</v>
      </c>
      <c r="F82" t="s">
        <v>2</v>
      </c>
      <c r="G82" t="s">
        <v>102</v>
      </c>
      <c r="H82" t="s">
        <v>92</v>
      </c>
      <c r="I82" t="s">
        <v>61</v>
      </c>
    </row>
    <row r="83" spans="2:9" x14ac:dyDescent="0.25">
      <c r="B83" t="s">
        <v>54</v>
      </c>
      <c r="C83" t="s">
        <v>55</v>
      </c>
      <c r="D83">
        <v>852749.99</v>
      </c>
      <c r="E83" t="s">
        <v>3</v>
      </c>
      <c r="F83" t="s">
        <v>2</v>
      </c>
      <c r="G83" t="s">
        <v>102</v>
      </c>
      <c r="H83" t="s">
        <v>92</v>
      </c>
      <c r="I83" t="s">
        <v>62</v>
      </c>
    </row>
    <row r="84" spans="2:9" x14ac:dyDescent="0.25">
      <c r="B84" t="s">
        <v>54</v>
      </c>
      <c r="C84" t="s">
        <v>55</v>
      </c>
      <c r="D84">
        <v>852749.99</v>
      </c>
      <c r="E84" t="s">
        <v>3</v>
      </c>
      <c r="F84" t="s">
        <v>2</v>
      </c>
      <c r="G84" t="s">
        <v>102</v>
      </c>
      <c r="H84" t="s">
        <v>92</v>
      </c>
      <c r="I84" t="s">
        <v>63</v>
      </c>
    </row>
    <row r="85" spans="2:9" x14ac:dyDescent="0.25">
      <c r="B85" t="s">
        <v>54</v>
      </c>
      <c r="C85" t="s">
        <v>55</v>
      </c>
      <c r="D85">
        <v>852749.99</v>
      </c>
      <c r="E85" t="s">
        <v>3</v>
      </c>
      <c r="F85" t="s">
        <v>2</v>
      </c>
      <c r="G85" t="s">
        <v>102</v>
      </c>
      <c r="H85" t="s">
        <v>92</v>
      </c>
      <c r="I85" t="s">
        <v>64</v>
      </c>
    </row>
    <row r="86" spans="2:9" x14ac:dyDescent="0.25">
      <c r="B86" t="s">
        <v>54</v>
      </c>
      <c r="C86" t="s">
        <v>55</v>
      </c>
      <c r="D86">
        <v>852749.99</v>
      </c>
      <c r="E86" t="s">
        <v>3</v>
      </c>
      <c r="F86" t="s">
        <v>2</v>
      </c>
      <c r="G86" t="s">
        <v>102</v>
      </c>
      <c r="H86" t="s">
        <v>92</v>
      </c>
      <c r="I86" t="s">
        <v>65</v>
      </c>
    </row>
    <row r="87" spans="2:9" x14ac:dyDescent="0.25">
      <c r="B87" t="s">
        <v>54</v>
      </c>
      <c r="C87" t="s">
        <v>55</v>
      </c>
      <c r="D87">
        <v>269259.12</v>
      </c>
      <c r="E87" t="s">
        <v>1</v>
      </c>
      <c r="F87" t="s">
        <v>91</v>
      </c>
      <c r="G87" t="s">
        <v>116</v>
      </c>
      <c r="H87" t="s">
        <v>92</v>
      </c>
      <c r="I87" t="s">
        <v>66</v>
      </c>
    </row>
    <row r="88" spans="2:9" x14ac:dyDescent="0.25">
      <c r="B88" t="s">
        <v>54</v>
      </c>
      <c r="C88" t="s">
        <v>55</v>
      </c>
      <c r="D88">
        <v>852749.99</v>
      </c>
      <c r="E88" t="s">
        <v>3</v>
      </c>
      <c r="F88" t="s">
        <v>2</v>
      </c>
      <c r="G88" t="s">
        <v>102</v>
      </c>
      <c r="H88" t="s">
        <v>92</v>
      </c>
      <c r="I88" t="s">
        <v>66</v>
      </c>
    </row>
    <row r="89" spans="2:9" x14ac:dyDescent="0.25">
      <c r="B89" t="s">
        <v>54</v>
      </c>
      <c r="C89" t="s">
        <v>55</v>
      </c>
      <c r="D89">
        <v>852749.99</v>
      </c>
      <c r="E89" t="s">
        <v>3</v>
      </c>
      <c r="F89" t="s">
        <v>2</v>
      </c>
      <c r="G89" t="s">
        <v>102</v>
      </c>
      <c r="H89" t="s">
        <v>92</v>
      </c>
      <c r="I89" t="s">
        <v>67</v>
      </c>
    </row>
  </sheetData>
  <mergeCells count="4">
    <mergeCell ref="D3:H3"/>
    <mergeCell ref="D13:H13"/>
    <mergeCell ref="B26:I26"/>
    <mergeCell ref="B59:I59"/>
  </mergeCells>
  <pageMargins left="0.7" right="0.7" top="0.75" bottom="0.75" header="0.3" footer="0.3"/>
  <pageSetup orientation="portrait" horizontalDpi="4294967295" verticalDpi="4294967295" r:id="rId1"/>
  <headerFooter>
    <oddHeader>&amp;RExh. KTW-5 Walker WP2</oddHead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9FA7D5-C647-4DA2-8281-D53036A55C80}">
  <sheetPr>
    <tabColor theme="2" tint="-9.9978637043366805E-2"/>
  </sheetPr>
  <dimension ref="B2:K12"/>
  <sheetViews>
    <sheetView showGridLines="0" zoomScale="85" zoomScaleNormal="85" workbookViewId="0">
      <selection activeCell="D8" sqref="D8"/>
    </sheetView>
  </sheetViews>
  <sheetFormatPr defaultRowHeight="15" x14ac:dyDescent="0.25"/>
  <cols>
    <col min="2" max="2" width="12.5703125" bestFit="1" customWidth="1"/>
    <col min="4" max="4" width="15.140625" customWidth="1"/>
  </cols>
  <sheetData>
    <row r="2" spans="2:11" ht="21" x14ac:dyDescent="0.35">
      <c r="J2" s="13" t="s">
        <v>44</v>
      </c>
      <c r="K2" s="13" t="s">
        <v>45</v>
      </c>
    </row>
    <row r="3" spans="2:11" x14ac:dyDescent="0.25">
      <c r="B3" s="3" t="s">
        <v>46</v>
      </c>
    </row>
    <row r="4" spans="2:11" x14ac:dyDescent="0.25">
      <c r="B4" s="3" t="s">
        <v>47</v>
      </c>
    </row>
    <row r="6" spans="2:11" x14ac:dyDescent="0.25">
      <c r="B6" t="s">
        <v>48</v>
      </c>
    </row>
    <row r="8" spans="2:11" x14ac:dyDescent="0.25">
      <c r="B8" s="23" t="s">
        <v>117</v>
      </c>
    </row>
    <row r="10" spans="2:11" x14ac:dyDescent="0.25">
      <c r="C10" s="7" t="s">
        <v>49</v>
      </c>
      <c r="D10" s="14">
        <v>4391333.3600000003</v>
      </c>
    </row>
    <row r="11" spans="2:11" x14ac:dyDescent="0.25">
      <c r="C11" s="7" t="s">
        <v>40</v>
      </c>
      <c r="D11" s="14">
        <v>7464666.6399999997</v>
      </c>
    </row>
    <row r="12" spans="2:11" x14ac:dyDescent="0.25">
      <c r="D12" s="15">
        <f>SUM(D10:D11)</f>
        <v>11856000</v>
      </c>
    </row>
  </sheetData>
  <pageMargins left="0.7" right="0.7" top="0.75" bottom="0.75" header="0.3" footer="0.3"/>
  <pageSetup orientation="portrait" horizontalDpi="0" verticalDpi="0" r:id="rId1"/>
  <headerFooter>
    <oddHeader>&amp;RExh. KTW-5 Walker WP2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01A337-B1D5-4B11-9227-FFB9EC58DB21}">
  <sheetPr transitionEvaluation="1">
    <tabColor theme="2" tint="-9.9978637043366805E-2"/>
    <pageSetUpPr fitToPage="1"/>
  </sheetPr>
  <dimension ref="A1:V418"/>
  <sheetViews>
    <sheetView showGridLines="0" zoomScaleNormal="100" workbookViewId="0">
      <selection activeCell="E20" sqref="E20"/>
    </sheetView>
  </sheetViews>
  <sheetFormatPr defaultColWidth="9.5703125" defaultRowHeight="12.75" outlineLevelRow="2" outlineLevelCol="1" x14ac:dyDescent="0.2"/>
  <cols>
    <col min="1" max="1" width="11.5703125" style="39" customWidth="1"/>
    <col min="2" max="2" width="11.5703125" style="40" hidden="1" customWidth="1" outlineLevel="1"/>
    <col min="3" max="3" width="15.42578125" style="39" customWidth="1" collapsed="1"/>
    <col min="4" max="4" width="10.7109375" style="39" customWidth="1"/>
    <col min="5" max="5" width="13" style="39" customWidth="1"/>
    <col min="6" max="6" width="7.140625" style="39" bestFit="1" customWidth="1"/>
    <col min="7" max="7" width="12.42578125" style="39" customWidth="1"/>
    <col min="8" max="8" width="6.85546875" style="39" bestFit="1" customWidth="1"/>
    <col min="9" max="9" width="11.42578125" style="39" customWidth="1"/>
    <col min="10" max="10" width="6.42578125" style="39" customWidth="1"/>
    <col min="11" max="11" width="13.140625" style="39" customWidth="1"/>
    <col min="12" max="13" width="10.5703125" style="39" bestFit="1" customWidth="1"/>
    <col min="14" max="14" width="13.85546875" style="39" bestFit="1" customWidth="1"/>
    <col min="15" max="16" width="9.5703125" style="39"/>
    <col min="17" max="17" width="15.28515625" style="39" bestFit="1" customWidth="1"/>
    <col min="18" max="18" width="18" style="39" bestFit="1" customWidth="1"/>
    <col min="19" max="19" width="22.5703125" style="39" bestFit="1" customWidth="1"/>
    <col min="20" max="16384" width="9.5703125" style="39"/>
  </cols>
  <sheetData>
    <row r="1" spans="1:13" s="35" customFormat="1" ht="15.75" x14ac:dyDescent="0.25">
      <c r="A1" s="31" t="s">
        <v>8</v>
      </c>
      <c r="B1" s="32"/>
      <c r="C1" s="33"/>
      <c r="D1" s="33"/>
      <c r="E1" s="33"/>
      <c r="F1" s="33"/>
      <c r="G1" s="33"/>
      <c r="H1" s="33"/>
      <c r="I1" s="33"/>
      <c r="J1" s="33"/>
      <c r="K1" s="34"/>
    </row>
    <row r="2" spans="1:13" s="35" customFormat="1" ht="15.75" x14ac:dyDescent="0.25">
      <c r="A2" s="32" t="s">
        <v>9</v>
      </c>
      <c r="B2" s="32"/>
      <c r="C2" s="36"/>
      <c r="D2" s="36"/>
      <c r="E2" s="36"/>
      <c r="F2" s="36"/>
      <c r="G2" s="36"/>
      <c r="H2" s="36"/>
      <c r="I2" s="36"/>
      <c r="J2" s="36"/>
      <c r="K2" s="37"/>
    </row>
    <row r="3" spans="1:13" s="35" customFormat="1" ht="15.75" x14ac:dyDescent="0.25">
      <c r="A3" s="33" t="str">
        <f>[4]Officers!$A$3</f>
        <v>FOR THE MONTH OF September,  2020</v>
      </c>
      <c r="B3" s="36"/>
      <c r="C3" s="33"/>
      <c r="D3" s="33"/>
      <c r="E3" s="33"/>
      <c r="F3" s="33"/>
      <c r="G3" s="33"/>
      <c r="H3" s="33"/>
      <c r="I3" s="33"/>
      <c r="J3" s="33"/>
      <c r="K3" s="38"/>
    </row>
    <row r="4" spans="1:13" s="35" customFormat="1" ht="15.75" x14ac:dyDescent="0.25">
      <c r="A4" s="31" t="s">
        <v>10</v>
      </c>
      <c r="B4" s="32"/>
      <c r="C4" s="33"/>
      <c r="D4" s="33"/>
      <c r="E4" s="33"/>
      <c r="F4" s="33"/>
      <c r="G4" s="33"/>
      <c r="H4" s="33"/>
      <c r="I4" s="33"/>
      <c r="J4" s="33"/>
      <c r="K4" s="38"/>
    </row>
    <row r="5" spans="1:13" x14ac:dyDescent="0.2">
      <c r="C5" s="41"/>
      <c r="D5" s="41"/>
      <c r="E5" s="41"/>
      <c r="F5" s="41"/>
      <c r="G5" s="41"/>
      <c r="H5" s="41"/>
      <c r="I5" s="42"/>
      <c r="J5" s="42"/>
      <c r="K5" s="41"/>
    </row>
    <row r="6" spans="1:13" s="43" customFormat="1" x14ac:dyDescent="0.2">
      <c r="B6" s="44" t="s">
        <v>11</v>
      </c>
      <c r="C6" s="45" t="s">
        <v>12</v>
      </c>
      <c r="D6" s="46"/>
      <c r="E6" s="45" t="s">
        <v>13</v>
      </c>
      <c r="F6" s="46"/>
      <c r="G6" s="45" t="s">
        <v>14</v>
      </c>
      <c r="H6" s="46"/>
      <c r="I6" s="45" t="s">
        <v>15</v>
      </c>
      <c r="J6" s="45"/>
      <c r="K6" s="47" t="s">
        <v>16</v>
      </c>
    </row>
    <row r="7" spans="1:13" x14ac:dyDescent="0.2">
      <c r="A7" s="48"/>
      <c r="B7" s="49"/>
      <c r="C7" s="48"/>
      <c r="D7" s="48"/>
      <c r="E7" s="48"/>
      <c r="F7" s="48"/>
      <c r="G7" s="48"/>
      <c r="H7" s="48"/>
      <c r="I7" s="48"/>
      <c r="J7" s="48"/>
      <c r="K7" s="48"/>
    </row>
    <row r="8" spans="1:13" ht="15.75" x14ac:dyDescent="0.25">
      <c r="A8" s="50" t="s">
        <v>17</v>
      </c>
      <c r="B8" s="51"/>
    </row>
    <row r="9" spans="1:13" ht="15" x14ac:dyDescent="0.25">
      <c r="A9" s="52">
        <f>+[4]Officers!A9</f>
        <v>43709</v>
      </c>
      <c r="B9" s="53"/>
      <c r="C9" s="54">
        <f>+[4]Officers!C9+'[4]Non Bargaining'!C9+[4]Bargaining!C9</f>
        <v>5355899.4053692855</v>
      </c>
      <c r="D9" s="55">
        <f t="shared" ref="D9:D20" si="0">+C9/$K9</f>
        <v>0.61578629330052437</v>
      </c>
      <c r="E9" s="54">
        <f>+[4]Officers!E9+'[4]Non Bargaining'!E9+[4]Bargaining!E9</f>
        <v>1785841.4009616636</v>
      </c>
      <c r="F9" s="55">
        <f t="shared" ref="F9:F21" si="1">+E9/$K9</f>
        <v>0.20532436729830161</v>
      </c>
      <c r="G9" s="39">
        <f>+[4]Officers!G9+'[4]Non Bargaining'!G9+[4]Bargaining!G9</f>
        <v>1212881.5190394255</v>
      </c>
      <c r="H9" s="55">
        <f t="shared" ref="H9:H21" si="2">+G9/$K9</f>
        <v>0.13944918645657436</v>
      </c>
      <c r="I9" s="54">
        <f>+[4]Officers!I9+'[4]Non Bargaining'!I9+[4]Bargaining!I9</f>
        <v>343037.01462962589</v>
      </c>
      <c r="J9" s="55">
        <f>+I9/$K9</f>
        <v>3.9440152944599675E-2</v>
      </c>
      <c r="K9" s="54">
        <f>+[4]Officers!K9+'[4]Non Bargaining'!K9+[4]Bargaining!K9</f>
        <v>8697659.3399999999</v>
      </c>
    </row>
    <row r="10" spans="1:13" ht="15" x14ac:dyDescent="0.25">
      <c r="A10" s="52">
        <f>+[4]Officers!A10</f>
        <v>43739</v>
      </c>
      <c r="B10" s="53"/>
      <c r="C10" s="54">
        <f>+[4]Officers!C10+'[4]Non Bargaining'!C10+[4]Bargaining!C10</f>
        <v>5572839</v>
      </c>
      <c r="D10" s="55">
        <f t="shared" si="0"/>
        <v>0.60541414272216965</v>
      </c>
      <c r="E10" s="54">
        <f>+[4]Officers!E10+'[4]Non Bargaining'!E10+[4]Bargaining!E10</f>
        <v>2045753</v>
      </c>
      <c r="F10" s="55">
        <f t="shared" si="1"/>
        <v>0.22224359948606209</v>
      </c>
      <c r="G10" s="39">
        <f>+[4]Officers!G10+'[4]Non Bargaining'!G10+[4]Bargaining!G10</f>
        <v>1326401</v>
      </c>
      <c r="H10" s="55">
        <f t="shared" si="2"/>
        <v>0.14409566189169085</v>
      </c>
      <c r="I10" s="54">
        <f>+[4]Officers!I10+'[4]Non Bargaining'!I10+[4]Bargaining!I10</f>
        <v>260010</v>
      </c>
      <c r="J10" s="55">
        <f>+I10/$K10</f>
        <v>2.8246595900077383E-2</v>
      </c>
      <c r="K10" s="54">
        <f>+[4]Officers!K10+'[4]Non Bargaining'!K10+[4]Bargaining!K10</f>
        <v>9205003</v>
      </c>
      <c r="M10" s="56"/>
    </row>
    <row r="11" spans="1:13" ht="15" x14ac:dyDescent="0.25">
      <c r="A11" s="52">
        <f>+[4]Officers!A11</f>
        <v>43770</v>
      </c>
      <c r="B11" s="53"/>
      <c r="C11" s="54">
        <f>+[4]Officers!C11+'[4]Non Bargaining'!C11+[4]Bargaining!C11</f>
        <v>5375609.9449533019</v>
      </c>
      <c r="D11" s="55">
        <f t="shared" si="0"/>
        <v>0.62716406347432985</v>
      </c>
      <c r="E11" s="54">
        <f>+[4]Officers!E11+'[4]Non Bargaining'!E11+[4]Bargaining!E11</f>
        <v>1821928.8615177467</v>
      </c>
      <c r="F11" s="55">
        <f t="shared" si="1"/>
        <v>0.21256161065468746</v>
      </c>
      <c r="G11" s="39">
        <f>+[4]Officers!G11+'[4]Non Bargaining'!G11+[4]Bargaining!G11</f>
        <v>1143457.601137032</v>
      </c>
      <c r="H11" s="55">
        <f t="shared" si="2"/>
        <v>0.13340542243266132</v>
      </c>
      <c r="I11" s="54">
        <f>+[4]Officers!I11+'[4]Non Bargaining'!I11+[4]Bargaining!I11</f>
        <v>230301.37239191838</v>
      </c>
      <c r="J11" s="55">
        <f t="shared" ref="J11:J21" si="3">+I11/$K11</f>
        <v>2.6868903438321379E-2</v>
      </c>
      <c r="K11" s="54">
        <f>+[4]Officers!K11+'[4]Non Bargaining'!K11+[4]Bargaining!K11</f>
        <v>8571297.7799999993</v>
      </c>
    </row>
    <row r="12" spans="1:13" ht="15" x14ac:dyDescent="0.25">
      <c r="A12" s="52">
        <f>+[4]Officers!A12</f>
        <v>43800</v>
      </c>
      <c r="B12" s="53"/>
      <c r="C12" s="54">
        <f>+[4]Officers!C12+'[4]Non Bargaining'!C12+[4]Bargaining!C12</f>
        <v>6216316.854014419</v>
      </c>
      <c r="D12" s="55">
        <f t="shared" si="0"/>
        <v>0.60737142905756514</v>
      </c>
      <c r="E12" s="54">
        <f>+[4]Officers!E12+'[4]Non Bargaining'!E12+[4]Bargaining!E12</f>
        <v>2124139.0707894429</v>
      </c>
      <c r="F12" s="55">
        <f t="shared" si="1"/>
        <v>0.20754112334367825</v>
      </c>
      <c r="G12" s="39">
        <f>+[4]Officers!G12+'[4]Non Bargaining'!G12+[4]Bargaining!G12</f>
        <v>1535156.0371765159</v>
      </c>
      <c r="H12" s="55">
        <f t="shared" si="2"/>
        <v>0.1499939494757431</v>
      </c>
      <c r="I12" s="54">
        <f>+[4]Officers!I12+'[4]Non Bargaining'!I12+[4]Bargaining!I12</f>
        <v>359174.45801971783</v>
      </c>
      <c r="J12" s="55">
        <f t="shared" si="3"/>
        <v>3.5093498123013545E-2</v>
      </c>
      <c r="K12" s="54">
        <f>+[4]Officers!K12+'[4]Non Bargaining'!K12+[4]Bargaining!K12</f>
        <v>10234786.420000095</v>
      </c>
    </row>
    <row r="13" spans="1:13" ht="15" x14ac:dyDescent="0.25">
      <c r="A13" s="52">
        <f>+[4]Officers!A13</f>
        <v>43831</v>
      </c>
      <c r="B13" s="53"/>
      <c r="C13" s="54">
        <f>+[4]Officers!C13+'[4]Non Bargaining'!C13+[4]Bargaining!C13</f>
        <v>5949460</v>
      </c>
      <c r="D13" s="55">
        <f t="shared" si="0"/>
        <v>0.61643715681667821</v>
      </c>
      <c r="E13" s="54">
        <f>+[4]Officers!E13+'[4]Non Bargaining'!E13+[4]Bargaining!E13</f>
        <v>2100272</v>
      </c>
      <c r="F13" s="55">
        <f t="shared" si="1"/>
        <v>0.21761398517204561</v>
      </c>
      <c r="G13" s="39">
        <f>+[4]Officers!G13+'[4]Non Bargaining'!G13+[4]Bargaining!G13</f>
        <v>1362403</v>
      </c>
      <c r="H13" s="55">
        <f t="shared" si="2"/>
        <v>0.14116169060024153</v>
      </c>
      <c r="I13" s="54">
        <f>+[4]Officers!I13+'[4]Non Bargaining'!I13+[4]Bargaining!I13</f>
        <v>239230</v>
      </c>
      <c r="J13" s="55">
        <f t="shared" si="3"/>
        <v>2.4787167411034604E-2</v>
      </c>
      <c r="K13" s="54">
        <f>+[4]Officers!K13+'[4]Non Bargaining'!K13+[4]Bargaining!K13</f>
        <v>9651365</v>
      </c>
    </row>
    <row r="14" spans="1:13" ht="15" x14ac:dyDescent="0.25">
      <c r="A14" s="52">
        <f>+[4]Officers!A14</f>
        <v>43862</v>
      </c>
      <c r="B14" s="53"/>
      <c r="C14" s="54">
        <f>+[4]Officers!C14+'[4]Non Bargaining'!C14+[4]Bargaining!C14</f>
        <v>5652469.2702535968</v>
      </c>
      <c r="D14" s="55">
        <f t="shared" si="0"/>
        <v>0.63064529854956441</v>
      </c>
      <c r="E14" s="54">
        <f>+[4]Officers!E14+'[4]Non Bargaining'!E14+[4]Bargaining!E14</f>
        <v>1893592.092660747</v>
      </c>
      <c r="F14" s="55">
        <f t="shared" si="1"/>
        <v>0.21126783596889054</v>
      </c>
      <c r="G14" s="39">
        <f>+[4]Officers!G14+'[4]Non Bargaining'!G14+[4]Bargaining!G14</f>
        <v>1190928.9118162584</v>
      </c>
      <c r="H14" s="55">
        <f t="shared" si="2"/>
        <v>0.13287179164265961</v>
      </c>
      <c r="I14" s="54">
        <f>+[4]Officers!I14+'[4]Non Bargaining'!I14+[4]Bargaining!I14</f>
        <v>226002.52526939864</v>
      </c>
      <c r="J14" s="55">
        <f t="shared" si="3"/>
        <v>2.5215073838885448E-2</v>
      </c>
      <c r="K14" s="54">
        <f>+[4]Officers!K14+'[4]Non Bargaining'!K14+[4]Bargaining!K14</f>
        <v>8962992.8000000007</v>
      </c>
    </row>
    <row r="15" spans="1:13" ht="15" x14ac:dyDescent="0.25">
      <c r="A15" s="57">
        <f>+[4]Officers!A15</f>
        <v>43891</v>
      </c>
      <c r="B15" s="53"/>
      <c r="C15" s="58">
        <f>+[4]Officers!C15+'[4]Non Bargaining'!C15+[4]Bargaining!C15</f>
        <v>5818002.8126619877</v>
      </c>
      <c r="D15" s="59">
        <f t="shared" si="0"/>
        <v>0.60828964120096651</v>
      </c>
      <c r="E15" s="58">
        <f>+[4]Officers!E15+'[4]Non Bargaining'!E15+[4]Bargaining!E15</f>
        <v>2141111.3770138603</v>
      </c>
      <c r="F15" s="59">
        <f t="shared" si="1"/>
        <v>0.22385961527219625</v>
      </c>
      <c r="G15" s="60">
        <f>+[4]Officers!G15+'[4]Non Bargaining'!G15+[4]Bargaining!G15</f>
        <v>1345690.0822387196</v>
      </c>
      <c r="H15" s="59">
        <f t="shared" si="2"/>
        <v>0.14069593357899374</v>
      </c>
      <c r="I15" s="58">
        <f>+[4]Officers!I15+'[4]Non Bargaining'!I15+[4]Bargaining!I15</f>
        <v>259722.91808543151</v>
      </c>
      <c r="J15" s="59">
        <f t="shared" si="3"/>
        <v>2.7154809947843486E-2</v>
      </c>
      <c r="K15" s="58">
        <f>+[4]Officers!K15+'[4]Non Bargaining'!K15+[4]Bargaining!K15</f>
        <v>9564527.1899999995</v>
      </c>
    </row>
    <row r="16" spans="1:13" ht="15" x14ac:dyDescent="0.25">
      <c r="A16" s="57">
        <f>+[4]Officers!A16</f>
        <v>43922</v>
      </c>
      <c r="B16" s="53"/>
      <c r="C16" s="58">
        <f>+[4]Officers!C16+'[4]Non Bargaining'!C16+[4]Bargaining!C16</f>
        <v>5813739.0508647868</v>
      </c>
      <c r="D16" s="59">
        <f t="shared" si="0"/>
        <v>0.60256167459691357</v>
      </c>
      <c r="E16" s="58">
        <f>+[4]Officers!E16+'[4]Non Bargaining'!E16+[4]Bargaining!E16</f>
        <v>2056883.2565269507</v>
      </c>
      <c r="F16" s="59">
        <f t="shared" si="1"/>
        <v>0.21318449429182296</v>
      </c>
      <c r="G16" s="60">
        <f>+[4]Officers!G16+'[4]Non Bargaining'!G16+[4]Bargaining!G16</f>
        <v>1507987.3639799675</v>
      </c>
      <c r="H16" s="59">
        <f t="shared" si="2"/>
        <v>0.1562944919544666</v>
      </c>
      <c r="I16" s="58">
        <f>+[4]Officers!I16+'[4]Non Bargaining'!I16+[4]Bargaining!I16</f>
        <v>269762.09862829547</v>
      </c>
      <c r="J16" s="59">
        <f t="shared" si="3"/>
        <v>2.7959339156796971E-2</v>
      </c>
      <c r="K16" s="58">
        <f>+[4]Officers!K16+'[4]Non Bargaining'!K16+[4]Bargaining!K16</f>
        <v>9648371.7699999996</v>
      </c>
    </row>
    <row r="17" spans="1:14" ht="15" x14ac:dyDescent="0.25">
      <c r="A17" s="57">
        <f>+[4]Officers!A17</f>
        <v>43952</v>
      </c>
      <c r="B17" s="53"/>
      <c r="C17" s="58">
        <f>+[4]Officers!C17+'[4]Non Bargaining'!C17+[4]Bargaining!C17</f>
        <v>5799819.7709539365</v>
      </c>
      <c r="D17" s="59">
        <f t="shared" si="0"/>
        <v>0.60483918934888226</v>
      </c>
      <c r="E17" s="58">
        <f>+[4]Officers!E17+'[4]Non Bargaining'!E17+[4]Bargaining!E17</f>
        <v>1964587.2494606161</v>
      </c>
      <c r="F17" s="59">
        <f t="shared" si="1"/>
        <v>0.2048786697338128</v>
      </c>
      <c r="G17" s="60">
        <f>+[4]Officers!G17+'[4]Non Bargaining'!G17+[4]Bargaining!G17</f>
        <v>1595596.8572283788</v>
      </c>
      <c r="H17" s="59">
        <f t="shared" si="2"/>
        <v>0.16639818955872546</v>
      </c>
      <c r="I17" s="58">
        <f>+[4]Officers!I17+'[4]Non Bargaining'!I17+[4]Bargaining!I17</f>
        <v>229023.87235706829</v>
      </c>
      <c r="J17" s="59">
        <f t="shared" si="3"/>
        <v>2.3883951358579424E-2</v>
      </c>
      <c r="K17" s="58">
        <f>+[4]Officers!K17+'[4]Non Bargaining'!K17+[4]Bargaining!K17</f>
        <v>9589027.75</v>
      </c>
    </row>
    <row r="18" spans="1:14" ht="15" x14ac:dyDescent="0.25">
      <c r="A18" s="57">
        <f>+[4]Officers!A18</f>
        <v>43983</v>
      </c>
      <c r="B18" s="53"/>
      <c r="C18" s="58">
        <f>+[4]Officers!C18+'[4]Non Bargaining'!C18+[4]Bargaining!C18</f>
        <v>5775319.8291218169</v>
      </c>
      <c r="D18" s="59">
        <f t="shared" si="0"/>
        <v>0.59022710149902824</v>
      </c>
      <c r="E18" s="58">
        <f>+[4]Officers!E18+'[4]Non Bargaining'!E18+[4]Bargaining!E18</f>
        <v>2138668.9985764604</v>
      </c>
      <c r="F18" s="59">
        <f t="shared" si="1"/>
        <v>0.2185680518904797</v>
      </c>
      <c r="G18" s="60">
        <f>+[4]Officers!G18+'[4]Non Bargaining'!G18+[4]Bargaining!G18</f>
        <v>1648712.4849106774</v>
      </c>
      <c r="H18" s="59">
        <f t="shared" si="2"/>
        <v>0.16849539418876813</v>
      </c>
      <c r="I18" s="58">
        <f>+[4]Officers!I18+'[4]Non Bargaining'!I18+[4]Bargaining!I18</f>
        <v>222209.97739104531</v>
      </c>
      <c r="J18" s="59">
        <f t="shared" si="3"/>
        <v>2.2709452421724032E-2</v>
      </c>
      <c r="K18" s="58">
        <f>+[4]Officers!K18+'[4]Non Bargaining'!K18+[4]Bargaining!K18</f>
        <v>9784911.2899999991</v>
      </c>
    </row>
    <row r="19" spans="1:14" ht="15" x14ac:dyDescent="0.25">
      <c r="A19" s="57">
        <f>+[4]Officers!A19</f>
        <v>44013</v>
      </c>
      <c r="B19" s="53"/>
      <c r="C19" s="58">
        <f>+[4]Officers!C19+'[4]Non Bargaining'!C19+[4]Bargaining!C19</f>
        <v>5708192.8143372899</v>
      </c>
      <c r="D19" s="59">
        <f t="shared" si="0"/>
        <v>0.58662190408387538</v>
      </c>
      <c r="E19" s="58">
        <f>+[4]Officers!E19+'[4]Non Bargaining'!E19+[4]Bargaining!E19</f>
        <v>2103075.1571709281</v>
      </c>
      <c r="F19" s="59">
        <f t="shared" si="1"/>
        <v>0.21612969170074131</v>
      </c>
      <c r="G19" s="60">
        <f>+[4]Officers!G19+'[4]Non Bargaining'!G19+[4]Bargaining!G19</f>
        <v>1689245.6431530493</v>
      </c>
      <c r="H19" s="59">
        <f t="shared" si="2"/>
        <v>0.17360109020193981</v>
      </c>
      <c r="I19" s="58">
        <f>+[4]Officers!I19+'[4]Non Bargaining'!I19+[4]Bargaining!I19</f>
        <v>230102.94533873367</v>
      </c>
      <c r="J19" s="59">
        <f t="shared" si="3"/>
        <v>2.3647314013443527E-2</v>
      </c>
      <c r="K19" s="58">
        <f>+[4]Officers!K19+'[4]Non Bargaining'!K19+[4]Bargaining!K19</f>
        <v>9730616.5600000005</v>
      </c>
    </row>
    <row r="20" spans="1:14" ht="15" x14ac:dyDescent="0.25">
      <c r="A20" s="57">
        <f>+[4]Officers!A20</f>
        <v>44044</v>
      </c>
      <c r="B20" s="61"/>
      <c r="C20" s="58">
        <f>+[4]Officers!C20+'[4]Non Bargaining'!C20+[4]Bargaining!C20</f>
        <v>5683176.2186897136</v>
      </c>
      <c r="D20" s="59">
        <f t="shared" si="0"/>
        <v>0.59647457144223825</v>
      </c>
      <c r="E20" s="58">
        <f>+[4]Officers!E20+'[4]Non Bargaining'!E20+[4]Bargaining!E20</f>
        <v>1972547.939617042</v>
      </c>
      <c r="F20" s="59">
        <f t="shared" si="1"/>
        <v>0.20702766228910119</v>
      </c>
      <c r="G20" s="60">
        <f>+[4]Officers!G20+'[4]Non Bargaining'!G20+[4]Bargaining!G20</f>
        <v>1624680.6415030104</v>
      </c>
      <c r="H20" s="59">
        <f t="shared" si="2"/>
        <v>0.17051744518920364</v>
      </c>
      <c r="I20" s="58">
        <f>+[4]Officers!I20+'[4]Non Bargaining'!I20+[4]Bargaining!I20</f>
        <v>247539.04019023429</v>
      </c>
      <c r="J20" s="59">
        <f t="shared" si="3"/>
        <v>2.598032107945698E-2</v>
      </c>
      <c r="K20" s="58">
        <f>+[4]Officers!K20+'[4]Non Bargaining'!K20+[4]Bargaining!K20</f>
        <v>9527943.8399999999</v>
      </c>
      <c r="M20" s="56"/>
    </row>
    <row r="21" spans="1:14" ht="15" x14ac:dyDescent="0.25">
      <c r="A21" s="57">
        <f>+[4]Officers!A21</f>
        <v>44075</v>
      </c>
      <c r="B21" s="61"/>
      <c r="C21" s="58">
        <f>+[4]Officers!C21+'[4]Non Bargaining'!C21+[4]Bargaining!C21</f>
        <v>5374611.5383636784</v>
      </c>
      <c r="D21" s="59">
        <f>+C21/$K21</f>
        <v>0.54922344394096523</v>
      </c>
      <c r="E21" s="58">
        <f>+[4]Officers!E21+'[4]Non Bargaining'!E21+[4]Bargaining!E21</f>
        <v>2175024.3601517295</v>
      </c>
      <c r="F21" s="59">
        <f t="shared" si="1"/>
        <v>0.2222624577071704</v>
      </c>
      <c r="G21" s="60">
        <f>+[4]Officers!G21+'[4]Non Bargaining'!G21+[4]Bargaining!G21</f>
        <v>2003278.2633702909</v>
      </c>
      <c r="H21" s="59">
        <f t="shared" si="2"/>
        <v>0.20471198320600517</v>
      </c>
      <c r="I21" s="58">
        <f>+[4]Officers!I21+'[4]Non Bargaining'!I21+[4]Bargaining!I21</f>
        <v>232923.63811430137</v>
      </c>
      <c r="J21" s="59">
        <f t="shared" si="3"/>
        <v>2.3802115145859188E-2</v>
      </c>
      <c r="K21" s="58">
        <f>+[4]Officers!K21+'[4]Non Bargaining'!K21+[4]Bargaining!K21</f>
        <v>9785837.8000000007</v>
      </c>
      <c r="N21" s="56"/>
    </row>
    <row r="22" spans="1:14" x14ac:dyDescent="0.2">
      <c r="A22" s="60"/>
      <c r="C22" s="60"/>
      <c r="D22" s="60"/>
      <c r="E22" s="60"/>
      <c r="F22" s="60"/>
      <c r="G22" s="60"/>
      <c r="H22" s="60"/>
      <c r="I22" s="60"/>
      <c r="J22" s="60"/>
      <c r="K22" s="60"/>
    </row>
    <row r="23" spans="1:14" ht="15.75" x14ac:dyDescent="0.25">
      <c r="A23" s="50" t="s">
        <v>18</v>
      </c>
      <c r="B23" s="51"/>
    </row>
    <row r="24" spans="1:14" x14ac:dyDescent="0.2">
      <c r="A24" s="52">
        <f>+A9</f>
        <v>43709</v>
      </c>
      <c r="B24" s="62"/>
      <c r="C24" s="54">
        <f>+[4]Officers!C24+'[4]Non Bargaining'!C24+[4]Bargaining!C24</f>
        <v>49338714.834377214</v>
      </c>
      <c r="D24" s="55">
        <f t="shared" ref="D24:D36" si="4">+C24/$K24</f>
        <v>0.61364763461522009</v>
      </c>
      <c r="E24" s="54">
        <f>+[4]Officers!E24+'[4]Non Bargaining'!E24+[4]Bargaining!E24</f>
        <v>17033203.84496944</v>
      </c>
      <c r="F24" s="55">
        <f t="shared" ref="F24:F36" si="5">+E24/$K24</f>
        <v>0.2118495644742974</v>
      </c>
      <c r="G24" s="39">
        <f>+[4]Officers!G24+'[4]Non Bargaining'!G24+[4]Bargaining!G24</f>
        <v>11666641.72303715</v>
      </c>
      <c r="H24" s="55">
        <f t="shared" ref="H24:H36" si="6">+G24/$K24</f>
        <v>0.14510323427104627</v>
      </c>
      <c r="I24" s="54">
        <f>+[4]Officers!I24+'[4]Non Bargaining'!I24+[4]Bargaining!I24</f>
        <v>2363794.3876161925</v>
      </c>
      <c r="J24" s="55">
        <f>+I24/$K24</f>
        <v>2.9399566639436138E-2</v>
      </c>
      <c r="K24" s="54">
        <f>+[4]Officers!K24+'[4]Non Bargaining'!K24+[4]Bargaining!K24</f>
        <v>80402354.790000007</v>
      </c>
    </row>
    <row r="25" spans="1:14" x14ac:dyDescent="0.2">
      <c r="A25" s="52">
        <f>+A10</f>
        <v>43739</v>
      </c>
      <c r="B25" s="62"/>
      <c r="C25" s="54">
        <f>+[4]Officers!C25+'[4]Non Bargaining'!C25+[4]Bargaining!C25</f>
        <v>54911553.834377214</v>
      </c>
      <c r="D25" s="55">
        <f t="shared" si="4"/>
        <v>0.6128018411508751</v>
      </c>
      <c r="E25" s="54">
        <f>+[4]Officers!E25+'[4]Non Bargaining'!E25+[4]Bargaining!E25</f>
        <v>19078956.84496944</v>
      </c>
      <c r="F25" s="55">
        <f t="shared" si="5"/>
        <v>0.21291730183231239</v>
      </c>
      <c r="G25" s="39">
        <f>+[4]Officers!G25+'[4]Non Bargaining'!G25+[4]Bargaining!G25</f>
        <v>12993042.72303715</v>
      </c>
      <c r="H25" s="55">
        <f t="shared" si="6"/>
        <v>0.1449997304181995</v>
      </c>
      <c r="I25" s="54">
        <f>+[4]Officers!I25+'[4]Non Bargaining'!I25+[4]Bargaining!I25</f>
        <v>2623804.3876161929</v>
      </c>
      <c r="J25" s="55">
        <f>+I25/$K25</f>
        <v>2.928112659861291E-2</v>
      </c>
      <c r="K25" s="54">
        <f>+[4]Officers!K25+'[4]Non Bargaining'!K25+[4]Bargaining!K25</f>
        <v>89607357.790000007</v>
      </c>
    </row>
    <row r="26" spans="1:14" x14ac:dyDescent="0.2">
      <c r="A26" s="52">
        <f t="shared" ref="A26:A36" si="7">+A11</f>
        <v>43770</v>
      </c>
      <c r="B26" s="62"/>
      <c r="C26" s="54">
        <f>+[4]Officers!C26+'[4]Non Bargaining'!C26+[4]Bargaining!C26</f>
        <v>60287163.779330522</v>
      </c>
      <c r="D26" s="55">
        <f t="shared" si="4"/>
        <v>0.6140557072137397</v>
      </c>
      <c r="E26" s="54">
        <f>+[4]Officers!E26+'[4]Non Bargaining'!E26+[4]Bargaining!E26</f>
        <v>20900885.706487186</v>
      </c>
      <c r="F26" s="55">
        <f t="shared" si="5"/>
        <v>0.21288624890147478</v>
      </c>
      <c r="G26" s="39">
        <f>+[4]Officers!G26+'[4]Non Bargaining'!G26+[4]Bargaining!G26</f>
        <v>14136500.324174184</v>
      </c>
      <c r="H26" s="55">
        <f t="shared" si="6"/>
        <v>0.1439875117672095</v>
      </c>
      <c r="I26" s="54">
        <f>+[4]Officers!I26+'[4]Non Bargaining'!I26+[4]Bargaining!I26</f>
        <v>2854105.7600081111</v>
      </c>
      <c r="J26" s="55">
        <f t="shared" ref="J26:J36" si="8">+I26/$K26</f>
        <v>2.9070532117575938E-2</v>
      </c>
      <c r="K26" s="54">
        <f>+[4]Officers!K26+'[4]Non Bargaining'!K26+[4]Bargaining!K26</f>
        <v>98178655.570000008</v>
      </c>
    </row>
    <row r="27" spans="1:14" x14ac:dyDescent="0.2">
      <c r="A27" s="52">
        <f t="shared" si="7"/>
        <v>43800</v>
      </c>
      <c r="B27" s="62"/>
      <c r="C27" s="54">
        <f>+[4]Officers!C27+'[4]Non Bargaining'!C27+[4]Bargaining!C27</f>
        <v>66503480.633344933</v>
      </c>
      <c r="D27" s="55">
        <f t="shared" si="4"/>
        <v>0.6134246769831283</v>
      </c>
      <c r="E27" s="54">
        <f>+[4]Officers!E27+'[4]Non Bargaining'!E27+[4]Bargaining!E27</f>
        <v>23025024.777276628</v>
      </c>
      <c r="F27" s="55">
        <f t="shared" si="5"/>
        <v>0.21238164156249575</v>
      </c>
      <c r="G27" s="39">
        <f>+[4]Officers!G27+'[4]Non Bargaining'!G27+[4]Bargaining!G27</f>
        <v>15671656.3613507</v>
      </c>
      <c r="H27" s="55">
        <f t="shared" si="6"/>
        <v>0.14455455037389398</v>
      </c>
      <c r="I27" s="54">
        <f>+[4]Officers!I27+'[4]Non Bargaining'!I27+[4]Bargaining!I27</f>
        <v>3213280.2180278292</v>
      </c>
      <c r="J27" s="55">
        <f t="shared" si="8"/>
        <v>2.963913108048186E-2</v>
      </c>
      <c r="K27" s="54">
        <f>+[4]Officers!K27+'[4]Non Bargaining'!K27+[4]Bargaining!K27</f>
        <v>108413441.9900001</v>
      </c>
    </row>
    <row r="28" spans="1:14" x14ac:dyDescent="0.2">
      <c r="A28" s="52">
        <f t="shared" si="7"/>
        <v>43831</v>
      </c>
      <c r="B28" s="62"/>
      <c r="C28" s="54">
        <f>+[4]Officers!C28+'[4]Non Bargaining'!C28+[4]Bargaining!C28</f>
        <v>5949460</v>
      </c>
      <c r="D28" s="55">
        <f t="shared" si="4"/>
        <v>0.61643715681667821</v>
      </c>
      <c r="E28" s="54">
        <f>+[4]Officers!E28+'[4]Non Bargaining'!E28+[4]Bargaining!E28</f>
        <v>2100272</v>
      </c>
      <c r="F28" s="55">
        <f t="shared" si="5"/>
        <v>0.21761398517204561</v>
      </c>
      <c r="G28" s="39">
        <f>+[4]Officers!G28+'[4]Non Bargaining'!G28+[4]Bargaining!G28</f>
        <v>1362403</v>
      </c>
      <c r="H28" s="55">
        <f t="shared" si="6"/>
        <v>0.14116169060024153</v>
      </c>
      <c r="I28" s="54">
        <f>+[4]Officers!I28+'[4]Non Bargaining'!I28+[4]Bargaining!I28</f>
        <v>239230</v>
      </c>
      <c r="J28" s="55">
        <f t="shared" si="8"/>
        <v>2.4787167411034604E-2</v>
      </c>
      <c r="K28" s="54">
        <f>+[4]Officers!K28+'[4]Non Bargaining'!K28+[4]Bargaining!K28</f>
        <v>9651365</v>
      </c>
    </row>
    <row r="29" spans="1:14" x14ac:dyDescent="0.2">
      <c r="A29" s="52">
        <f t="shared" si="7"/>
        <v>43862</v>
      </c>
      <c r="B29" s="62"/>
      <c r="C29" s="54">
        <f>+[4]Officers!C29+'[4]Non Bargaining'!C29+[4]Bargaining!C29</f>
        <v>11601929.270253597</v>
      </c>
      <c r="D29" s="55">
        <f t="shared" si="4"/>
        <v>0.62327851408623935</v>
      </c>
      <c r="E29" s="54">
        <f>+[4]Officers!E29+'[4]Non Bargaining'!E29+[4]Bargaining!E29</f>
        <v>3993864.0926607465</v>
      </c>
      <c r="F29" s="55">
        <f t="shared" si="5"/>
        <v>0.21455825312763394</v>
      </c>
      <c r="G29" s="39">
        <f>+[4]Officers!G29+'[4]Non Bargaining'!G29+[4]Bargaining!G29</f>
        <v>2553331.9118162584</v>
      </c>
      <c r="H29" s="55">
        <f t="shared" si="6"/>
        <v>0.13717002430329661</v>
      </c>
      <c r="I29" s="54">
        <f>+[4]Officers!I29+'[4]Non Bargaining'!I29+[4]Bargaining!I29</f>
        <v>465232.52526939864</v>
      </c>
      <c r="J29" s="55">
        <f t="shared" si="8"/>
        <v>2.499320848283032E-2</v>
      </c>
      <c r="K29" s="54">
        <f>+[4]Officers!K29+'[4]Non Bargaining'!K29+[4]Bargaining!K29</f>
        <v>18614357.799999997</v>
      </c>
    </row>
    <row r="30" spans="1:14" x14ac:dyDescent="0.2">
      <c r="A30" s="52">
        <f t="shared" si="7"/>
        <v>43891</v>
      </c>
      <c r="B30" s="62"/>
      <c r="C30" s="54">
        <f>+[4]Officers!C30+'[4]Non Bargaining'!C30+[4]Bargaining!C30</f>
        <v>17419932.082915582</v>
      </c>
      <c r="D30" s="55">
        <f t="shared" si="4"/>
        <v>0.6181909642307527</v>
      </c>
      <c r="E30" s="54">
        <f>+[4]Officers!E30+'[4]Non Bargaining'!E30+[4]Bargaining!E30</f>
        <v>6134975.4696746077</v>
      </c>
      <c r="F30" s="55">
        <f t="shared" si="5"/>
        <v>0.21771533798628873</v>
      </c>
      <c r="G30" s="39">
        <f>+[4]Officers!G30+'[4]Non Bargaining'!G30+[4]Bargaining!G30</f>
        <v>3899021.9940549782</v>
      </c>
      <c r="H30" s="55">
        <f t="shared" si="6"/>
        <v>0.13836679469179303</v>
      </c>
      <c r="I30" s="54">
        <f>+[4]Officers!I30+'[4]Non Bargaining'!I30+[4]Bargaining!I30</f>
        <v>724955.44335483015</v>
      </c>
      <c r="J30" s="55">
        <f t="shared" si="8"/>
        <v>2.5726903091165574E-2</v>
      </c>
      <c r="K30" s="54">
        <f>+[4]Officers!K30+'[4]Non Bargaining'!K30+[4]Bargaining!K30</f>
        <v>28178884.989999998</v>
      </c>
    </row>
    <row r="31" spans="1:14" x14ac:dyDescent="0.2">
      <c r="A31" s="52">
        <f t="shared" si="7"/>
        <v>43922</v>
      </c>
      <c r="B31" s="62"/>
      <c r="C31" s="54">
        <f>+[4]Officers!C31+'[4]Non Bargaining'!C31+[4]Bargaining!C31</f>
        <v>23233671.133780368</v>
      </c>
      <c r="D31" s="55">
        <f t="shared" si="4"/>
        <v>0.61420449495424545</v>
      </c>
      <c r="E31" s="54">
        <f>+[4]Officers!E31+'[4]Non Bargaining'!E31+[4]Bargaining!E31</f>
        <v>8191858.7262015585</v>
      </c>
      <c r="F31" s="55">
        <f t="shared" si="5"/>
        <v>0.21655968282806978</v>
      </c>
      <c r="G31" s="39">
        <f>+[4]Officers!G31+'[4]Non Bargaining'!G31+[4]Bargaining!G31</f>
        <v>5407009.358034946</v>
      </c>
      <c r="H31" s="55">
        <f t="shared" si="6"/>
        <v>0.14293950503311481</v>
      </c>
      <c r="I31" s="54">
        <f>+[4]Officers!I31+'[4]Non Bargaining'!I31+[4]Bargaining!I31</f>
        <v>994717.54198312561</v>
      </c>
      <c r="J31" s="55">
        <f t="shared" si="8"/>
        <v>2.6296317184569894E-2</v>
      </c>
      <c r="K31" s="54">
        <f>+[4]Officers!K31+'[4]Non Bargaining'!K31+[4]Bargaining!K31</f>
        <v>37827256.759999998</v>
      </c>
    </row>
    <row r="32" spans="1:14" x14ac:dyDescent="0.2">
      <c r="A32" s="52">
        <f t="shared" si="7"/>
        <v>43952</v>
      </c>
      <c r="B32" s="62"/>
      <c r="C32" s="54">
        <f>+[4]Officers!C32+'[4]Non Bargaining'!C32+[4]Bargaining!C32</f>
        <v>29033490.904734306</v>
      </c>
      <c r="D32" s="55">
        <f t="shared" si="4"/>
        <v>0.61231054277589381</v>
      </c>
      <c r="E32" s="54">
        <f>+[4]Officers!E32+'[4]Non Bargaining'!E32+[4]Bargaining!E32</f>
        <v>10156445.975662176</v>
      </c>
      <c r="F32" s="55">
        <f t="shared" si="5"/>
        <v>0.21419742353537216</v>
      </c>
      <c r="G32" s="39">
        <f>+[4]Officers!G32+'[4]Non Bargaining'!G32+[4]Bargaining!G32</f>
        <v>7002606.2152633239</v>
      </c>
      <c r="H32" s="55">
        <f t="shared" si="6"/>
        <v>0.14768357090034095</v>
      </c>
      <c r="I32" s="54">
        <f>+[4]Officers!I32+'[4]Non Bargaining'!I32+[4]Bargaining!I32</f>
        <v>1223741.4143401938</v>
      </c>
      <c r="J32" s="55">
        <f t="shared" si="8"/>
        <v>2.5808462788393074E-2</v>
      </c>
      <c r="K32" s="54">
        <f>+[4]Officers!K32+'[4]Non Bargaining'!K32+[4]Bargaining!K32</f>
        <v>47416284.509999998</v>
      </c>
    </row>
    <row r="33" spans="1:14" x14ac:dyDescent="0.2">
      <c r="A33" s="52">
        <f t="shared" si="7"/>
        <v>43983</v>
      </c>
      <c r="B33" s="62"/>
      <c r="C33" s="54">
        <f>+[4]Officers!C33+'[4]Non Bargaining'!C33+[4]Bargaining!C33</f>
        <v>34808810.733856127</v>
      </c>
      <c r="D33" s="55">
        <f t="shared" si="4"/>
        <v>0.60853292045786445</v>
      </c>
      <c r="E33" s="54">
        <f>+[4]Officers!E33+'[4]Non Bargaining'!E33+[4]Bargaining!E33</f>
        <v>12295114.974238634</v>
      </c>
      <c r="F33" s="55">
        <f t="shared" si="5"/>
        <v>0.21494506893225884</v>
      </c>
      <c r="G33" s="39">
        <f>+[4]Officers!G33+'[4]Non Bargaining'!G33+[4]Bargaining!G33</f>
        <v>8651318.700174002</v>
      </c>
      <c r="H33" s="55">
        <f t="shared" si="6"/>
        <v>0.15124366858383059</v>
      </c>
      <c r="I33" s="54">
        <f>+[4]Officers!I33+'[4]Non Bargaining'!I33+[4]Bargaining!I33</f>
        <v>1445951.3917312394</v>
      </c>
      <c r="J33" s="55">
        <f t="shared" si="8"/>
        <v>2.5278342026046237E-2</v>
      </c>
      <c r="K33" s="54">
        <f>+[4]Officers!K33+'[4]Non Bargaining'!K33+[4]Bargaining!K33</f>
        <v>57201195.799999997</v>
      </c>
    </row>
    <row r="34" spans="1:14" x14ac:dyDescent="0.2">
      <c r="A34" s="52">
        <f t="shared" si="7"/>
        <v>44013</v>
      </c>
      <c r="B34" s="62"/>
      <c r="C34" s="54">
        <f>+[4]Officers!C34+'[4]Non Bargaining'!C34+[4]Bargaining!C34</f>
        <v>40517003.54819341</v>
      </c>
      <c r="D34" s="55">
        <f t="shared" si="4"/>
        <v>0.60534747408703538</v>
      </c>
      <c r="E34" s="54">
        <f>+[4]Officers!E34+'[4]Non Bargaining'!E34+[4]Bargaining!E34</f>
        <v>14398190.131409563</v>
      </c>
      <c r="F34" s="55">
        <f t="shared" si="5"/>
        <v>0.21511729062358775</v>
      </c>
      <c r="G34" s="39">
        <f>+[4]Officers!G34+'[4]Non Bargaining'!G34+[4]Bargaining!G34</f>
        <v>10340564.343327051</v>
      </c>
      <c r="H34" s="55">
        <f t="shared" si="6"/>
        <v>0.1544940138137782</v>
      </c>
      <c r="I34" s="54">
        <f>+[4]Officers!I34+'[4]Non Bargaining'!I34+[4]Bargaining!I34</f>
        <v>1676054.3370699729</v>
      </c>
      <c r="J34" s="55">
        <f t="shared" si="8"/>
        <v>2.5041221475598677E-2</v>
      </c>
      <c r="K34" s="54">
        <f>+[4]Officers!K34+'[4]Non Bargaining'!K34+[4]Bargaining!K34</f>
        <v>66931812.359999999</v>
      </c>
    </row>
    <row r="35" spans="1:14" x14ac:dyDescent="0.2">
      <c r="A35" s="52">
        <f t="shared" si="7"/>
        <v>44044</v>
      </c>
      <c r="B35" s="62"/>
      <c r="C35" s="54">
        <f>+[4]Officers!C35+'[4]Non Bargaining'!C35+[4]Bargaining!C35</f>
        <v>46200179.766883127</v>
      </c>
      <c r="D35" s="55">
        <f t="shared" si="4"/>
        <v>0.60424178761484371</v>
      </c>
      <c r="E35" s="54">
        <f>+[4]Officers!E35+'[4]Non Bargaining'!E35+[4]Bargaining!E35</f>
        <v>16370738.071026605</v>
      </c>
      <c r="F35" s="55">
        <f t="shared" si="5"/>
        <v>0.21410921097112529</v>
      </c>
      <c r="G35" s="39">
        <f>+[4]Officers!G35+'[4]Non Bargaining'!G35+[4]Bargaining!G35</f>
        <v>11965244.984830061</v>
      </c>
      <c r="H35" s="55">
        <f t="shared" si="6"/>
        <v>0.15649075513047556</v>
      </c>
      <c r="I35" s="54">
        <f>+[4]Officers!I35+'[4]Non Bargaining'!I35+[4]Bargaining!I35</f>
        <v>1923593.3772602074</v>
      </c>
      <c r="J35" s="55">
        <f t="shared" si="8"/>
        <v>2.5158246283555469E-2</v>
      </c>
      <c r="K35" s="54">
        <f>+[4]Officers!K35+'[4]Non Bargaining'!K35+[4]Bargaining!K35</f>
        <v>76459756.200000003</v>
      </c>
    </row>
    <row r="36" spans="1:14" ht="15" x14ac:dyDescent="0.25">
      <c r="A36" s="52">
        <f t="shared" si="7"/>
        <v>44075</v>
      </c>
      <c r="B36" s="62"/>
      <c r="C36" s="54">
        <f>+[4]Officers!C36+'[4]Non Bargaining'!C36+[4]Bargaining!C36</f>
        <v>51574791.305246808</v>
      </c>
      <c r="D36" s="55">
        <f t="shared" si="4"/>
        <v>0.59799914306633228</v>
      </c>
      <c r="E36" s="54">
        <f>+[4]Officers!E36+'[4]Non Bargaining'!E36+[4]Bargaining!E36</f>
        <v>18545762.431178335</v>
      </c>
      <c r="F36" s="55">
        <f t="shared" si="5"/>
        <v>0.21503431736093481</v>
      </c>
      <c r="G36" s="39">
        <f>+[4]Officers!G36+'[4]Non Bargaining'!G36+[4]Bargaining!G36</f>
        <v>13968523.248200353</v>
      </c>
      <c r="H36" s="55">
        <f t="shared" si="6"/>
        <v>0.16196216641745609</v>
      </c>
      <c r="I36" s="54">
        <f>+[4]Officers!I36+'[4]Non Bargaining'!I36+[4]Bargaining!I36</f>
        <v>2156517.0153745087</v>
      </c>
      <c r="J36" s="55">
        <f t="shared" si="8"/>
        <v>2.5004373155276878E-2</v>
      </c>
      <c r="K36" s="54">
        <f>+[4]Officers!K36+'[4]Non Bargaining'!K36+[4]Bargaining!K36</f>
        <v>86245594</v>
      </c>
      <c r="N36" s="63"/>
    </row>
    <row r="38" spans="1:14" ht="15.75" x14ac:dyDescent="0.25">
      <c r="A38" s="64" t="s">
        <v>19</v>
      </c>
      <c r="B38" s="65"/>
    </row>
    <row r="39" spans="1:14" x14ac:dyDescent="0.2">
      <c r="A39" s="52">
        <f>+A9</f>
        <v>43709</v>
      </c>
      <c r="B39" s="62"/>
      <c r="C39" s="54">
        <f>+[4]Officers!C39+'[4]Non Bargaining'!C39+[4]Bargaining!C39</f>
        <v>65667072.834377214</v>
      </c>
      <c r="D39" s="55">
        <f t="shared" ref="D39:D51" si="9">+C39/$K39</f>
        <v>0.61373512737713298</v>
      </c>
      <c r="E39" s="54">
        <f>+[4]Officers!E39+'[4]Non Bargaining'!E39+[4]Bargaining!E39</f>
        <v>22708730.84496944</v>
      </c>
      <c r="F39" s="55">
        <f t="shared" ref="F39:F51" si="10">+E39/$K39</f>
        <v>0.21223948649061977</v>
      </c>
      <c r="G39" s="54">
        <f>+[4]Officers!G39+'[4]Non Bargaining'!G39+[4]Bargaining!G39</f>
        <v>15504787.72303715</v>
      </c>
      <c r="H39" s="55">
        <f t="shared" ref="H39:H51" si="11">+G39/$K39</f>
        <v>0.14491026411599089</v>
      </c>
      <c r="I39" s="54">
        <f>+[4]Officers!I39+'[4]Non Bargaining'!I39+[4]Bargaining!I39</f>
        <v>3115195.3876161929</v>
      </c>
      <c r="J39" s="55">
        <f>+I39/$K39</f>
        <v>2.9115122016256288E-2</v>
      </c>
      <c r="K39" s="54">
        <f>+[4]Officers!K39+'[4]Non Bargaining'!K39+[4]Bargaining!K39</f>
        <v>106995786.79000001</v>
      </c>
    </row>
    <row r="40" spans="1:14" x14ac:dyDescent="0.2">
      <c r="A40" s="52">
        <f>+A10</f>
        <v>43739</v>
      </c>
      <c r="B40" s="62"/>
      <c r="C40" s="54">
        <f>+[4]Officers!C40+'[4]Non Bargaining'!C40+[4]Bargaining!C40</f>
        <v>65623036.834377214</v>
      </c>
      <c r="D40" s="55">
        <f t="shared" si="9"/>
        <v>0.61204462786047986</v>
      </c>
      <c r="E40" s="54">
        <f>+[4]Officers!E40+'[4]Non Bargaining'!E40+[4]Bargaining!E40</f>
        <v>22900217.84496944</v>
      </c>
      <c r="F40" s="55">
        <f t="shared" si="10"/>
        <v>0.21358285115976006</v>
      </c>
      <c r="G40" s="54">
        <f>+[4]Officers!G40+'[4]Non Bargaining'!G40+[4]Bargaining!G40</f>
        <v>15515303.72303715</v>
      </c>
      <c r="H40" s="55">
        <f t="shared" si="11"/>
        <v>0.14470616953121551</v>
      </c>
      <c r="I40" s="54">
        <f>+[4]Officers!I40+'[4]Non Bargaining'!I40+[4]Bargaining!I40</f>
        <v>3180807.3876161929</v>
      </c>
      <c r="J40" s="55">
        <f>+I40/$K40</f>
        <v>2.9666351448544535E-2</v>
      </c>
      <c r="K40" s="54">
        <f>+[4]Officers!K40+'[4]Non Bargaining'!K40+[4]Bargaining!K40</f>
        <v>107219365.79000001</v>
      </c>
    </row>
    <row r="41" spans="1:14" x14ac:dyDescent="0.2">
      <c r="A41" s="52">
        <f t="shared" ref="A41:A51" si="12">+A11</f>
        <v>43770</v>
      </c>
      <c r="B41" s="62"/>
      <c r="C41" s="54">
        <f>+[4]Officers!C41+'[4]Non Bargaining'!C41+[4]Bargaining!C41</f>
        <v>65548369.779330522</v>
      </c>
      <c r="D41" s="55">
        <f t="shared" si="9"/>
        <v>0.61228554112048295</v>
      </c>
      <c r="E41" s="54">
        <f>+[4]Officers!E41+'[4]Non Bargaining'!E41+[4]Bargaining!E41</f>
        <v>22848317.706487186</v>
      </c>
      <c r="F41" s="55">
        <f t="shared" si="10"/>
        <v>0.21342551489389766</v>
      </c>
      <c r="G41" s="54">
        <f>+[4]Officers!G41+'[4]Non Bargaining'!G41+[4]Bargaining!G41</f>
        <v>15469021.324174184</v>
      </c>
      <c r="H41" s="55">
        <f t="shared" si="11"/>
        <v>0.14449570788658928</v>
      </c>
      <c r="I41" s="54">
        <f>+[4]Officers!I41+'[4]Non Bargaining'!I41+[4]Bargaining!I41</f>
        <v>3189521.7600081111</v>
      </c>
      <c r="J41" s="55">
        <f t="shared" ref="J41:J54" si="13">+I41/$K41</f>
        <v>2.9793236099030066E-2</v>
      </c>
      <c r="K41" s="54">
        <f>+[4]Officers!K41+'[4]Non Bargaining'!K41+[4]Bargaining!K41</f>
        <v>107055230.57000001</v>
      </c>
    </row>
    <row r="42" spans="1:14" x14ac:dyDescent="0.2">
      <c r="A42" s="52">
        <f t="shared" si="12"/>
        <v>43800</v>
      </c>
      <c r="B42" s="62"/>
      <c r="C42" s="54">
        <f>+[4]Officers!C42+'[4]Non Bargaining'!C42+[4]Bargaining!C42</f>
        <v>66503480.633344933</v>
      </c>
      <c r="D42" s="55">
        <f t="shared" si="9"/>
        <v>0.6134246769831283</v>
      </c>
      <c r="E42" s="54">
        <f>+[4]Officers!E42+'[4]Non Bargaining'!E42+[4]Bargaining!E42</f>
        <v>23025024.777276628</v>
      </c>
      <c r="F42" s="55">
        <f t="shared" si="10"/>
        <v>0.21238164156249575</v>
      </c>
      <c r="G42" s="54">
        <f>+[4]Officers!G42+'[4]Non Bargaining'!G42+[4]Bargaining!G42</f>
        <v>15671656.3613507</v>
      </c>
      <c r="H42" s="55">
        <f t="shared" si="11"/>
        <v>0.14455455037389398</v>
      </c>
      <c r="I42" s="54">
        <f>+[4]Officers!I42+'[4]Non Bargaining'!I42+[4]Bargaining!I42</f>
        <v>3213280.2180278292</v>
      </c>
      <c r="J42" s="55">
        <f t="shared" si="13"/>
        <v>2.963913108048186E-2</v>
      </c>
      <c r="K42" s="54">
        <f>+[4]Officers!K42+'[4]Non Bargaining'!K42+[4]Bargaining!K42</f>
        <v>108413441.9900001</v>
      </c>
    </row>
    <row r="43" spans="1:14" x14ac:dyDescent="0.2">
      <c r="A43" s="52">
        <f t="shared" si="12"/>
        <v>43831</v>
      </c>
      <c r="B43" s="62"/>
      <c r="C43" s="54">
        <f>+[4]Officers!C43+'[4]Non Bargaining'!C43+[4]Bargaining!C43</f>
        <v>66614836.633344933</v>
      </c>
      <c r="D43" s="55">
        <f t="shared" si="9"/>
        <v>0.61189931864353608</v>
      </c>
      <c r="E43" s="54">
        <f>+[4]Officers!E43+'[4]Non Bargaining'!E43+[4]Bargaining!E43</f>
        <v>23156685.777276628</v>
      </c>
      <c r="F43" s="55">
        <f t="shared" si="10"/>
        <v>0.21270877428025201</v>
      </c>
      <c r="G43" s="54">
        <f>+[4]Officers!G43+'[4]Non Bargaining'!G43+[4]Bargaining!G43</f>
        <v>15839404.3613507</v>
      </c>
      <c r="H43" s="55">
        <f t="shared" si="11"/>
        <v>0.14549492614950629</v>
      </c>
      <c r="I43" s="54">
        <f>+[4]Officers!I43+'[4]Non Bargaining'!I43+[4]Bargaining!I43</f>
        <v>3254755.2180278292</v>
      </c>
      <c r="J43" s="55">
        <f t="shared" si="13"/>
        <v>2.9896980926705591E-2</v>
      </c>
      <c r="K43" s="54">
        <f>+[4]Officers!K43+'[4]Non Bargaining'!K43+[4]Bargaining!K43</f>
        <v>108865681.9900001</v>
      </c>
    </row>
    <row r="44" spans="1:14" x14ac:dyDescent="0.2">
      <c r="A44" s="52">
        <f t="shared" si="12"/>
        <v>43862</v>
      </c>
      <c r="B44" s="62"/>
      <c r="C44" s="54">
        <f>+[4]Officers!C44+'[4]Non Bargaining'!C44+[4]Bargaining!C44</f>
        <v>66823809.903598547</v>
      </c>
      <c r="D44" s="55">
        <f t="shared" si="9"/>
        <v>0.6107637307739795</v>
      </c>
      <c r="E44" s="54">
        <f>+[4]Officers!E44+'[4]Non Bargaining'!E44+[4]Bargaining!E44</f>
        <v>23263101.869937371</v>
      </c>
      <c r="F44" s="55">
        <f t="shared" si="10"/>
        <v>0.21262270002197156</v>
      </c>
      <c r="G44" s="54">
        <f>+[4]Officers!G44+'[4]Non Bargaining'!G44+[4]Bargaining!G44</f>
        <v>16079825.273166958</v>
      </c>
      <c r="H44" s="55">
        <f t="shared" si="11"/>
        <v>0.14696818526511915</v>
      </c>
      <c r="I44" s="54">
        <f>+[4]Officers!I44+'[4]Non Bargaining'!I44+[4]Bargaining!I44</f>
        <v>3243508.7432972277</v>
      </c>
      <c r="J44" s="55">
        <f t="shared" si="13"/>
        <v>2.9645383938929768E-2</v>
      </c>
      <c r="K44" s="54">
        <f>+[4]Officers!K44+'[4]Non Bargaining'!K44+[4]Bargaining!K44</f>
        <v>109410245.79000011</v>
      </c>
    </row>
    <row r="45" spans="1:14" x14ac:dyDescent="0.2">
      <c r="A45" s="52">
        <f t="shared" si="12"/>
        <v>43891</v>
      </c>
      <c r="B45" s="62"/>
      <c r="C45" s="54">
        <f>+[4]Officers!C45+'[4]Non Bargaining'!C45+[4]Bargaining!C45</f>
        <v>67010006.716260523</v>
      </c>
      <c r="D45" s="55">
        <f t="shared" si="9"/>
        <v>0.60962035710442375</v>
      </c>
      <c r="E45" s="54">
        <f>+[4]Officers!E45+'[4]Non Bargaining'!E45+[4]Bargaining!E45</f>
        <v>23424990.246951234</v>
      </c>
      <c r="F45" s="55">
        <f t="shared" si="10"/>
        <v>0.21310773747540621</v>
      </c>
      <c r="G45" s="54">
        <f>+[4]Officers!G45+'[4]Non Bargaining'!G45+[4]Bargaining!G45</f>
        <v>16255211.355405679</v>
      </c>
      <c r="H45" s="55">
        <f t="shared" si="11"/>
        <v>0.14788101414837898</v>
      </c>
      <c r="I45" s="54">
        <f>+[4]Officers!I45+'[4]Non Bargaining'!I45+[4]Bargaining!I45</f>
        <v>3230672.6613826589</v>
      </c>
      <c r="J45" s="55">
        <f t="shared" si="13"/>
        <v>2.9390891271790967E-2</v>
      </c>
      <c r="K45" s="54">
        <f>+[4]Officers!K45+'[4]Non Bargaining'!K45+[4]Bargaining!K45</f>
        <v>109920880.98000011</v>
      </c>
    </row>
    <row r="46" spans="1:14" x14ac:dyDescent="0.2">
      <c r="A46" s="52">
        <f t="shared" si="12"/>
        <v>43922</v>
      </c>
      <c r="B46" s="62"/>
      <c r="C46" s="54">
        <f>+[4]Officers!C46+'[4]Non Bargaining'!C46+[4]Bargaining!C46</f>
        <v>67047458.767125309</v>
      </c>
      <c r="D46" s="55">
        <f t="shared" si="9"/>
        <v>0.60663069967684524</v>
      </c>
      <c r="E46" s="54">
        <f>+[4]Officers!E46+'[4]Non Bargaining'!E46+[4]Bargaining!E46</f>
        <v>23682459.503478184</v>
      </c>
      <c r="F46" s="55">
        <f t="shared" si="10"/>
        <v>0.21427369870292093</v>
      </c>
      <c r="G46" s="54">
        <f>+[4]Officers!G46+'[4]Non Bargaining'!G46+[4]Bargaining!G46</f>
        <v>16530222.719385644</v>
      </c>
      <c r="H46" s="55">
        <f t="shared" si="11"/>
        <v>0.1495618291649824</v>
      </c>
      <c r="I46" s="54">
        <f>+[4]Officers!I46+'[4]Non Bargaining'!I46+[4]Bargaining!I46</f>
        <v>3264200.760010954</v>
      </c>
      <c r="J46" s="55">
        <f t="shared" si="13"/>
        <v>2.9533772455251482E-2</v>
      </c>
      <c r="K46" s="54">
        <f>+[4]Officers!K46+'[4]Non Bargaining'!K46+[4]Bargaining!K46</f>
        <v>110524341.75000009</v>
      </c>
    </row>
    <row r="47" spans="1:14" x14ac:dyDescent="0.2">
      <c r="A47" s="52">
        <f t="shared" si="12"/>
        <v>43952</v>
      </c>
      <c r="B47" s="62"/>
      <c r="C47" s="54">
        <f>+[4]Officers!C47+'[4]Non Bargaining'!C47+[4]Bargaining!C47</f>
        <v>67358112.538079247</v>
      </c>
      <c r="D47" s="55">
        <f t="shared" si="9"/>
        <v>0.6077434645306603</v>
      </c>
      <c r="E47" s="54">
        <f>+[4]Officers!E47+'[4]Non Bargaining'!E47+[4]Bargaining!E47</f>
        <v>23638096.752938803</v>
      </c>
      <c r="F47" s="55">
        <f t="shared" si="10"/>
        <v>0.21327644546780575</v>
      </c>
      <c r="G47" s="54">
        <f>+[4]Officers!G47+'[4]Non Bargaining'!G47+[4]Bargaining!G47</f>
        <v>16612372.576614024</v>
      </c>
      <c r="H47" s="55">
        <f t="shared" si="11"/>
        <v>0.14988633860662265</v>
      </c>
      <c r="I47" s="54">
        <f>+[4]Officers!I47+'[4]Non Bargaining'!I47+[4]Bargaining!I47</f>
        <v>3224551.6323680221</v>
      </c>
      <c r="J47" s="55">
        <f t="shared" si="13"/>
        <v>2.9093751394911337E-2</v>
      </c>
      <c r="K47" s="54">
        <f>+[4]Officers!K47+'[4]Non Bargaining'!K47+[4]Bargaining!K47</f>
        <v>110833133.50000009</v>
      </c>
    </row>
    <row r="48" spans="1:14" x14ac:dyDescent="0.2">
      <c r="A48" s="52">
        <f t="shared" si="12"/>
        <v>43983</v>
      </c>
      <c r="B48" s="62"/>
      <c r="C48" s="54">
        <f>+[4]Officers!C48+'[4]Non Bargaining'!C48+[4]Bargaining!C48</f>
        <v>68166083.36720106</v>
      </c>
      <c r="D48" s="55">
        <f t="shared" si="9"/>
        <v>0.60917663697882019</v>
      </c>
      <c r="E48" s="54">
        <f>+[4]Officers!E48+'[4]Non Bargaining'!E48+[4]Bargaining!E48</f>
        <v>23921583.751515262</v>
      </c>
      <c r="F48" s="55">
        <f t="shared" si="10"/>
        <v>0.21377889444601678</v>
      </c>
      <c r="G48" s="54">
        <f>+[4]Officers!G48+'[4]Non Bargaining'!G48+[4]Bargaining!G48</f>
        <v>16605895.061524702</v>
      </c>
      <c r="H48" s="55">
        <f t="shared" si="11"/>
        <v>0.14840112278579606</v>
      </c>
      <c r="I48" s="54">
        <f>+[4]Officers!I48+'[4]Non Bargaining'!I48+[4]Bargaining!I48</f>
        <v>3205153.6097590677</v>
      </c>
      <c r="J48" s="55">
        <f t="shared" si="13"/>
        <v>2.8643345789366944E-2</v>
      </c>
      <c r="K48" s="54">
        <f>+[4]Officers!K48+'[4]Non Bargaining'!K48+[4]Bargaining!K48</f>
        <v>111898715.7900001</v>
      </c>
    </row>
    <row r="49" spans="1:12" x14ac:dyDescent="0.2">
      <c r="A49" s="52">
        <f t="shared" si="12"/>
        <v>44013</v>
      </c>
      <c r="B49" s="62"/>
      <c r="C49" s="54">
        <f>+[4]Officers!C49+'[4]Non Bargaining'!C49+[4]Bargaining!C49</f>
        <v>68307554.752530411</v>
      </c>
      <c r="D49" s="55">
        <f t="shared" si="9"/>
        <v>0.60734575747013719</v>
      </c>
      <c r="E49" s="54">
        <f>+[4]Officers!E49+'[4]Non Bargaining'!E49+[4]Bargaining!E49</f>
        <v>24124373.464678414</v>
      </c>
      <c r="F49" s="55">
        <f t="shared" si="10"/>
        <v>0.21449802922208722</v>
      </c>
      <c r="G49" s="54">
        <f>+[4]Officers!G49+'[4]Non Bargaining'!G49+[4]Bargaining!G49</f>
        <v>16969781.500680026</v>
      </c>
      <c r="H49" s="55">
        <f t="shared" si="11"/>
        <v>0.1508841128477291</v>
      </c>
      <c r="I49" s="54">
        <f>+[4]Officers!I49+'[4]Non Bargaining'!I49+[4]Bargaining!I49</f>
        <v>3067265.1821112353</v>
      </c>
      <c r="J49" s="55">
        <f t="shared" si="13"/>
        <v>2.7272100460046363E-2</v>
      </c>
      <c r="K49" s="54">
        <f>+[4]Officers!K49+'[4]Non Bargaining'!K49+[4]Bargaining!K49</f>
        <v>112468974.9000001</v>
      </c>
      <c r="L49" s="66"/>
    </row>
    <row r="50" spans="1:12" x14ac:dyDescent="0.2">
      <c r="A50" s="52">
        <f t="shared" si="12"/>
        <v>44044</v>
      </c>
      <c r="B50" s="62"/>
      <c r="C50" s="54">
        <f>+[4]Officers!C50+'[4]Non Bargaining'!C50+[4]Bargaining!C50</f>
        <v>68720844.971220121</v>
      </c>
      <c r="D50" s="55">
        <f t="shared" si="9"/>
        <v>0.60724356430784798</v>
      </c>
      <c r="E50" s="54">
        <f>+[4]Officers!E50+'[4]Non Bargaining'!E50+[4]Bargaining!E50</f>
        <v>24148400.404295456</v>
      </c>
      <c r="F50" s="55">
        <f t="shared" si="10"/>
        <v>0.21338446493169036</v>
      </c>
      <c r="G50" s="54">
        <f>+[4]Officers!G50+'[4]Non Bargaining'!G50+[4]Bargaining!G50</f>
        <v>17183141.142183036</v>
      </c>
      <c r="H50" s="55">
        <f t="shared" si="11"/>
        <v>0.15183678078396587</v>
      </c>
      <c r="I50" s="54">
        <f>+[4]Officers!I50+'[4]Non Bargaining'!I50+[4]Bargaining!I50</f>
        <v>3116116.2223014692</v>
      </c>
      <c r="J50" s="55">
        <f t="shared" si="13"/>
        <v>2.7535189976495632E-2</v>
      </c>
      <c r="K50" s="54">
        <f>+[4]Officers!K50+'[4]Non Bargaining'!K50+[4]Bargaining!K50</f>
        <v>113168502.7400001</v>
      </c>
      <c r="L50" s="66"/>
    </row>
    <row r="51" spans="1:12" x14ac:dyDescent="0.2">
      <c r="A51" s="52">
        <f t="shared" si="12"/>
        <v>44075</v>
      </c>
      <c r="B51" s="62"/>
      <c r="C51" s="54">
        <f>+[4]Officers!C51+'[4]Non Bargaining'!C51+[4]Bargaining!C51</f>
        <v>68739557.104214519</v>
      </c>
      <c r="D51" s="55">
        <f t="shared" si="9"/>
        <v>0.60162396091209469</v>
      </c>
      <c r="E51" s="54">
        <f>+[4]Officers!E51+'[4]Non Bargaining'!E51+[4]Bargaining!E51</f>
        <v>24537583.363485523</v>
      </c>
      <c r="F51" s="55">
        <f t="shared" si="10"/>
        <v>0.21475841154998909</v>
      </c>
      <c r="G51" s="54">
        <f>+[4]Officers!G51+'[4]Non Bargaining'!G51+[4]Bargaining!G51</f>
        <v>17973537.8865139</v>
      </c>
      <c r="H51" s="55">
        <f t="shared" si="11"/>
        <v>0.15730841905912007</v>
      </c>
      <c r="I51" s="54">
        <f>+[4]Officers!I51+'[4]Non Bargaining'!I51+[4]Bargaining!I51</f>
        <v>3006002.845786145</v>
      </c>
      <c r="J51" s="55">
        <f t="shared" si="13"/>
        <v>2.6309208478796097E-2</v>
      </c>
      <c r="K51" s="54">
        <f>+[4]Officers!K51+'[4]Non Bargaining'!K51+[4]Bargaining!K51</f>
        <v>114256681.20000009</v>
      </c>
    </row>
    <row r="53" spans="1:12" x14ac:dyDescent="0.2">
      <c r="A53" s="52">
        <f>DATE(YEAR(A51)-1,MONTH(A51),DAY(A51))</f>
        <v>43709</v>
      </c>
      <c r="B53" s="62"/>
      <c r="C53" s="54">
        <f>+[4]Officers!C53+'[4]Non Bargaining'!C53+[4]Bargaining!C53</f>
        <v>65667072.834377214</v>
      </c>
      <c r="D53" s="55">
        <f>+C53/$K53</f>
        <v>0.61373512737713298</v>
      </c>
      <c r="E53" s="54">
        <f>+[4]Officers!E53+'[4]Non Bargaining'!E53+[4]Bargaining!E53</f>
        <v>22708730.84496944</v>
      </c>
      <c r="F53" s="55">
        <f>+E53/$K53</f>
        <v>0.21223948649061977</v>
      </c>
      <c r="G53" s="54">
        <f>+[4]Officers!G53+'[4]Non Bargaining'!G53+[4]Bargaining!G53</f>
        <v>15504787.72303715</v>
      </c>
      <c r="H53" s="55">
        <f>+G53/$K53</f>
        <v>0.14491026411599089</v>
      </c>
      <c r="I53" s="54">
        <f>+[4]Officers!I53+'[4]Non Bargaining'!I53+[4]Bargaining!I53</f>
        <v>3115195.3876161929</v>
      </c>
      <c r="J53" s="55">
        <f t="shared" si="13"/>
        <v>2.9115122016256288E-2</v>
      </c>
      <c r="K53" s="54">
        <f>+[4]Officers!K53+'[4]Non Bargaining'!K53+[4]Bargaining!K53</f>
        <v>106995786.79000001</v>
      </c>
    </row>
    <row r="54" spans="1:12" x14ac:dyDescent="0.2">
      <c r="A54" s="52">
        <f>DATE(YEAR(A51)-2,MONTH(A51),DAY(A51))</f>
        <v>43344</v>
      </c>
      <c r="C54" s="54">
        <f>+[4]Officers!C54+'[4]Non Bargaining'!C54+[4]Bargaining!C54</f>
        <v>59181498</v>
      </c>
      <c r="D54" s="55">
        <f>+C54/$K54</f>
        <v>0.63909227867994389</v>
      </c>
      <c r="E54" s="54">
        <f>+[4]Officers!E54+'[4]Non Bargaining'!E54+[4]Bargaining!E54</f>
        <v>17680412</v>
      </c>
      <c r="F54" s="55">
        <f>+E54/$K54</f>
        <v>0.19092816462807727</v>
      </c>
      <c r="G54" s="54">
        <f>+[4]Officers!G54+'[4]Non Bargaining'!G54+[4]Bargaining!G54</f>
        <v>13479990</v>
      </c>
      <c r="H54" s="55">
        <f>+G54/$K54</f>
        <v>0.14556842622812383</v>
      </c>
      <c r="I54" s="54">
        <f>+[4]Officers!I54+'[4]Non Bargaining'!I54+[4]Bargaining!I54</f>
        <v>2260530</v>
      </c>
      <c r="J54" s="55">
        <f t="shared" si="13"/>
        <v>2.4411130463854999E-2</v>
      </c>
      <c r="K54" s="54">
        <f>+[4]Officers!K54+'[4]Non Bargaining'!K54+[4]Bargaining!K54</f>
        <v>92602430</v>
      </c>
    </row>
    <row r="56" spans="1:12" x14ac:dyDescent="0.2">
      <c r="A56" s="39" t="s">
        <v>20</v>
      </c>
    </row>
    <row r="57" spans="1:12" s="67" customFormat="1" ht="40.35" customHeight="1" x14ac:dyDescent="0.25">
      <c r="A57" s="321" t="s">
        <v>21</v>
      </c>
      <c r="B57" s="321"/>
      <c r="C57" s="321"/>
      <c r="D57" s="321"/>
      <c r="E57" s="321"/>
      <c r="F57" s="321"/>
      <c r="G57" s="321"/>
      <c r="H57" s="321"/>
      <c r="I57" s="321"/>
      <c r="J57" s="321"/>
      <c r="K57" s="321"/>
    </row>
    <row r="58" spans="1:12" ht="42" customHeight="1" x14ac:dyDescent="0.2">
      <c r="A58" s="322" t="s">
        <v>22</v>
      </c>
      <c r="B58" s="323"/>
      <c r="C58" s="323"/>
      <c r="D58" s="323"/>
      <c r="E58" s="323"/>
      <c r="F58" s="323"/>
      <c r="G58" s="323"/>
      <c r="H58" s="323"/>
      <c r="I58" s="323"/>
      <c r="J58" s="323"/>
      <c r="K58" s="323"/>
    </row>
    <row r="60" spans="1:12" ht="24.6" customHeight="1" x14ac:dyDescent="0.2">
      <c r="A60" s="322" t="s">
        <v>23</v>
      </c>
      <c r="B60" s="323"/>
      <c r="C60" s="323"/>
      <c r="D60" s="323"/>
      <c r="E60" s="323"/>
      <c r="F60" s="323"/>
      <c r="G60" s="323"/>
      <c r="H60" s="323"/>
      <c r="I60" s="323"/>
      <c r="J60" s="323"/>
      <c r="K60" s="323"/>
    </row>
    <row r="64" spans="1:12" x14ac:dyDescent="0.2">
      <c r="C64" s="68" t="str">
        <f>A4</f>
        <v xml:space="preserve">      EMPLOYEE WAGES - TOTALS</v>
      </c>
    </row>
    <row r="65" spans="1:12" ht="15.75" x14ac:dyDescent="0.25">
      <c r="A65" s="50" t="s">
        <v>24</v>
      </c>
      <c r="B65" s="51" t="s">
        <v>11</v>
      </c>
      <c r="C65" s="69" t="str">
        <f>C6</f>
        <v>O&amp;M</v>
      </c>
      <c r="D65" s="69" t="s">
        <v>25</v>
      </c>
      <c r="E65" s="69" t="str">
        <f t="shared" ref="E65:K65" si="14">E6</f>
        <v>INDIRECT CONST</v>
      </c>
      <c r="F65" s="69" t="s">
        <v>26</v>
      </c>
      <c r="G65" s="69" t="str">
        <f t="shared" si="14"/>
        <v>DIR CONST</v>
      </c>
      <c r="H65" s="69" t="s">
        <v>27</v>
      </c>
      <c r="I65" s="69" t="str">
        <f t="shared" si="14"/>
        <v>OTHER</v>
      </c>
      <c r="J65" s="69" t="s">
        <v>28</v>
      </c>
      <c r="K65" s="69" t="str">
        <f t="shared" si="14"/>
        <v>TOTAL</v>
      </c>
      <c r="L65" s="39" t="s">
        <v>29</v>
      </c>
    </row>
    <row r="66" spans="1:12" hidden="1" outlineLevel="2" x14ac:dyDescent="0.2">
      <c r="A66" s="52">
        <f>[4]Officers!A66</f>
        <v>37987</v>
      </c>
      <c r="B66" s="62"/>
      <c r="C66" s="54">
        <f>+[4]Officers!C66+'[4]Non Bargaining'!C66+[4]Bargaining!C66</f>
        <v>3802375.31</v>
      </c>
      <c r="D66" s="70">
        <f t="shared" ref="D66:D129" si="15">+C66/$K66</f>
        <v>0.65209374316586777</v>
      </c>
      <c r="E66" s="54">
        <f>+[4]Officers!E66+'[4]Non Bargaining'!E66+[4]Bargaining!E66</f>
        <v>990342.54</v>
      </c>
      <c r="F66" s="55">
        <f t="shared" ref="F66:F129" si="16">+E66/$K66</f>
        <v>0.16984019758033647</v>
      </c>
      <c r="G66" s="39">
        <f>+[4]Officers!G66+'[4]Non Bargaining'!G66+[4]Bargaining!G66</f>
        <v>952523.65999999992</v>
      </c>
      <c r="H66" s="55">
        <f t="shared" ref="H66:H129" si="17">+G66/$K66</f>
        <v>0.16335439515134353</v>
      </c>
      <c r="I66" s="54">
        <f>+[4]Officers!I66+'[4]Non Bargaining'!I66+[4]Bargaining!I66</f>
        <v>85784.09</v>
      </c>
      <c r="J66" s="55">
        <f>+I66/$K66</f>
        <v>1.4711664102452235E-2</v>
      </c>
      <c r="K66" s="54">
        <f>+[4]Officers!K66+'[4]Non Bargaining'!K66+[4]Bargaining!K66</f>
        <v>5831025.5999999996</v>
      </c>
    </row>
    <row r="67" spans="1:12" hidden="1" outlineLevel="2" x14ac:dyDescent="0.2">
      <c r="A67" s="52">
        <f>[4]Officers!A67</f>
        <v>38018</v>
      </c>
      <c r="B67" s="62"/>
      <c r="C67" s="54">
        <f>+[4]Officers!C67+'[4]Non Bargaining'!C67+[4]Bargaining!C67</f>
        <v>3743116.98</v>
      </c>
      <c r="D67" s="70">
        <f t="shared" si="15"/>
        <v>0.64263392976900235</v>
      </c>
      <c r="E67" s="54">
        <f>+[4]Officers!E67+'[4]Non Bargaining'!E67+[4]Bargaining!E67</f>
        <v>878025.01</v>
      </c>
      <c r="F67" s="55">
        <f t="shared" si="16"/>
        <v>0.15074299457554424</v>
      </c>
      <c r="G67" s="39">
        <f>+[4]Officers!G67+'[4]Non Bargaining'!G67+[4]Bargaining!G67</f>
        <v>1108690.68</v>
      </c>
      <c r="H67" s="55">
        <f t="shared" si="17"/>
        <v>0.19034463854417594</v>
      </c>
      <c r="I67" s="54">
        <f>+[4]Officers!I67+'[4]Non Bargaining'!I67+[4]Bargaining!I67</f>
        <v>94816.180000000008</v>
      </c>
      <c r="J67" s="55">
        <f t="shared" ref="J67:J130" si="18">+I67/$K67</f>
        <v>1.6278437111277536E-2</v>
      </c>
      <c r="K67" s="54">
        <f>+[4]Officers!K67+'[4]Non Bargaining'!K67+[4]Bargaining!K67</f>
        <v>5824648.8499999996</v>
      </c>
    </row>
    <row r="68" spans="1:12" hidden="1" outlineLevel="2" x14ac:dyDescent="0.2">
      <c r="A68" s="52">
        <f>[4]Officers!A68</f>
        <v>38047</v>
      </c>
      <c r="B68" s="62"/>
      <c r="C68" s="54">
        <f>+[4]Officers!C68+'[4]Non Bargaining'!C68+[4]Bargaining!C68</f>
        <v>3994310.27</v>
      </c>
      <c r="D68" s="70">
        <f t="shared" si="15"/>
        <v>0.64929226236256887</v>
      </c>
      <c r="E68" s="54">
        <f>+[4]Officers!E68+'[4]Non Bargaining'!E68+[4]Bargaining!E68</f>
        <v>901728.35000000009</v>
      </c>
      <c r="F68" s="55">
        <f t="shared" si="16"/>
        <v>0.14657980998756173</v>
      </c>
      <c r="G68" s="39">
        <f>+[4]Officers!G68+'[4]Non Bargaining'!G68+[4]Bargaining!G68</f>
        <v>1153431.01</v>
      </c>
      <c r="H68" s="55">
        <f t="shared" si="17"/>
        <v>0.18749515669498623</v>
      </c>
      <c r="I68" s="54">
        <f>+[4]Officers!I68+'[4]Non Bargaining'!I68+[4]Bargaining!I68</f>
        <v>102321.32999999999</v>
      </c>
      <c r="J68" s="55">
        <f t="shared" si="18"/>
        <v>1.6632770954883028E-2</v>
      </c>
      <c r="K68" s="54">
        <f>+[4]Officers!K68+'[4]Non Bargaining'!K68+[4]Bargaining!K68</f>
        <v>6151790.9600000009</v>
      </c>
    </row>
    <row r="69" spans="1:12" hidden="1" outlineLevel="2" x14ac:dyDescent="0.2">
      <c r="A69" s="52">
        <f>[4]Officers!A69</f>
        <v>38078</v>
      </c>
      <c r="B69" s="62"/>
      <c r="C69" s="54">
        <f>+[4]Officers!C69+'[4]Non Bargaining'!C69+[4]Bargaining!C69</f>
        <v>3993562.26</v>
      </c>
      <c r="D69" s="70">
        <f t="shared" si="15"/>
        <v>0.64217516573762423</v>
      </c>
      <c r="E69" s="54">
        <f>+[4]Officers!E69+'[4]Non Bargaining'!E69+[4]Bargaining!E69</f>
        <v>946453.79</v>
      </c>
      <c r="F69" s="55">
        <f t="shared" si="16"/>
        <v>0.15219222335505861</v>
      </c>
      <c r="G69" s="39">
        <f>+[4]Officers!G69+'[4]Non Bargaining'!G69+[4]Bargaining!G69</f>
        <v>1185673.97</v>
      </c>
      <c r="H69" s="55">
        <f t="shared" si="17"/>
        <v>0.19065944853844272</v>
      </c>
      <c r="I69" s="54">
        <f>+[4]Officers!I69+'[4]Non Bargaining'!I69+[4]Bargaining!I69</f>
        <v>93115.180000000008</v>
      </c>
      <c r="J69" s="55">
        <f t="shared" si="18"/>
        <v>1.497316236887433E-2</v>
      </c>
      <c r="K69" s="54">
        <f>+[4]Officers!K69+'[4]Non Bargaining'!K69+[4]Bargaining!K69</f>
        <v>6218805.2000000002</v>
      </c>
    </row>
    <row r="70" spans="1:12" hidden="1" outlineLevel="2" x14ac:dyDescent="0.2">
      <c r="A70" s="52">
        <f>[4]Officers!A70</f>
        <v>38108</v>
      </c>
      <c r="B70" s="62"/>
      <c r="C70" s="54">
        <f>+[4]Officers!C70+'[4]Non Bargaining'!C70+[4]Bargaining!C70</f>
        <v>3941302.54</v>
      </c>
      <c r="D70" s="70">
        <f t="shared" si="15"/>
        <v>0.64131636519119117</v>
      </c>
      <c r="E70" s="54">
        <f>+[4]Officers!E70+'[4]Non Bargaining'!E70+[4]Bargaining!E70</f>
        <v>922108.98</v>
      </c>
      <c r="F70" s="55">
        <f t="shared" si="16"/>
        <v>0.1500426758316698</v>
      </c>
      <c r="G70" s="39">
        <f>+[4]Officers!G70+'[4]Non Bargaining'!G70+[4]Bargaining!G70</f>
        <v>1192640.06</v>
      </c>
      <c r="H70" s="55">
        <f t="shared" si="17"/>
        <v>0.19406264312320573</v>
      </c>
      <c r="I70" s="54">
        <f>+[4]Officers!I70+'[4]Non Bargaining'!I70+[4]Bargaining!I70</f>
        <v>89593.15</v>
      </c>
      <c r="J70" s="55">
        <f t="shared" si="18"/>
        <v>1.4578315853933195E-2</v>
      </c>
      <c r="K70" s="54">
        <f>+[4]Officers!K70+'[4]Non Bargaining'!K70+[4]Bargaining!K70</f>
        <v>6145644.7300000004</v>
      </c>
    </row>
    <row r="71" spans="1:12" hidden="1" outlineLevel="2" x14ac:dyDescent="0.2">
      <c r="A71" s="52">
        <f>[4]Officers!A71</f>
        <v>38139</v>
      </c>
      <c r="B71" s="62"/>
      <c r="C71" s="54">
        <f>+[4]Officers!C71+'[4]Non Bargaining'!C71+[4]Bargaining!C71</f>
        <v>3810188.7199999997</v>
      </c>
      <c r="D71" s="70">
        <f t="shared" si="15"/>
        <v>0.64667397981938757</v>
      </c>
      <c r="E71" s="54">
        <f>+[4]Officers!E71+'[4]Non Bargaining'!E71+[4]Bargaining!E71</f>
        <v>873843.99</v>
      </c>
      <c r="F71" s="55">
        <f t="shared" si="16"/>
        <v>0.14831080880281258</v>
      </c>
      <c r="G71" s="39">
        <f>+[4]Officers!G71+'[4]Non Bargaining'!G71+[4]Bargaining!G71</f>
        <v>1126233.78</v>
      </c>
      <c r="H71" s="55">
        <f t="shared" si="17"/>
        <v>0.19114698358553556</v>
      </c>
      <c r="I71" s="54">
        <f>+[4]Officers!I71+'[4]Non Bargaining'!I71+[4]Bargaining!I71</f>
        <v>81711.290000000008</v>
      </c>
      <c r="J71" s="55">
        <f t="shared" si="18"/>
        <v>1.3868227792264352E-2</v>
      </c>
      <c r="K71" s="54">
        <f>+[4]Officers!K71+'[4]Non Bargaining'!K71+[4]Bargaining!K71</f>
        <v>5891977.7799999993</v>
      </c>
    </row>
    <row r="72" spans="1:12" hidden="1" outlineLevel="2" x14ac:dyDescent="0.2">
      <c r="A72" s="52">
        <f>[4]Officers!A72</f>
        <v>38169</v>
      </c>
      <c r="B72" s="62"/>
      <c r="C72" s="54">
        <f>+[4]Officers!C72+'[4]Non Bargaining'!C72+[4]Bargaining!C72</f>
        <v>4314327.5600000005</v>
      </c>
      <c r="D72" s="70">
        <f t="shared" si="15"/>
        <v>0.63317795850441494</v>
      </c>
      <c r="E72" s="54">
        <f>+[4]Officers!E72+'[4]Non Bargaining'!E72+[4]Bargaining!E72</f>
        <v>967275.90999999992</v>
      </c>
      <c r="F72" s="55">
        <f t="shared" si="16"/>
        <v>0.14195903706585969</v>
      </c>
      <c r="G72" s="39">
        <f>+[4]Officers!G72+'[4]Non Bargaining'!G72+[4]Bargaining!G72</f>
        <v>1433219.1300000001</v>
      </c>
      <c r="H72" s="55">
        <f t="shared" si="17"/>
        <v>0.21034164657235102</v>
      </c>
      <c r="I72" s="54">
        <f>+[4]Officers!I72+'[4]Non Bargaining'!I72+[4]Bargaining!I72</f>
        <v>98945.16</v>
      </c>
      <c r="J72" s="55">
        <f t="shared" si="18"/>
        <v>1.4521357857374345E-2</v>
      </c>
      <c r="K72" s="54">
        <f>+[4]Officers!K72+'[4]Non Bargaining'!K72+[4]Bargaining!K72</f>
        <v>6813767.7600000007</v>
      </c>
    </row>
    <row r="73" spans="1:12" hidden="1" outlineLevel="2" x14ac:dyDescent="0.2">
      <c r="A73" s="52">
        <f>[4]Officers!A73</f>
        <v>38200</v>
      </c>
      <c r="B73" s="62"/>
      <c r="C73" s="54">
        <f>+[4]Officers!C73+'[4]Non Bargaining'!C73+[4]Bargaining!C73</f>
        <v>3840394.77</v>
      </c>
      <c r="D73" s="70">
        <f t="shared" si="15"/>
        <v>0.62834872190147084</v>
      </c>
      <c r="E73" s="54">
        <f>+[4]Officers!E73+'[4]Non Bargaining'!E73+[4]Bargaining!E73</f>
        <v>867344.4</v>
      </c>
      <c r="F73" s="55">
        <f t="shared" si="16"/>
        <v>0.14191112576387507</v>
      </c>
      <c r="G73" s="39">
        <f>+[4]Officers!G73+'[4]Non Bargaining'!G73+[4]Bargaining!G73</f>
        <v>1321538.92</v>
      </c>
      <c r="H73" s="55">
        <f t="shared" si="17"/>
        <v>0.21622446156103114</v>
      </c>
      <c r="I73" s="54">
        <f>+[4]Officers!I73+'[4]Non Bargaining'!I73+[4]Bargaining!I73</f>
        <v>82606.34</v>
      </c>
      <c r="J73" s="55">
        <f t="shared" si="18"/>
        <v>1.3515690773622822E-2</v>
      </c>
      <c r="K73" s="54">
        <f>+[4]Officers!K73+'[4]Non Bargaining'!K73+[4]Bargaining!K73</f>
        <v>6111884.4300000006</v>
      </c>
    </row>
    <row r="74" spans="1:12" hidden="1" outlineLevel="2" x14ac:dyDescent="0.2">
      <c r="A74" s="52">
        <f>[4]Officers!A74</f>
        <v>38231</v>
      </c>
      <c r="B74" s="62"/>
      <c r="C74" s="54">
        <f>+[4]Officers!C74+'[4]Non Bargaining'!C74+[4]Bargaining!C74</f>
        <v>4075706.13</v>
      </c>
      <c r="D74" s="70">
        <f t="shared" si="15"/>
        <v>0.61610085287173688</v>
      </c>
      <c r="E74" s="54">
        <f>+[4]Officers!E74+'[4]Non Bargaining'!E74+[4]Bargaining!E74</f>
        <v>915313.5</v>
      </c>
      <c r="F74" s="55">
        <f t="shared" si="16"/>
        <v>0.13836263214468178</v>
      </c>
      <c r="G74" s="39">
        <f>+[4]Officers!G74+'[4]Non Bargaining'!G74+[4]Bargaining!G74</f>
        <v>1525713.0599999998</v>
      </c>
      <c r="H74" s="55">
        <f t="shared" si="17"/>
        <v>0.23063319275758173</v>
      </c>
      <c r="I74" s="54">
        <f>+[4]Officers!I74+'[4]Non Bargaining'!I74+[4]Bargaining!I74</f>
        <v>98590.290000000008</v>
      </c>
      <c r="J74" s="55">
        <f t="shared" si="18"/>
        <v>1.4903322225999617E-2</v>
      </c>
      <c r="K74" s="54">
        <f>+[4]Officers!K74+'[4]Non Bargaining'!K74+[4]Bargaining!K74</f>
        <v>6615322.9799999995</v>
      </c>
    </row>
    <row r="75" spans="1:12" hidden="1" outlineLevel="2" x14ac:dyDescent="0.2">
      <c r="A75" s="52">
        <f>[4]Officers!A75</f>
        <v>38261</v>
      </c>
      <c r="B75" s="62"/>
      <c r="C75" s="54">
        <f>+[4]Officers!C75+'[4]Non Bargaining'!C75+[4]Bargaining!C75</f>
        <v>4031248.2199999997</v>
      </c>
      <c r="D75" s="70">
        <f t="shared" si="15"/>
        <v>0.62516621015439655</v>
      </c>
      <c r="E75" s="54">
        <f>+[4]Officers!E75+'[4]Non Bargaining'!E75+[4]Bargaining!E75</f>
        <v>847788.32</v>
      </c>
      <c r="F75" s="55">
        <f t="shared" si="16"/>
        <v>0.13147506233877179</v>
      </c>
      <c r="G75" s="39">
        <f>+[4]Officers!G75+'[4]Non Bargaining'!G75+[4]Bargaining!G75</f>
        <v>1484255.59</v>
      </c>
      <c r="H75" s="55">
        <f t="shared" si="17"/>
        <v>0.23017844386193068</v>
      </c>
      <c r="I75" s="54">
        <f>+[4]Officers!I75+'[4]Non Bargaining'!I75+[4]Bargaining!I75</f>
        <v>84990.19</v>
      </c>
      <c r="J75" s="55">
        <f t="shared" si="18"/>
        <v>1.3180283644900957E-2</v>
      </c>
      <c r="K75" s="54">
        <f>+[4]Officers!K75+'[4]Non Bargaining'!K75+[4]Bargaining!K75</f>
        <v>6448282.3200000003</v>
      </c>
    </row>
    <row r="76" spans="1:12" hidden="1" outlineLevel="2" x14ac:dyDescent="0.2">
      <c r="A76" s="52">
        <f>[4]Officers!A76</f>
        <v>38292</v>
      </c>
      <c r="B76" s="62"/>
      <c r="C76" s="54">
        <f>+[4]Officers!C76+'[4]Non Bargaining'!C76+[4]Bargaining!C76</f>
        <v>4047713.86</v>
      </c>
      <c r="D76" s="70">
        <f t="shared" si="15"/>
        <v>0.64275113949508267</v>
      </c>
      <c r="E76" s="54">
        <f>+[4]Officers!E76+'[4]Non Bargaining'!E76+[4]Bargaining!E76</f>
        <v>881246.88</v>
      </c>
      <c r="F76" s="55">
        <f t="shared" si="16"/>
        <v>0.1399363828293155</v>
      </c>
      <c r="G76" s="39">
        <f>+[4]Officers!G76+'[4]Non Bargaining'!G76+[4]Bargaining!G76</f>
        <v>1271113.56</v>
      </c>
      <c r="H76" s="55">
        <f t="shared" si="17"/>
        <v>0.20184472454721666</v>
      </c>
      <c r="I76" s="54">
        <f>+[4]Officers!I76+'[4]Non Bargaining'!I76+[4]Bargaining!I76</f>
        <v>97407.900000000009</v>
      </c>
      <c r="J76" s="55">
        <f t="shared" si="18"/>
        <v>1.5467753128385183E-2</v>
      </c>
      <c r="K76" s="54">
        <f>+[4]Officers!K76+'[4]Non Bargaining'!K76+[4]Bargaining!K76</f>
        <v>6297482.2000000002</v>
      </c>
    </row>
    <row r="77" spans="1:12" hidden="1" outlineLevel="2" x14ac:dyDescent="0.2">
      <c r="A77" s="52">
        <f>[4]Officers!A77</f>
        <v>38322</v>
      </c>
      <c r="B77" s="62"/>
      <c r="C77" s="54">
        <f>+[4]Officers!C77+'[4]Non Bargaining'!C77+[4]Bargaining!C77</f>
        <v>4242598.91</v>
      </c>
      <c r="D77" s="70">
        <f t="shared" si="15"/>
        <v>0.62432903539548479</v>
      </c>
      <c r="E77" s="54">
        <f>+[4]Officers!E77+'[4]Non Bargaining'!E77+[4]Bargaining!E77</f>
        <v>1014534.72</v>
      </c>
      <c r="F77" s="55">
        <f t="shared" si="16"/>
        <v>0.14929610282505545</v>
      </c>
      <c r="G77" s="39">
        <f>+[4]Officers!G77+'[4]Non Bargaining'!G77+[4]Bargaining!G77</f>
        <v>1444921.05</v>
      </c>
      <c r="H77" s="55">
        <f t="shared" si="17"/>
        <v>0.21263055605912343</v>
      </c>
      <c r="I77" s="54">
        <f>+[4]Officers!I77+'[4]Non Bargaining'!I77+[4]Bargaining!I77</f>
        <v>93398.790000000008</v>
      </c>
      <c r="J77" s="55">
        <f t="shared" si="18"/>
        <v>1.3744305720336277E-2</v>
      </c>
      <c r="K77" s="54">
        <f>+[4]Officers!K77+'[4]Non Bargaining'!K77+[4]Bargaining!K77</f>
        <v>6795453.4700000007</v>
      </c>
    </row>
    <row r="78" spans="1:12" hidden="1" outlineLevel="2" x14ac:dyDescent="0.2">
      <c r="A78" s="52">
        <f>[4]Officers!A78</f>
        <v>38353</v>
      </c>
      <c r="B78" s="62"/>
      <c r="C78" s="54">
        <f>+[4]Officers!C78+'[4]Non Bargaining'!C78+[4]Bargaining!C78</f>
        <v>4076729.1799999997</v>
      </c>
      <c r="D78" s="70">
        <f t="shared" si="15"/>
        <v>0.64616909300708469</v>
      </c>
      <c r="E78" s="54">
        <f>+[4]Officers!E78+'[4]Non Bargaining'!E78+[4]Bargaining!E78</f>
        <v>914951.23</v>
      </c>
      <c r="F78" s="55">
        <f t="shared" si="16"/>
        <v>0.14502145723469828</v>
      </c>
      <c r="G78" s="39">
        <f>+[4]Officers!G78+'[4]Non Bargaining'!G78+[4]Bargaining!G78</f>
        <v>1186359.8600000001</v>
      </c>
      <c r="H78" s="55">
        <f t="shared" si="17"/>
        <v>0.18804022559973241</v>
      </c>
      <c r="I78" s="54">
        <f>+[4]Officers!I78+'[4]Non Bargaining'!I78+[4]Bargaining!I78</f>
        <v>131034.59</v>
      </c>
      <c r="J78" s="55">
        <f t="shared" si="18"/>
        <v>2.0769224158484628E-2</v>
      </c>
      <c r="K78" s="54">
        <f>+[4]Officers!K78+'[4]Non Bargaining'!K78+[4]Bargaining!K78</f>
        <v>6309074.8599999994</v>
      </c>
    </row>
    <row r="79" spans="1:12" hidden="1" outlineLevel="2" x14ac:dyDescent="0.2">
      <c r="A79" s="52">
        <f>[4]Officers!A79</f>
        <v>38384</v>
      </c>
      <c r="B79" s="62"/>
      <c r="C79" s="54">
        <f>+[4]Officers!C79+'[4]Non Bargaining'!C79+[4]Bargaining!C79</f>
        <v>3969435.93</v>
      </c>
      <c r="D79" s="70">
        <f t="shared" si="15"/>
        <v>0.64615259486137522</v>
      </c>
      <c r="E79" s="54">
        <f>+[4]Officers!E79+'[4]Non Bargaining'!E79+[4]Bargaining!E79</f>
        <v>880098.92999999993</v>
      </c>
      <c r="F79" s="55">
        <f t="shared" si="16"/>
        <v>0.14326423637582678</v>
      </c>
      <c r="G79" s="39">
        <f>+[4]Officers!G79+'[4]Non Bargaining'!G79+[4]Bargaining!G79</f>
        <v>1216459.3799999999</v>
      </c>
      <c r="H79" s="55">
        <f t="shared" si="17"/>
        <v>0.19801765258129753</v>
      </c>
      <c r="I79" s="54">
        <f>+[4]Officers!I79+'[4]Non Bargaining'!I79+[4]Bargaining!I79</f>
        <v>77192.31</v>
      </c>
      <c r="J79" s="55">
        <f t="shared" si="18"/>
        <v>1.2565516181500298E-2</v>
      </c>
      <c r="K79" s="54">
        <f>+[4]Officers!K79+'[4]Non Bargaining'!K79+[4]Bargaining!K79</f>
        <v>6143186.5500000007</v>
      </c>
    </row>
    <row r="80" spans="1:12" hidden="1" outlineLevel="2" x14ac:dyDescent="0.2">
      <c r="A80" s="52">
        <f>[4]Officers!A80</f>
        <v>38412</v>
      </c>
      <c r="B80" s="62"/>
      <c r="C80" s="54">
        <f>+[4]Officers!C80+'[4]Non Bargaining'!C80+[4]Bargaining!C80</f>
        <v>4113994.05</v>
      </c>
      <c r="D80" s="70">
        <f t="shared" si="15"/>
        <v>0.62801755601955611</v>
      </c>
      <c r="E80" s="54">
        <f>+[4]Officers!E80+'[4]Non Bargaining'!E80+[4]Bargaining!E80</f>
        <v>1033614.6</v>
      </c>
      <c r="F80" s="55">
        <f t="shared" si="16"/>
        <v>0.15778538011209109</v>
      </c>
      <c r="G80" s="39">
        <f>+[4]Officers!G80+'[4]Non Bargaining'!G80+[4]Bargaining!G80</f>
        <v>1306115.48</v>
      </c>
      <c r="H80" s="55">
        <f t="shared" si="17"/>
        <v>0.19938372337434698</v>
      </c>
      <c r="I80" s="54">
        <f>+[4]Officers!I80+'[4]Non Bargaining'!I80+[4]Bargaining!I80</f>
        <v>97038.68</v>
      </c>
      <c r="J80" s="55">
        <f t="shared" si="18"/>
        <v>1.4813340494005765E-2</v>
      </c>
      <c r="K80" s="54">
        <f>+[4]Officers!K80+'[4]Non Bargaining'!K80+[4]Bargaining!K80</f>
        <v>6550762.8100000005</v>
      </c>
    </row>
    <row r="81" spans="1:11" hidden="1" outlineLevel="2" x14ac:dyDescent="0.2">
      <c r="A81" s="52">
        <f>[4]Officers!A81</f>
        <v>38443</v>
      </c>
      <c r="B81" s="62"/>
      <c r="C81" s="54">
        <f>+[4]Officers!C81+'[4]Non Bargaining'!C81+[4]Bargaining!C81</f>
        <v>4119964.73</v>
      </c>
      <c r="D81" s="70">
        <f t="shared" si="15"/>
        <v>0.63423554419730555</v>
      </c>
      <c r="E81" s="54">
        <f>+[4]Officers!E81+'[4]Non Bargaining'!E81+[4]Bargaining!E81</f>
        <v>964206.87000000011</v>
      </c>
      <c r="F81" s="55">
        <f t="shared" si="16"/>
        <v>0.14843191847257167</v>
      </c>
      <c r="G81" s="39">
        <f>+[4]Officers!G81+'[4]Non Bargaining'!G81+[4]Bargaining!G81</f>
        <v>1317321.3299999998</v>
      </c>
      <c r="H81" s="55">
        <f t="shared" si="17"/>
        <v>0.20279105899415509</v>
      </c>
      <c r="I81" s="54">
        <f>+[4]Officers!I81+'[4]Non Bargaining'!I81+[4]Bargaining!I81</f>
        <v>94460.76999999999</v>
      </c>
      <c r="J81" s="55">
        <f t="shared" si="18"/>
        <v>1.454147833596782E-2</v>
      </c>
      <c r="K81" s="54">
        <f>+[4]Officers!K81+'[4]Non Bargaining'!K81+[4]Bargaining!K81</f>
        <v>6495953.6999999993</v>
      </c>
    </row>
    <row r="82" spans="1:11" hidden="1" outlineLevel="2" x14ac:dyDescent="0.2">
      <c r="A82" s="52">
        <f>[4]Officers!A82</f>
        <v>38473</v>
      </c>
      <c r="B82" s="62"/>
      <c r="C82" s="54">
        <f>+[4]Officers!C82+'[4]Non Bargaining'!C82+[4]Bargaining!C82</f>
        <v>4012529.9800000004</v>
      </c>
      <c r="D82" s="70">
        <f t="shared" si="15"/>
        <v>0.62514814615022796</v>
      </c>
      <c r="E82" s="54">
        <f>+[4]Officers!E82+'[4]Non Bargaining'!E82+[4]Bargaining!E82</f>
        <v>981943.82000000007</v>
      </c>
      <c r="F82" s="55">
        <f t="shared" si="16"/>
        <v>0.15298586222567567</v>
      </c>
      <c r="G82" s="39">
        <f>+[4]Officers!G82+'[4]Non Bargaining'!G82+[4]Bargaining!G82</f>
        <v>1345543.3099999998</v>
      </c>
      <c r="H82" s="55">
        <f t="shared" si="17"/>
        <v>0.20963429806232659</v>
      </c>
      <c r="I82" s="54">
        <f>+[4]Officers!I82+'[4]Non Bargaining'!I82+[4]Bargaining!I82</f>
        <v>78509.45</v>
      </c>
      <c r="J82" s="55">
        <f t="shared" si="18"/>
        <v>1.2231693561769726E-2</v>
      </c>
      <c r="K82" s="54">
        <f>+[4]Officers!K82+'[4]Non Bargaining'!K82+[4]Bargaining!K82</f>
        <v>6418526.5600000005</v>
      </c>
    </row>
    <row r="83" spans="1:11" hidden="1" outlineLevel="2" x14ac:dyDescent="0.2">
      <c r="A83" s="52">
        <f>[4]Officers!A83</f>
        <v>38504</v>
      </c>
      <c r="B83" s="62"/>
      <c r="C83" s="54">
        <f>+[4]Officers!C83+'[4]Non Bargaining'!C83+[4]Bargaining!C83</f>
        <v>4731647.4700000007</v>
      </c>
      <c r="D83" s="70">
        <f t="shared" si="15"/>
        <v>0.65678790492649897</v>
      </c>
      <c r="E83" s="54">
        <f>+[4]Officers!E83+'[4]Non Bargaining'!E83+[4]Bargaining!E83</f>
        <v>967260.73</v>
      </c>
      <c r="F83" s="55">
        <f t="shared" si="16"/>
        <v>0.13426299241485457</v>
      </c>
      <c r="G83" s="39">
        <f>+[4]Officers!G83+'[4]Non Bargaining'!G83+[4]Bargaining!G83</f>
        <v>1416581.61</v>
      </c>
      <c r="H83" s="55">
        <f t="shared" si="17"/>
        <v>0.19663207660508714</v>
      </c>
      <c r="I83" s="54">
        <f>+[4]Officers!I83+'[4]Non Bargaining'!I83+[4]Bargaining!I83</f>
        <v>88734.62</v>
      </c>
      <c r="J83" s="55">
        <f t="shared" si="18"/>
        <v>1.2317026053559523E-2</v>
      </c>
      <c r="K83" s="54">
        <f>+[4]Officers!K83+'[4]Non Bargaining'!K83+[4]Bargaining!K83</f>
        <v>7204224.4299999997</v>
      </c>
    </row>
    <row r="84" spans="1:11" hidden="1" outlineLevel="2" x14ac:dyDescent="0.2">
      <c r="A84" s="52">
        <f>[4]Officers!A84</f>
        <v>38534</v>
      </c>
      <c r="B84" s="62"/>
      <c r="C84" s="54">
        <f>+[4]Officers!C84+'[4]Non Bargaining'!C84+[4]Bargaining!C84</f>
        <v>4126971.33</v>
      </c>
      <c r="D84" s="70">
        <f t="shared" si="15"/>
        <v>0.63748979686784824</v>
      </c>
      <c r="E84" s="54">
        <f>+[4]Officers!E84+'[4]Non Bargaining'!E84+[4]Bargaining!E84</f>
        <v>970756.12000000011</v>
      </c>
      <c r="F84" s="55">
        <f t="shared" si="16"/>
        <v>0.14995188293373013</v>
      </c>
      <c r="G84" s="39">
        <f>+[4]Officers!G84+'[4]Non Bargaining'!G84+[4]Bargaining!G84</f>
        <v>1275546.3199999998</v>
      </c>
      <c r="H84" s="55">
        <f t="shared" si="17"/>
        <v>0.19703256926486359</v>
      </c>
      <c r="I84" s="54">
        <f>+[4]Officers!I84+'[4]Non Bargaining'!I84+[4]Bargaining!I84</f>
        <v>100510.36</v>
      </c>
      <c r="J84" s="55">
        <f t="shared" si="18"/>
        <v>1.5525750933557927E-2</v>
      </c>
      <c r="K84" s="54">
        <f>+[4]Officers!K84+'[4]Non Bargaining'!K84+[4]Bargaining!K84</f>
        <v>6473784.1300000008</v>
      </c>
    </row>
    <row r="85" spans="1:11" hidden="1" outlineLevel="2" x14ac:dyDescent="0.2">
      <c r="A85" s="52">
        <f>[4]Officers!A85</f>
        <v>38565</v>
      </c>
      <c r="B85" s="62"/>
      <c r="C85" s="54">
        <f>+[4]Officers!C85+'[4]Non Bargaining'!C85+[4]Bargaining!C85</f>
        <v>4134613.85</v>
      </c>
      <c r="D85" s="70">
        <f t="shared" si="15"/>
        <v>0.6299985588370316</v>
      </c>
      <c r="E85" s="54">
        <f>+[4]Officers!E85+'[4]Non Bargaining'!E85+[4]Bargaining!E85</f>
        <v>926501.59000000008</v>
      </c>
      <c r="F85" s="55">
        <f t="shared" si="16"/>
        <v>0.141172715914019</v>
      </c>
      <c r="G85" s="39">
        <f>+[4]Officers!G85+'[4]Non Bargaining'!G85+[4]Bargaining!G85</f>
        <v>1410780.75</v>
      </c>
      <c r="H85" s="55">
        <f t="shared" si="17"/>
        <v>0.21496320371853506</v>
      </c>
      <c r="I85" s="54">
        <f>+[4]Officers!I85+'[4]Non Bargaining'!I85+[4]Bargaining!I85</f>
        <v>90997.950000000012</v>
      </c>
      <c r="J85" s="55">
        <f t="shared" si="18"/>
        <v>1.3865521530414324E-2</v>
      </c>
      <c r="K85" s="54">
        <f>+[4]Officers!K85+'[4]Non Bargaining'!K85+[4]Bargaining!K85</f>
        <v>6562894.1400000006</v>
      </c>
    </row>
    <row r="86" spans="1:11" hidden="1" outlineLevel="2" x14ac:dyDescent="0.2">
      <c r="A86" s="52">
        <f>[4]Officers!A86</f>
        <v>38596</v>
      </c>
      <c r="B86" s="62"/>
      <c r="C86" s="54">
        <f>+[4]Officers!C86+'[4]Non Bargaining'!C86+[4]Bargaining!C86</f>
        <v>4143324.9299999997</v>
      </c>
      <c r="D86" s="70">
        <f t="shared" si="15"/>
        <v>0.62694885701032244</v>
      </c>
      <c r="E86" s="54">
        <f>+[4]Officers!E86+'[4]Non Bargaining'!E86+[4]Bargaining!E86</f>
        <v>927560.32000000007</v>
      </c>
      <c r="F86" s="55">
        <f t="shared" si="16"/>
        <v>0.14035415813553609</v>
      </c>
      <c r="G86" s="39">
        <f>+[4]Officers!G86+'[4]Non Bargaining'!G86+[4]Bargaining!G86</f>
        <v>1409941.49</v>
      </c>
      <c r="H86" s="55">
        <f t="shared" si="17"/>
        <v>0.21334585641752482</v>
      </c>
      <c r="I86" s="54">
        <f>+[4]Officers!I86+'[4]Non Bargaining'!I86+[4]Bargaining!I86</f>
        <v>127886.05</v>
      </c>
      <c r="J86" s="55">
        <f t="shared" si="18"/>
        <v>1.9351128436616471E-2</v>
      </c>
      <c r="K86" s="54">
        <f>+[4]Officers!K86+'[4]Non Bargaining'!K86+[4]Bargaining!K86</f>
        <v>6608712.790000001</v>
      </c>
    </row>
    <row r="87" spans="1:11" hidden="1" outlineLevel="2" x14ac:dyDescent="0.2">
      <c r="A87" s="52">
        <f>[4]Officers!A87</f>
        <v>38626</v>
      </c>
      <c r="B87" s="62"/>
      <c r="C87" s="54">
        <f>+[4]Officers!C87+'[4]Non Bargaining'!C87+[4]Bargaining!C87</f>
        <v>3998292.9699999997</v>
      </c>
      <c r="D87" s="70">
        <f t="shared" si="15"/>
        <v>0.6180023579560282</v>
      </c>
      <c r="E87" s="54">
        <f>+[4]Officers!E87+'[4]Non Bargaining'!E87+[4]Bargaining!E87</f>
        <v>932400.22</v>
      </c>
      <c r="F87" s="55">
        <f t="shared" si="16"/>
        <v>0.14411788701884931</v>
      </c>
      <c r="G87" s="39">
        <f>+[4]Officers!G87+'[4]Non Bargaining'!G87+[4]Bargaining!G87</f>
        <v>1433402.5</v>
      </c>
      <c r="H87" s="55">
        <f t="shared" si="17"/>
        <v>0.22155608194465692</v>
      </c>
      <c r="I87" s="54">
        <f>+[4]Officers!I87+'[4]Non Bargaining'!I87+[4]Bargaining!I87</f>
        <v>105609.35</v>
      </c>
      <c r="J87" s="55">
        <f t="shared" si="18"/>
        <v>1.6323673080465506E-2</v>
      </c>
      <c r="K87" s="54">
        <f>+[4]Officers!K87+'[4]Non Bargaining'!K87+[4]Bargaining!K87</f>
        <v>6469705.04</v>
      </c>
    </row>
    <row r="88" spans="1:11" hidden="1" outlineLevel="2" x14ac:dyDescent="0.2">
      <c r="A88" s="52">
        <f>[4]Officers!A88</f>
        <v>38657</v>
      </c>
      <c r="B88" s="62"/>
      <c r="C88" s="54">
        <f>+[4]Officers!C88+'[4]Non Bargaining'!C88+[4]Bargaining!C88</f>
        <v>4250651.8900000006</v>
      </c>
      <c r="D88" s="70">
        <f t="shared" si="15"/>
        <v>0.64118440878665039</v>
      </c>
      <c r="E88" s="54">
        <f>+[4]Officers!E88+'[4]Non Bargaining'!E88+[4]Bargaining!E88</f>
        <v>945753.67999999993</v>
      </c>
      <c r="F88" s="55">
        <f t="shared" si="16"/>
        <v>0.14266106231733761</v>
      </c>
      <c r="G88" s="39">
        <f>+[4]Officers!G88+'[4]Non Bargaining'!G88+[4]Bargaining!G88</f>
        <v>1324011.1200000001</v>
      </c>
      <c r="H88" s="55">
        <f t="shared" si="17"/>
        <v>0.19971884529084569</v>
      </c>
      <c r="I88" s="54">
        <f>+[4]Officers!I88+'[4]Non Bargaining'!I88+[4]Bargaining!I88</f>
        <v>108958.31</v>
      </c>
      <c r="J88" s="55">
        <f t="shared" si="18"/>
        <v>1.6435683605166399E-2</v>
      </c>
      <c r="K88" s="54">
        <f>+[4]Officers!K88+'[4]Non Bargaining'!K88+[4]Bargaining!K88</f>
        <v>6629375</v>
      </c>
    </row>
    <row r="89" spans="1:11" hidden="1" outlineLevel="2" x14ac:dyDescent="0.2">
      <c r="A89" s="52">
        <f>[4]Officers!A89</f>
        <v>38687</v>
      </c>
      <c r="B89" s="62"/>
      <c r="C89" s="54">
        <f>+[4]Officers!C89+'[4]Non Bargaining'!C89+[4]Bargaining!C89</f>
        <v>5184169.04</v>
      </c>
      <c r="D89" s="70">
        <f t="shared" si="15"/>
        <v>0.69626766352076086</v>
      </c>
      <c r="E89" s="54">
        <f>+[4]Officers!E89+'[4]Non Bargaining'!E89+[4]Bargaining!E89</f>
        <v>964236.97</v>
      </c>
      <c r="F89" s="55">
        <f t="shared" si="16"/>
        <v>0.12950330458017589</v>
      </c>
      <c r="G89" s="39">
        <f>+[4]Officers!G89+'[4]Non Bargaining'!G89+[4]Bargaining!G89</f>
        <v>791222.4800000001</v>
      </c>
      <c r="H89" s="55">
        <f t="shared" si="17"/>
        <v>0.10626633183139839</v>
      </c>
      <c r="I89" s="54">
        <f>+[4]Officers!I89+'[4]Non Bargaining'!I89+[4]Bargaining!I89</f>
        <v>506026.83999999997</v>
      </c>
      <c r="J89" s="55">
        <f t="shared" si="18"/>
        <v>6.7962700067664819E-2</v>
      </c>
      <c r="K89" s="54">
        <f>+[4]Officers!K89+'[4]Non Bargaining'!K89+[4]Bargaining!K89</f>
        <v>7445655.3300000001</v>
      </c>
    </row>
    <row r="90" spans="1:11" hidden="1" outlineLevel="2" collapsed="1" x14ac:dyDescent="0.2">
      <c r="A90" s="52">
        <f>[4]Officers!A90</f>
        <v>38718</v>
      </c>
      <c r="B90" s="62"/>
      <c r="C90" s="54">
        <f>+[4]Officers!C90+'[4]Non Bargaining'!C90+[4]Bargaining!C90</f>
        <v>4270831.78</v>
      </c>
      <c r="D90" s="70">
        <f t="shared" si="15"/>
        <v>0.65060561932368033</v>
      </c>
      <c r="E90" s="54">
        <f>+[4]Officers!E90+'[4]Non Bargaining'!E90+[4]Bargaining!E90</f>
        <v>908144.58000000007</v>
      </c>
      <c r="F90" s="55">
        <f t="shared" si="16"/>
        <v>0.13834400354357754</v>
      </c>
      <c r="G90" s="39">
        <f>+[4]Officers!G90+'[4]Non Bargaining'!G90+[4]Bargaining!G90</f>
        <v>1266165.33</v>
      </c>
      <c r="H90" s="55">
        <f t="shared" si="17"/>
        <v>0.19288380370037009</v>
      </c>
      <c r="I90" s="54">
        <f>+[4]Officers!I90+'[4]Non Bargaining'!I90+[4]Bargaining!I90</f>
        <v>119252.55</v>
      </c>
      <c r="J90" s="55">
        <f t="shared" si="18"/>
        <v>1.8166573432372032E-2</v>
      </c>
      <c r="K90" s="54">
        <f>+[4]Officers!K90+'[4]Non Bargaining'!K90+[4]Bargaining!K90</f>
        <v>6564394.2400000002</v>
      </c>
    </row>
    <row r="91" spans="1:11" hidden="1" outlineLevel="2" x14ac:dyDescent="0.2">
      <c r="A91" s="52">
        <f>[4]Officers!A91</f>
        <v>38749</v>
      </c>
      <c r="B91" s="62"/>
      <c r="C91" s="54">
        <f>+[4]Officers!C91+'[4]Non Bargaining'!C91+[4]Bargaining!C91</f>
        <v>4128931.3800000004</v>
      </c>
      <c r="D91" s="70">
        <f t="shared" si="15"/>
        <v>0.6595825387526677</v>
      </c>
      <c r="E91" s="54">
        <f>+[4]Officers!E91+'[4]Non Bargaining'!E91+[4]Bargaining!E91</f>
        <v>974770.51</v>
      </c>
      <c r="F91" s="55">
        <f t="shared" si="16"/>
        <v>0.15571622497805537</v>
      </c>
      <c r="G91" s="39">
        <f>+[4]Officers!G91+'[4]Non Bargaining'!G91+[4]Bargaining!G91</f>
        <v>1045155.36</v>
      </c>
      <c r="H91" s="55">
        <f t="shared" si="17"/>
        <v>0.16695996186300346</v>
      </c>
      <c r="I91" s="54">
        <f>+[4]Officers!I91+'[4]Non Bargaining'!I91+[4]Bargaining!I91</f>
        <v>111058.89</v>
      </c>
      <c r="J91" s="55">
        <f t="shared" si="18"/>
        <v>1.7741274406273433E-2</v>
      </c>
      <c r="K91" s="54">
        <f>+[4]Officers!K91+'[4]Non Bargaining'!K91+[4]Bargaining!K91</f>
        <v>6259916.1400000006</v>
      </c>
    </row>
    <row r="92" spans="1:11" hidden="1" outlineLevel="2" x14ac:dyDescent="0.2">
      <c r="A92" s="52">
        <f>[4]Officers!A92</f>
        <v>38777</v>
      </c>
      <c r="B92" s="62"/>
      <c r="C92" s="54">
        <f>+[4]Officers!C92+'[4]Non Bargaining'!C92+[4]Bargaining!C92</f>
        <v>4259962.22</v>
      </c>
      <c r="D92" s="70">
        <f t="shared" si="15"/>
        <v>0.6505131985366206</v>
      </c>
      <c r="E92" s="54">
        <f>+[4]Officers!E92+'[4]Non Bargaining'!E92+[4]Bargaining!E92</f>
        <v>967886.4</v>
      </c>
      <c r="F92" s="55">
        <f t="shared" si="16"/>
        <v>0.14780010839722776</v>
      </c>
      <c r="G92" s="39">
        <f>+[4]Officers!G92+'[4]Non Bargaining'!G92+[4]Bargaining!G92</f>
        <v>1204158.08</v>
      </c>
      <c r="H92" s="55">
        <f t="shared" si="17"/>
        <v>0.18387973500960203</v>
      </c>
      <c r="I92" s="54">
        <f>+[4]Officers!I92+'[4]Non Bargaining'!I92+[4]Bargaining!I92</f>
        <v>116610.96</v>
      </c>
      <c r="J92" s="55">
        <f t="shared" si="18"/>
        <v>1.7806958056549603E-2</v>
      </c>
      <c r="K92" s="54">
        <f>+[4]Officers!K92+'[4]Non Bargaining'!K92+[4]Bargaining!K92</f>
        <v>6548617.6600000001</v>
      </c>
    </row>
    <row r="93" spans="1:11" hidden="1" outlineLevel="2" x14ac:dyDescent="0.2">
      <c r="A93" s="52">
        <f>[4]Officers!A93</f>
        <v>38808</v>
      </c>
      <c r="B93" s="62"/>
      <c r="C93" s="54">
        <f>+[4]Officers!C93+'[4]Non Bargaining'!C93+[4]Bargaining!C93</f>
        <v>4108943.1799999997</v>
      </c>
      <c r="D93" s="70">
        <f t="shared" si="15"/>
        <v>0.66655983284881548</v>
      </c>
      <c r="E93" s="54">
        <f>+[4]Officers!E93+'[4]Non Bargaining'!E93+[4]Bargaining!E93</f>
        <v>901960.53</v>
      </c>
      <c r="F93" s="55">
        <f t="shared" si="16"/>
        <v>0.1463175891648687</v>
      </c>
      <c r="G93" s="39">
        <f>+[4]Officers!G93+'[4]Non Bargaining'!G93+[4]Bargaining!G93</f>
        <v>1029130.01</v>
      </c>
      <c r="H93" s="55">
        <f t="shared" si="17"/>
        <v>0.16694724102884767</v>
      </c>
      <c r="I93" s="54">
        <f>+[4]Officers!I93+'[4]Non Bargaining'!I93+[4]Bargaining!I93</f>
        <v>124368.90000000001</v>
      </c>
      <c r="J93" s="55">
        <f t="shared" si="18"/>
        <v>2.0175336957468235E-2</v>
      </c>
      <c r="K93" s="54">
        <f>+[4]Officers!K93+'[4]Non Bargaining'!K93+[4]Bargaining!K93</f>
        <v>6164402.6199999992</v>
      </c>
    </row>
    <row r="94" spans="1:11" hidden="1" outlineLevel="2" x14ac:dyDescent="0.2">
      <c r="A94" s="52">
        <f>[4]Officers!A94</f>
        <v>38838</v>
      </c>
      <c r="B94" s="62"/>
      <c r="C94" s="54">
        <f>+[4]Officers!C94+'[4]Non Bargaining'!C94+[4]Bargaining!C94</f>
        <v>4074453.13</v>
      </c>
      <c r="D94" s="70">
        <f t="shared" si="15"/>
        <v>0.62103441056284536</v>
      </c>
      <c r="E94" s="54">
        <f>+[4]Officers!E94+'[4]Non Bargaining'!E94+[4]Bargaining!E94</f>
        <v>963547.58000000007</v>
      </c>
      <c r="F94" s="55">
        <f t="shared" si="16"/>
        <v>0.14686540360191996</v>
      </c>
      <c r="G94" s="39">
        <f>+[4]Officers!G94+'[4]Non Bargaining'!G94+[4]Bargaining!G94</f>
        <v>1401777.26</v>
      </c>
      <c r="H94" s="55">
        <f t="shared" si="17"/>
        <v>0.21366104520743387</v>
      </c>
      <c r="I94" s="54">
        <f>+[4]Officers!I94+'[4]Non Bargaining'!I94+[4]Bargaining!I94</f>
        <v>120974.64</v>
      </c>
      <c r="J94" s="55">
        <f t="shared" si="18"/>
        <v>1.8439140627800624E-2</v>
      </c>
      <c r="K94" s="54">
        <f>+[4]Officers!K94+'[4]Non Bargaining'!K94+[4]Bargaining!K94</f>
        <v>6560752.6100000013</v>
      </c>
    </row>
    <row r="95" spans="1:11" hidden="1" outlineLevel="2" x14ac:dyDescent="0.2">
      <c r="A95" s="52">
        <f>[4]Officers!A95</f>
        <v>38869</v>
      </c>
      <c r="B95" s="62"/>
      <c r="C95" s="54">
        <f>+[4]Officers!C95+'[4]Non Bargaining'!C95+[4]Bargaining!C95</f>
        <v>4106930.63</v>
      </c>
      <c r="D95" s="70">
        <f t="shared" si="15"/>
        <v>0.6245210411429124</v>
      </c>
      <c r="E95" s="54">
        <f>+[4]Officers!E95+'[4]Non Bargaining'!E95+[4]Bargaining!E95</f>
        <v>928571.03</v>
      </c>
      <c r="F95" s="55">
        <f t="shared" si="16"/>
        <v>0.14120329722509742</v>
      </c>
      <c r="G95" s="39">
        <f>+[4]Officers!G95+'[4]Non Bargaining'!G95+[4]Bargaining!G95</f>
        <v>1311007.19</v>
      </c>
      <c r="H95" s="55">
        <f t="shared" si="17"/>
        <v>0.1993585110164483</v>
      </c>
      <c r="I95" s="54">
        <f>+[4]Officers!I95+'[4]Non Bargaining'!I95+[4]Bargaining!I95</f>
        <v>229619.66999999998</v>
      </c>
      <c r="J95" s="55">
        <f t="shared" si="18"/>
        <v>3.4917150615541799E-2</v>
      </c>
      <c r="K95" s="54">
        <f>+[4]Officers!K95+'[4]Non Bargaining'!K95+[4]Bargaining!K95</f>
        <v>6576128.5200000005</v>
      </c>
    </row>
    <row r="96" spans="1:11" hidden="1" outlineLevel="2" x14ac:dyDescent="0.2">
      <c r="A96" s="52">
        <f>[4]Officers!A96</f>
        <v>38899</v>
      </c>
      <c r="B96" s="62"/>
      <c r="C96" s="54">
        <f>+[4]Officers!C96+'[4]Non Bargaining'!C96+[4]Bargaining!C96</f>
        <v>3860095.53</v>
      </c>
      <c r="D96" s="70">
        <f t="shared" si="15"/>
        <v>0.62388577707339188</v>
      </c>
      <c r="E96" s="54">
        <f>+[4]Officers!E96+'[4]Non Bargaining'!E96+[4]Bargaining!E96</f>
        <v>949136.12</v>
      </c>
      <c r="F96" s="55">
        <f t="shared" si="16"/>
        <v>0.15340359355682168</v>
      </c>
      <c r="G96" s="39">
        <f>+[4]Officers!G96+'[4]Non Bargaining'!G96+[4]Bargaining!G96</f>
        <v>1263874.1599999999</v>
      </c>
      <c r="H96" s="55">
        <f t="shared" si="17"/>
        <v>0.20427295291175873</v>
      </c>
      <c r="I96" s="54">
        <f>+[4]Officers!I96+'[4]Non Bargaining'!I96+[4]Bargaining!I96</f>
        <v>114077.28</v>
      </c>
      <c r="J96" s="55">
        <f t="shared" si="18"/>
        <v>1.8437676458027689E-2</v>
      </c>
      <c r="K96" s="54">
        <f>+[4]Officers!K96+'[4]Non Bargaining'!K96+[4]Bargaining!K96</f>
        <v>6187183.0899999999</v>
      </c>
    </row>
    <row r="97" spans="1:11" hidden="1" outlineLevel="2" x14ac:dyDescent="0.2">
      <c r="A97" s="52">
        <f>[4]Officers!A97</f>
        <v>38930</v>
      </c>
      <c r="B97" s="62"/>
      <c r="C97" s="54">
        <f>+[4]Officers!C97+'[4]Non Bargaining'!C97+[4]Bargaining!C97</f>
        <v>3947061.4299999997</v>
      </c>
      <c r="D97" s="70">
        <f t="shared" si="15"/>
        <v>0.60898764070409972</v>
      </c>
      <c r="E97" s="54">
        <f>+[4]Officers!E97+'[4]Non Bargaining'!E97+[4]Bargaining!E97</f>
        <v>985781.57000000007</v>
      </c>
      <c r="F97" s="55">
        <f t="shared" si="16"/>
        <v>0.15209512271611222</v>
      </c>
      <c r="G97" s="39">
        <f>+[4]Officers!G97+'[4]Non Bargaining'!G97+[4]Bargaining!G97</f>
        <v>1420314.56</v>
      </c>
      <c r="H97" s="55">
        <f t="shared" si="17"/>
        <v>0.21913872593365782</v>
      </c>
      <c r="I97" s="54">
        <f>+[4]Officers!I97+'[4]Non Bargaining'!I97+[4]Bargaining!I97</f>
        <v>128191.43</v>
      </c>
      <c r="J97" s="55">
        <f t="shared" si="18"/>
        <v>1.9778510646130166E-2</v>
      </c>
      <c r="K97" s="54">
        <f>+[4]Officers!K97+'[4]Non Bargaining'!K97+[4]Bargaining!K97</f>
        <v>6481348.9900000002</v>
      </c>
    </row>
    <row r="98" spans="1:11" hidden="1" outlineLevel="2" x14ac:dyDescent="0.2">
      <c r="A98" s="52">
        <f>[4]Officers!A98</f>
        <v>38961</v>
      </c>
      <c r="B98" s="62"/>
      <c r="C98" s="54">
        <f>+[4]Officers!C98+'[4]Non Bargaining'!C98+[4]Bargaining!C98</f>
        <v>3882580.51</v>
      </c>
      <c r="D98" s="70">
        <f t="shared" si="15"/>
        <v>0.62372312367126936</v>
      </c>
      <c r="E98" s="54">
        <f>+[4]Officers!E98+'[4]Non Bargaining'!E98+[4]Bargaining!E98</f>
        <v>922412.67999999993</v>
      </c>
      <c r="F98" s="55">
        <f t="shared" si="16"/>
        <v>0.14818240513023825</v>
      </c>
      <c r="G98" s="39">
        <f>+[4]Officers!G98+'[4]Non Bargaining'!G98+[4]Bargaining!G98</f>
        <v>1323841</v>
      </c>
      <c r="H98" s="55">
        <f t="shared" si="17"/>
        <v>0.21267047563788882</v>
      </c>
      <c r="I98" s="54">
        <f>+[4]Officers!I98+'[4]Non Bargaining'!I98+[4]Bargaining!I98</f>
        <v>96012</v>
      </c>
      <c r="J98" s="55">
        <f t="shared" si="18"/>
        <v>1.5423995560603563E-2</v>
      </c>
      <c r="K98" s="54">
        <f>+[4]Officers!K98+'[4]Non Bargaining'!K98+[4]Bargaining!K98</f>
        <v>6224846.1899999995</v>
      </c>
    </row>
    <row r="99" spans="1:11" hidden="1" outlineLevel="2" x14ac:dyDescent="0.2">
      <c r="A99" s="52">
        <f>[4]Officers!A99</f>
        <v>38991</v>
      </c>
      <c r="B99" s="62"/>
      <c r="C99" s="54">
        <f>+[4]Officers!C99+'[4]Non Bargaining'!C99+[4]Bargaining!C99</f>
        <v>4256303.97</v>
      </c>
      <c r="D99" s="70">
        <f t="shared" si="15"/>
        <v>0.63557196364248025</v>
      </c>
      <c r="E99" s="54">
        <f>+[4]Officers!E99+'[4]Non Bargaining'!E99+[4]Bargaining!E99</f>
        <v>958608.87</v>
      </c>
      <c r="F99" s="55">
        <f t="shared" si="16"/>
        <v>0.14314412837178053</v>
      </c>
      <c r="G99" s="39">
        <f>+[4]Officers!G99+'[4]Non Bargaining'!G99+[4]Bargaining!G99</f>
        <v>1349141.81</v>
      </c>
      <c r="H99" s="55">
        <f t="shared" si="17"/>
        <v>0.20146040213708472</v>
      </c>
      <c r="I99" s="54">
        <f>+[4]Officers!I99+'[4]Non Bargaining'!I99+[4]Bargaining!I99</f>
        <v>132754.22999999998</v>
      </c>
      <c r="J99" s="55">
        <f t="shared" si="18"/>
        <v>1.9823505848654287E-2</v>
      </c>
      <c r="K99" s="54">
        <f>+[4]Officers!K99+'[4]Non Bargaining'!K99+[4]Bargaining!K99</f>
        <v>6696808.8800000008</v>
      </c>
    </row>
    <row r="100" spans="1:11" hidden="1" outlineLevel="2" x14ac:dyDescent="0.2">
      <c r="A100" s="52">
        <f>[4]Officers!A100</f>
        <v>39022</v>
      </c>
      <c r="B100" s="62"/>
      <c r="C100" s="54">
        <f>+[4]Officers!C100+'[4]Non Bargaining'!C100+[4]Bargaining!C100</f>
        <v>4322026.83</v>
      </c>
      <c r="D100" s="70">
        <f t="shared" si="15"/>
        <v>0.64758466608262144</v>
      </c>
      <c r="E100" s="54">
        <f>+[4]Officers!E100+'[4]Non Bargaining'!E100+[4]Bargaining!E100</f>
        <v>913014.48</v>
      </c>
      <c r="F100" s="55">
        <f t="shared" si="16"/>
        <v>0.1368002098125333</v>
      </c>
      <c r="G100" s="39">
        <f>+[4]Officers!G100+'[4]Non Bargaining'!G100+[4]Bargaining!G100</f>
        <v>1290019.3600000001</v>
      </c>
      <c r="H100" s="55">
        <f t="shared" si="17"/>
        <v>0.19328819309659792</v>
      </c>
      <c r="I100" s="54">
        <f>+[4]Officers!I100+'[4]Non Bargaining'!I100+[4]Bargaining!I100</f>
        <v>149011.54999999999</v>
      </c>
      <c r="J100" s="55">
        <f t="shared" si="18"/>
        <v>2.232693100824731E-2</v>
      </c>
      <c r="K100" s="54">
        <f>+[4]Officers!K100+'[4]Non Bargaining'!K100+[4]Bargaining!K100</f>
        <v>6674072.2200000007</v>
      </c>
    </row>
    <row r="101" spans="1:11" hidden="1" outlineLevel="2" x14ac:dyDescent="0.2">
      <c r="A101" s="52">
        <f>[4]Officers!A101</f>
        <v>39052</v>
      </c>
      <c r="B101" s="62"/>
      <c r="C101" s="54">
        <f>+[4]Officers!C101+'[4]Non Bargaining'!C101+[4]Bargaining!C101</f>
        <v>3710753.21</v>
      </c>
      <c r="D101" s="70">
        <f t="shared" si="15"/>
        <v>0.62091637670291577</v>
      </c>
      <c r="E101" s="54">
        <f>+[4]Officers!E101+'[4]Non Bargaining'!E101+[4]Bargaining!E101</f>
        <v>991319.35000000009</v>
      </c>
      <c r="F101" s="55">
        <f t="shared" si="16"/>
        <v>0.16587640948439406</v>
      </c>
      <c r="G101" s="39">
        <f>+[4]Officers!G101+'[4]Non Bargaining'!G101+[4]Bargaining!G101</f>
        <v>1144880.45</v>
      </c>
      <c r="H101" s="55">
        <f t="shared" si="17"/>
        <v>0.19157162455759319</v>
      </c>
      <c r="I101" s="54">
        <f>+[4]Officers!I101+'[4]Non Bargaining'!I101+[4]Bargaining!I101</f>
        <v>129299.75</v>
      </c>
      <c r="J101" s="55">
        <f t="shared" si="18"/>
        <v>2.1635589255097037E-2</v>
      </c>
      <c r="K101" s="54">
        <f>+[4]Officers!K101+'[4]Non Bargaining'!K101+[4]Bargaining!K101</f>
        <v>5976252.7599999998</v>
      </c>
    </row>
    <row r="102" spans="1:11" hidden="1" outlineLevel="2" x14ac:dyDescent="0.2">
      <c r="A102" s="52">
        <f>[4]Officers!A102</f>
        <v>39083</v>
      </c>
      <c r="B102" s="62"/>
      <c r="C102" s="54">
        <f>+[4]Officers!C102+'[4]Non Bargaining'!C102+[4]Bargaining!C102</f>
        <v>4210657.22</v>
      </c>
      <c r="D102" s="70">
        <f t="shared" si="15"/>
        <v>0.65791127194098642</v>
      </c>
      <c r="E102" s="54">
        <f>+[4]Officers!E102+'[4]Non Bargaining'!E102+[4]Bargaining!E102</f>
        <v>983622.82</v>
      </c>
      <c r="F102" s="55">
        <f t="shared" si="16"/>
        <v>0.1536901502080428</v>
      </c>
      <c r="G102" s="39">
        <f>+[4]Officers!G102+'[4]Non Bargaining'!G102+[4]Bargaining!G102</f>
        <v>1078709.8400000001</v>
      </c>
      <c r="H102" s="55">
        <f t="shared" si="17"/>
        <v>0.1685474085894976</v>
      </c>
      <c r="I102" s="54">
        <f>+[4]Officers!I102+'[4]Non Bargaining'!I102+[4]Bargaining!I102</f>
        <v>127048.23999999999</v>
      </c>
      <c r="J102" s="55">
        <f t="shared" si="18"/>
        <v>1.9851169261473085E-2</v>
      </c>
      <c r="K102" s="54">
        <f>+[4]Officers!K102+'[4]Non Bargaining'!K102+[4]Bargaining!K102</f>
        <v>6400038.1200000001</v>
      </c>
    </row>
    <row r="103" spans="1:11" hidden="1" outlineLevel="2" x14ac:dyDescent="0.2">
      <c r="A103" s="52">
        <f>[4]Officers!A103</f>
        <v>39114</v>
      </c>
      <c r="B103" s="62"/>
      <c r="C103" s="54">
        <f>+[4]Officers!C103+'[4]Non Bargaining'!C103+[4]Bargaining!C103</f>
        <v>4102152.3499999996</v>
      </c>
      <c r="D103" s="70">
        <f t="shared" si="15"/>
        <v>0.64145255912536692</v>
      </c>
      <c r="E103" s="54">
        <f>+[4]Officers!E103+'[4]Non Bargaining'!E103+[4]Bargaining!E103</f>
        <v>848549.81</v>
      </c>
      <c r="F103" s="55">
        <f t="shared" si="16"/>
        <v>0.13268752613974563</v>
      </c>
      <c r="G103" s="39">
        <f>+[4]Officers!G103+'[4]Non Bargaining'!G103+[4]Bargaining!G103</f>
        <v>1257127.53</v>
      </c>
      <c r="H103" s="55">
        <f t="shared" si="17"/>
        <v>0.19657672423245118</v>
      </c>
      <c r="I103" s="54">
        <f>+[4]Officers!I103+'[4]Non Bargaining'!I103+[4]Bargaining!I103</f>
        <v>187268.89</v>
      </c>
      <c r="J103" s="55">
        <f t="shared" si="18"/>
        <v>2.9283190502436326E-2</v>
      </c>
      <c r="K103" s="54">
        <f>+[4]Officers!K103+'[4]Non Bargaining'!K103+[4]Bargaining!K103</f>
        <v>6395098.5799999991</v>
      </c>
    </row>
    <row r="104" spans="1:11" hidden="1" outlineLevel="2" x14ac:dyDescent="0.2">
      <c r="A104" s="52">
        <f>[4]Officers!A104</f>
        <v>39142</v>
      </c>
      <c r="B104" s="62"/>
      <c r="C104" s="54">
        <f>+[4]Officers!C104+'[4]Non Bargaining'!C104+[4]Bargaining!C104</f>
        <v>3959763.61</v>
      </c>
      <c r="D104" s="70">
        <f t="shared" si="15"/>
        <v>0.63610165213075309</v>
      </c>
      <c r="E104" s="54">
        <f>+[4]Officers!E104+'[4]Non Bargaining'!E104+[4]Bargaining!E104</f>
        <v>957220.14999999991</v>
      </c>
      <c r="F104" s="55">
        <f t="shared" si="16"/>
        <v>0.15376910816851699</v>
      </c>
      <c r="G104" s="39">
        <f>+[4]Officers!G104+'[4]Non Bargaining'!G104+[4]Bargaining!G104</f>
        <v>1179798.1800000002</v>
      </c>
      <c r="H104" s="55">
        <f t="shared" si="17"/>
        <v>0.18952433665070623</v>
      </c>
      <c r="I104" s="54">
        <f>+[4]Officers!I104+'[4]Non Bargaining'!I104+[4]Bargaining!I104</f>
        <v>128266.51999999999</v>
      </c>
      <c r="J104" s="55">
        <f t="shared" si="18"/>
        <v>2.0604903050023809E-2</v>
      </c>
      <c r="K104" s="54">
        <f>+[4]Officers!K104+'[4]Non Bargaining'!K104+[4]Bargaining!K104</f>
        <v>6225048.459999999</v>
      </c>
    </row>
    <row r="105" spans="1:11" hidden="1" outlineLevel="2" x14ac:dyDescent="0.2">
      <c r="A105" s="52">
        <f>[4]Officers!A105</f>
        <v>39173</v>
      </c>
      <c r="B105" s="62"/>
      <c r="C105" s="54">
        <f>+[4]Officers!C105+'[4]Non Bargaining'!C105+[4]Bargaining!C105</f>
        <v>4021072.08</v>
      </c>
      <c r="D105" s="70">
        <f t="shared" si="15"/>
        <v>0.64833853523105422</v>
      </c>
      <c r="E105" s="54">
        <f>+[4]Officers!E105+'[4]Non Bargaining'!E105+[4]Bargaining!E105</f>
        <v>841802.75</v>
      </c>
      <c r="F105" s="55">
        <f t="shared" si="16"/>
        <v>0.13572827122474099</v>
      </c>
      <c r="G105" s="39">
        <f>+[4]Officers!G105+'[4]Non Bargaining'!G105+[4]Bargaining!G105</f>
        <v>1218892.1300000001</v>
      </c>
      <c r="H105" s="55">
        <f t="shared" si="17"/>
        <v>0.19652836916289743</v>
      </c>
      <c r="I105" s="54">
        <f>+[4]Officers!I105+'[4]Non Bargaining'!I105+[4]Bargaining!I105</f>
        <v>120351.01</v>
      </c>
      <c r="J105" s="55">
        <f t="shared" si="18"/>
        <v>1.9404824381307275E-2</v>
      </c>
      <c r="K105" s="54">
        <f>+[4]Officers!K105+'[4]Non Bargaining'!K105+[4]Bargaining!K105</f>
        <v>6202117.9700000007</v>
      </c>
    </row>
    <row r="106" spans="1:11" hidden="1" outlineLevel="2" x14ac:dyDescent="0.2">
      <c r="A106" s="52">
        <f>[4]Officers!A106</f>
        <v>39203</v>
      </c>
      <c r="B106" s="62"/>
      <c r="C106" s="54">
        <f>+[4]Officers!C106+'[4]Non Bargaining'!C106+[4]Bargaining!C106</f>
        <v>4019760.2600000002</v>
      </c>
      <c r="D106" s="70">
        <f t="shared" si="15"/>
        <v>0.63268246225248759</v>
      </c>
      <c r="E106" s="54">
        <f>+[4]Officers!E106+'[4]Non Bargaining'!E106+[4]Bargaining!E106</f>
        <v>893681.02</v>
      </c>
      <c r="F106" s="55">
        <f t="shared" si="16"/>
        <v>0.14065921140329762</v>
      </c>
      <c r="G106" s="39">
        <f>+[4]Officers!G106+'[4]Non Bargaining'!G106+[4]Bargaining!G106</f>
        <v>1223695.5900000001</v>
      </c>
      <c r="H106" s="55">
        <f t="shared" si="17"/>
        <v>0.19260122217555098</v>
      </c>
      <c r="I106" s="54">
        <f>+[4]Officers!I106+'[4]Non Bargaining'!I106+[4]Bargaining!I106</f>
        <v>216382.47</v>
      </c>
      <c r="J106" s="55">
        <f t="shared" si="18"/>
        <v>3.4057104168663782E-2</v>
      </c>
      <c r="K106" s="54">
        <f>+[4]Officers!K106+'[4]Non Bargaining'!K106+[4]Bargaining!K106</f>
        <v>6353519.3400000008</v>
      </c>
    </row>
    <row r="107" spans="1:11" hidden="1" outlineLevel="2" x14ac:dyDescent="0.2">
      <c r="A107" s="52">
        <f>[4]Officers!A107</f>
        <v>39234</v>
      </c>
      <c r="B107" s="62"/>
      <c r="C107" s="54">
        <f>+[4]Officers!C107+'[4]Non Bargaining'!C107+[4]Bargaining!C107</f>
        <v>3932033.79</v>
      </c>
      <c r="D107" s="70">
        <f t="shared" si="15"/>
        <v>0.62418800834622368</v>
      </c>
      <c r="E107" s="54">
        <f>+[4]Officers!E107+'[4]Non Bargaining'!E107+[4]Bargaining!E107</f>
        <v>881009.14999999991</v>
      </c>
      <c r="F107" s="55">
        <f t="shared" si="16"/>
        <v>0.13985519353161494</v>
      </c>
      <c r="G107" s="39">
        <f>+[4]Officers!G107+'[4]Non Bargaining'!G107+[4]Bargaining!G107</f>
        <v>1327349.54</v>
      </c>
      <c r="H107" s="55">
        <f t="shared" si="17"/>
        <v>0.21070919274879277</v>
      </c>
      <c r="I107" s="54">
        <f>+[4]Officers!I107+'[4]Non Bargaining'!I107+[4]Bargaining!I107</f>
        <v>159045.73000000001</v>
      </c>
      <c r="J107" s="55">
        <f t="shared" si="18"/>
        <v>2.5247605373368686E-2</v>
      </c>
      <c r="K107" s="54">
        <f>+[4]Officers!K107+'[4]Non Bargaining'!K107+[4]Bargaining!K107</f>
        <v>6299438.21</v>
      </c>
    </row>
    <row r="108" spans="1:11" hidden="1" outlineLevel="2" x14ac:dyDescent="0.2">
      <c r="A108" s="52">
        <f>[4]Officers!A108</f>
        <v>39264</v>
      </c>
      <c r="B108" s="62"/>
      <c r="C108" s="54">
        <f>+[4]Officers!C108+'[4]Non Bargaining'!C108+[4]Bargaining!C108</f>
        <v>3853777.69</v>
      </c>
      <c r="D108" s="70">
        <f t="shared" si="15"/>
        <v>0.61596540522109688</v>
      </c>
      <c r="E108" s="54">
        <f>+[4]Officers!E108+'[4]Non Bargaining'!E108+[4]Bargaining!E108</f>
        <v>871097.54</v>
      </c>
      <c r="F108" s="55">
        <f t="shared" si="16"/>
        <v>0.13923116286793405</v>
      </c>
      <c r="G108" s="39">
        <f>+[4]Officers!G108+'[4]Non Bargaining'!G108+[4]Bargaining!G108</f>
        <v>1377536.83</v>
      </c>
      <c r="H108" s="55">
        <f t="shared" si="17"/>
        <v>0.22017747258740689</v>
      </c>
      <c r="I108" s="54">
        <f>+[4]Officers!I108+'[4]Non Bargaining'!I108+[4]Bargaining!I108</f>
        <v>154071.92000000001</v>
      </c>
      <c r="J108" s="55">
        <f t="shared" si="18"/>
        <v>2.462595932356244E-2</v>
      </c>
      <c r="K108" s="54">
        <f>+[4]Officers!K108+'[4]Non Bargaining'!K108+[4]Bargaining!K108</f>
        <v>6256483.9799999986</v>
      </c>
    </row>
    <row r="109" spans="1:11" hidden="1" outlineLevel="2" x14ac:dyDescent="0.2">
      <c r="A109" s="52">
        <f>[4]Officers!A109</f>
        <v>39295</v>
      </c>
      <c r="B109" s="62"/>
      <c r="C109" s="54">
        <f>+[4]Officers!C109+'[4]Non Bargaining'!C109+[4]Bargaining!C109</f>
        <v>3838201.96</v>
      </c>
      <c r="D109" s="70">
        <f t="shared" si="15"/>
        <v>0.61386311856801501</v>
      </c>
      <c r="E109" s="54">
        <f>+[4]Officers!E109+'[4]Non Bargaining'!E109+[4]Bargaining!E109</f>
        <v>879645.23</v>
      </c>
      <c r="F109" s="55">
        <f t="shared" si="16"/>
        <v>0.14068612588621543</v>
      </c>
      <c r="G109" s="39">
        <f>+[4]Officers!G109+'[4]Non Bargaining'!G109+[4]Bargaining!G109</f>
        <v>1420129.1600000001</v>
      </c>
      <c r="H109" s="55">
        <f t="shared" si="17"/>
        <v>0.22712846379948587</v>
      </c>
      <c r="I109" s="54">
        <f>+[4]Officers!I109+'[4]Non Bargaining'!I109+[4]Bargaining!I109</f>
        <v>114560.81</v>
      </c>
      <c r="J109" s="55">
        <f t="shared" si="18"/>
        <v>1.8322291746283678E-2</v>
      </c>
      <c r="K109" s="54">
        <f>+[4]Officers!K109+'[4]Non Bargaining'!K109+[4]Bargaining!K109</f>
        <v>6252537.1600000001</v>
      </c>
    </row>
    <row r="110" spans="1:11" hidden="1" outlineLevel="2" x14ac:dyDescent="0.2">
      <c r="A110" s="52">
        <f>[4]Officers!A110</f>
        <v>39326</v>
      </c>
      <c r="B110" s="62"/>
      <c r="C110" s="54">
        <f>+[4]Officers!C110+'[4]Non Bargaining'!C110+[4]Bargaining!C110</f>
        <v>3754834.81</v>
      </c>
      <c r="D110" s="70">
        <f t="shared" si="15"/>
        <v>0.61978192729056469</v>
      </c>
      <c r="E110" s="54">
        <f>+[4]Officers!E110+'[4]Non Bargaining'!E110+[4]Bargaining!E110</f>
        <v>867108.74</v>
      </c>
      <c r="F110" s="55">
        <f t="shared" si="16"/>
        <v>0.14312702242357586</v>
      </c>
      <c r="G110" s="39">
        <f>+[4]Officers!G110+'[4]Non Bargaining'!G110+[4]Bargaining!G110</f>
        <v>1303207.08</v>
      </c>
      <c r="H110" s="55">
        <f t="shared" si="17"/>
        <v>0.21511044734910967</v>
      </c>
      <c r="I110" s="54">
        <f>+[4]Officers!I110+'[4]Non Bargaining'!I110+[4]Bargaining!I110</f>
        <v>133165.44</v>
      </c>
      <c r="J110" s="55">
        <f t="shared" si="18"/>
        <v>2.1980602936749714E-2</v>
      </c>
      <c r="K110" s="54">
        <f>+[4]Officers!K110+'[4]Non Bargaining'!K110+[4]Bargaining!K110</f>
        <v>6058316.0700000003</v>
      </c>
    </row>
    <row r="111" spans="1:11" hidden="1" outlineLevel="2" x14ac:dyDescent="0.2">
      <c r="A111" s="52">
        <f>[4]Officers!A111</f>
        <v>39356</v>
      </c>
      <c r="B111" s="62"/>
      <c r="C111" s="54">
        <f>+[4]Officers!C111+'[4]Non Bargaining'!C111+[4]Bargaining!C111</f>
        <v>4023406.54</v>
      </c>
      <c r="D111" s="70">
        <f t="shared" si="15"/>
        <v>0.6277776739388945</v>
      </c>
      <c r="E111" s="54">
        <f>+[4]Officers!E111+'[4]Non Bargaining'!E111+[4]Bargaining!E111</f>
        <v>878147.88</v>
      </c>
      <c r="F111" s="55">
        <f t="shared" si="16"/>
        <v>0.13701862538623091</v>
      </c>
      <c r="G111" s="39">
        <f>+[4]Officers!G111+'[4]Non Bargaining'!G111+[4]Bargaining!G111</f>
        <v>1361845.64</v>
      </c>
      <c r="H111" s="55">
        <f t="shared" si="17"/>
        <v>0.21249065428596361</v>
      </c>
      <c r="I111" s="54">
        <f>+[4]Officers!I111+'[4]Non Bargaining'!I111+[4]Bargaining!I111</f>
        <v>145567.16999999998</v>
      </c>
      <c r="J111" s="55">
        <f t="shared" si="18"/>
        <v>2.2713046388910928E-2</v>
      </c>
      <c r="K111" s="54">
        <f>+[4]Officers!K111+'[4]Non Bargaining'!K111+[4]Bargaining!K111</f>
        <v>6408967.2300000004</v>
      </c>
    </row>
    <row r="112" spans="1:11" hidden="1" outlineLevel="2" x14ac:dyDescent="0.2">
      <c r="A112" s="52">
        <f>[4]Officers!A112</f>
        <v>39387</v>
      </c>
      <c r="B112" s="62"/>
      <c r="C112" s="54">
        <f>+[4]Officers!C112+'[4]Non Bargaining'!C112+[4]Bargaining!C112</f>
        <v>4052481.5999999996</v>
      </c>
      <c r="D112" s="70">
        <f t="shared" si="15"/>
        <v>0.63900055085487728</v>
      </c>
      <c r="E112" s="54">
        <f>+[4]Officers!E112+'[4]Non Bargaining'!E112+[4]Bargaining!E112</f>
        <v>967985.71</v>
      </c>
      <c r="F112" s="55">
        <f t="shared" si="16"/>
        <v>0.1526332412982824</v>
      </c>
      <c r="G112" s="39">
        <f>+[4]Officers!G112+'[4]Non Bargaining'!G112+[4]Bargaining!G112</f>
        <v>1151385.26</v>
      </c>
      <c r="H112" s="55">
        <f t="shared" si="17"/>
        <v>0.18155192003492038</v>
      </c>
      <c r="I112" s="54">
        <f>+[4]Officers!I112+'[4]Non Bargaining'!I112+[4]Bargaining!I112</f>
        <v>170053.7</v>
      </c>
      <c r="J112" s="55">
        <f t="shared" si="18"/>
        <v>2.6814287811919999E-2</v>
      </c>
      <c r="K112" s="54">
        <f>+[4]Officers!K112+'[4]Non Bargaining'!K112+[4]Bargaining!K112</f>
        <v>6341906.2699999996</v>
      </c>
    </row>
    <row r="113" spans="1:11" hidden="1" outlineLevel="2" x14ac:dyDescent="0.2">
      <c r="A113" s="52">
        <f>[4]Officers!A113</f>
        <v>39417</v>
      </c>
      <c r="B113" s="62"/>
      <c r="C113" s="54">
        <f>+[4]Officers!C113+'[4]Non Bargaining'!C113+[4]Bargaining!C113</f>
        <v>3781541.2</v>
      </c>
      <c r="D113" s="70">
        <f t="shared" si="15"/>
        <v>0.61540617311234402</v>
      </c>
      <c r="E113" s="54">
        <f>+[4]Officers!E113+'[4]Non Bargaining'!E113+[4]Bargaining!E113</f>
        <v>997969.96</v>
      </c>
      <c r="F113" s="55">
        <f t="shared" si="16"/>
        <v>0.16240914523546085</v>
      </c>
      <c r="G113" s="39">
        <f>+[4]Officers!G113+'[4]Non Bargaining'!G113+[4]Bargaining!G113</f>
        <v>1177331.0799999998</v>
      </c>
      <c r="H113" s="55">
        <f t="shared" si="17"/>
        <v>0.191598286547565</v>
      </c>
      <c r="I113" s="54">
        <f>+[4]Officers!I113+'[4]Non Bargaining'!I113+[4]Bargaining!I113</f>
        <v>187946.94999999998</v>
      </c>
      <c r="J113" s="55">
        <f t="shared" si="18"/>
        <v>3.0586395104630102E-2</v>
      </c>
      <c r="K113" s="54">
        <f>+[4]Officers!K113+'[4]Non Bargaining'!K113+[4]Bargaining!K113</f>
        <v>6144789.1900000004</v>
      </c>
    </row>
    <row r="114" spans="1:11" hidden="1" outlineLevel="2" x14ac:dyDescent="0.2">
      <c r="A114" s="52">
        <f>[4]Officers!A114</f>
        <v>39448</v>
      </c>
      <c r="B114" s="62"/>
      <c r="C114" s="54">
        <f>+[4]Officers!C114+'[4]Non Bargaining'!C114+[4]Bargaining!C114</f>
        <v>4060075.8600000003</v>
      </c>
      <c r="D114" s="70">
        <f t="shared" si="15"/>
        <v>0.6408146657841709</v>
      </c>
      <c r="E114" s="54">
        <f>+[4]Officers!E114+'[4]Non Bargaining'!E114+[4]Bargaining!E114</f>
        <v>978933.69000000006</v>
      </c>
      <c r="F114" s="55">
        <f t="shared" si="16"/>
        <v>0.15450821290373998</v>
      </c>
      <c r="G114" s="39">
        <f>+[4]Officers!G114+'[4]Non Bargaining'!G114+[4]Bargaining!G114</f>
        <v>1141619.3</v>
      </c>
      <c r="H114" s="55">
        <f t="shared" si="17"/>
        <v>0.18018539933937569</v>
      </c>
      <c r="I114" s="54">
        <f>+[4]Officers!I114+'[4]Non Bargaining'!I114+[4]Bargaining!I114</f>
        <v>155174.74</v>
      </c>
      <c r="J114" s="55">
        <f t="shared" si="18"/>
        <v>2.4491721972713487E-2</v>
      </c>
      <c r="K114" s="54">
        <f>+[4]Officers!K114+'[4]Non Bargaining'!K114+[4]Bargaining!K114</f>
        <v>6335803.5899999999</v>
      </c>
    </row>
    <row r="115" spans="1:11" hidden="1" outlineLevel="2" x14ac:dyDescent="0.2">
      <c r="A115" s="52">
        <f>[4]Officers!A115</f>
        <v>39479</v>
      </c>
      <c r="B115" s="62"/>
      <c r="C115" s="54">
        <f>+[4]Officers!C115+'[4]Non Bargaining'!C115+[4]Bargaining!C115</f>
        <v>4009057.17</v>
      </c>
      <c r="D115" s="70">
        <f t="shared" si="15"/>
        <v>0.66091589292087372</v>
      </c>
      <c r="E115" s="54">
        <f>+[4]Officers!E115+'[4]Non Bargaining'!E115+[4]Bargaining!E115</f>
        <v>889710.66999999993</v>
      </c>
      <c r="F115" s="55">
        <f t="shared" si="16"/>
        <v>0.14667386793695406</v>
      </c>
      <c r="G115" s="39">
        <f>+[4]Officers!G115+'[4]Non Bargaining'!G115+[4]Bargaining!G115</f>
        <v>1043321.17</v>
      </c>
      <c r="H115" s="55">
        <f t="shared" si="17"/>
        <v>0.17199743317050295</v>
      </c>
      <c r="I115" s="54">
        <f>+[4]Officers!I115+'[4]Non Bargaining'!I115+[4]Bargaining!I115</f>
        <v>123822.27</v>
      </c>
      <c r="J115" s="55">
        <f t="shared" si="18"/>
        <v>2.0412805971669272E-2</v>
      </c>
      <c r="K115" s="54">
        <f>+[4]Officers!K115+'[4]Non Bargaining'!K115+[4]Bargaining!K115</f>
        <v>6065911.2800000003</v>
      </c>
    </row>
    <row r="116" spans="1:11" hidden="1" outlineLevel="2" x14ac:dyDescent="0.2">
      <c r="A116" s="52">
        <f>[4]Officers!A116</f>
        <v>39508</v>
      </c>
      <c r="B116" s="62"/>
      <c r="C116" s="54">
        <f>+[4]Officers!C116+'[4]Non Bargaining'!C116+[4]Bargaining!C116</f>
        <v>3936229.91</v>
      </c>
      <c r="D116" s="70">
        <f t="shared" si="15"/>
        <v>0.62896535981306911</v>
      </c>
      <c r="E116" s="54">
        <f>+[4]Officers!E116+'[4]Non Bargaining'!E116+[4]Bargaining!E116</f>
        <v>1098010.3500000001</v>
      </c>
      <c r="F116" s="55">
        <f t="shared" si="16"/>
        <v>0.17544972998445205</v>
      </c>
      <c r="G116" s="39">
        <f>+[4]Officers!G116+'[4]Non Bargaining'!G116+[4]Bargaining!G116</f>
        <v>1091245.68</v>
      </c>
      <c r="H116" s="55">
        <f t="shared" si="17"/>
        <v>0.17436881164435267</v>
      </c>
      <c r="I116" s="54">
        <f>+[4]Officers!I116+'[4]Non Bargaining'!I116+[4]Bargaining!I116</f>
        <v>132775.9</v>
      </c>
      <c r="J116" s="55">
        <f t="shared" si="18"/>
        <v>2.1216098558126166E-2</v>
      </c>
      <c r="K116" s="54">
        <f>+[4]Officers!K116+'[4]Non Bargaining'!K116+[4]Bargaining!K116</f>
        <v>6258261.8399999999</v>
      </c>
    </row>
    <row r="117" spans="1:11" hidden="1" outlineLevel="2" x14ac:dyDescent="0.2">
      <c r="A117" s="52">
        <f>[4]Officers!A117</f>
        <v>39539</v>
      </c>
      <c r="B117" s="62"/>
      <c r="C117" s="54">
        <f>+[4]Officers!C117+'[4]Non Bargaining'!C117+[4]Bargaining!C117</f>
        <v>4226224.5600000005</v>
      </c>
      <c r="D117" s="70">
        <f t="shared" si="15"/>
        <v>0.66657401790647586</v>
      </c>
      <c r="E117" s="54">
        <f>+[4]Officers!E117+'[4]Non Bargaining'!E117+[4]Bargaining!E117</f>
        <v>881883.39</v>
      </c>
      <c r="F117" s="55">
        <f t="shared" si="16"/>
        <v>0.13909354466419635</v>
      </c>
      <c r="G117" s="39">
        <f>+[4]Officers!G117+'[4]Non Bargaining'!G117+[4]Bargaining!G117</f>
        <v>1101841.02</v>
      </c>
      <c r="H117" s="55">
        <f t="shared" si="17"/>
        <v>0.17378598448057136</v>
      </c>
      <c r="I117" s="54">
        <f>+[4]Officers!I117+'[4]Non Bargaining'!I117+[4]Bargaining!I117</f>
        <v>130268.99</v>
      </c>
      <c r="J117" s="55">
        <f t="shared" si="18"/>
        <v>2.0546452948756351E-2</v>
      </c>
      <c r="K117" s="54">
        <f>+[4]Officers!K117+'[4]Non Bargaining'!K117+[4]Bargaining!K117</f>
        <v>6340217.9600000009</v>
      </c>
    </row>
    <row r="118" spans="1:11" hidden="1" outlineLevel="2" x14ac:dyDescent="0.2">
      <c r="A118" s="52">
        <f>[4]Officers!A118</f>
        <v>39569</v>
      </c>
      <c r="B118" s="62"/>
      <c r="C118" s="54">
        <f>+[4]Officers!C118+'[4]Non Bargaining'!C118+[4]Bargaining!C118</f>
        <v>3888391.47</v>
      </c>
      <c r="D118" s="70">
        <f t="shared" si="15"/>
        <v>0.60121395512926812</v>
      </c>
      <c r="E118" s="54">
        <f>+[4]Officers!E118+'[4]Non Bargaining'!E118+[4]Bargaining!E118</f>
        <v>1111350.1200000001</v>
      </c>
      <c r="F118" s="55">
        <f t="shared" si="16"/>
        <v>0.17183434495564995</v>
      </c>
      <c r="G118" s="39">
        <f>+[4]Officers!G118+'[4]Non Bargaining'!G118+[4]Bargaining!G118</f>
        <v>1340503.97</v>
      </c>
      <c r="H118" s="55">
        <f t="shared" si="17"/>
        <v>0.20726557495256148</v>
      </c>
      <c r="I118" s="54">
        <f>+[4]Officers!I118+'[4]Non Bargaining'!I118+[4]Bargaining!I118</f>
        <v>127321.33</v>
      </c>
      <c r="J118" s="55">
        <f t="shared" si="18"/>
        <v>1.968612496252049E-2</v>
      </c>
      <c r="K118" s="54">
        <f>+[4]Officers!K118+'[4]Non Bargaining'!K118+[4]Bargaining!K118</f>
        <v>6467566.8899999997</v>
      </c>
    </row>
    <row r="119" spans="1:11" hidden="1" outlineLevel="2" x14ac:dyDescent="0.2">
      <c r="A119" s="52">
        <f>[4]Officers!A119</f>
        <v>39600</v>
      </c>
      <c r="B119" s="62"/>
      <c r="C119" s="54">
        <f>+[4]Officers!C119+'[4]Non Bargaining'!C119+[4]Bargaining!C119</f>
        <v>3925498.34</v>
      </c>
      <c r="D119" s="70">
        <f t="shared" si="15"/>
        <v>0.63846974772101905</v>
      </c>
      <c r="E119" s="54">
        <f>+[4]Officers!E119+'[4]Non Bargaining'!E119+[4]Bargaining!E119</f>
        <v>907389.39</v>
      </c>
      <c r="F119" s="55">
        <f t="shared" si="16"/>
        <v>0.14758398163480801</v>
      </c>
      <c r="G119" s="39">
        <f>+[4]Officers!G119+'[4]Non Bargaining'!G119+[4]Bargaining!G119</f>
        <v>1123165.19</v>
      </c>
      <c r="H119" s="55">
        <f t="shared" si="17"/>
        <v>0.18267922525941774</v>
      </c>
      <c r="I119" s="54">
        <f>+[4]Officers!I119+'[4]Non Bargaining'!I119+[4]Bargaining!I119</f>
        <v>192238.92</v>
      </c>
      <c r="J119" s="55">
        <f t="shared" si="18"/>
        <v>3.1267045384755193E-2</v>
      </c>
      <c r="K119" s="54">
        <f>+[4]Officers!K119+'[4]Non Bargaining'!K119+[4]Bargaining!K119</f>
        <v>6148291.8399999999</v>
      </c>
    </row>
    <row r="120" spans="1:11" hidden="1" outlineLevel="2" x14ac:dyDescent="0.2">
      <c r="A120" s="52">
        <f>[4]Officers!A120</f>
        <v>39630</v>
      </c>
      <c r="B120" s="62"/>
      <c r="C120" s="54">
        <f>+[4]Officers!C120+'[4]Non Bargaining'!C120+[4]Bargaining!C120</f>
        <v>4010963.29</v>
      </c>
      <c r="D120" s="70">
        <f t="shared" si="15"/>
        <v>0.64568177350313105</v>
      </c>
      <c r="E120" s="54">
        <f>+[4]Officers!E120+'[4]Non Bargaining'!E120+[4]Bargaining!E120</f>
        <v>1034164.27</v>
      </c>
      <c r="F120" s="55">
        <f t="shared" si="16"/>
        <v>0.16647896569184778</v>
      </c>
      <c r="G120" s="39">
        <f>+[4]Officers!G120+'[4]Non Bargaining'!G120+[4]Bargaining!G120</f>
        <v>1124927.53</v>
      </c>
      <c r="H120" s="55">
        <f t="shared" si="17"/>
        <v>0.18108996520706044</v>
      </c>
      <c r="I120" s="54">
        <f>+[4]Officers!I120+'[4]Non Bargaining'!I120+[4]Bargaining!I120</f>
        <v>41926.5</v>
      </c>
      <c r="J120" s="55">
        <f t="shared" si="18"/>
        <v>6.7492955979607146E-3</v>
      </c>
      <c r="K120" s="54">
        <f>+[4]Officers!K120+'[4]Non Bargaining'!K120+[4]Bargaining!K120</f>
        <v>6211981.5899999999</v>
      </c>
    </row>
    <row r="121" spans="1:11" hidden="1" outlineLevel="2" x14ac:dyDescent="0.2">
      <c r="A121" s="52">
        <f>[4]Officers!A121</f>
        <v>39661</v>
      </c>
      <c r="B121" s="62"/>
      <c r="C121" s="54">
        <f>+[4]Officers!C121+'[4]Non Bargaining'!C121+[4]Bargaining!C121</f>
        <v>3881601.16</v>
      </c>
      <c r="D121" s="70">
        <f t="shared" si="15"/>
        <v>0.64469509693796589</v>
      </c>
      <c r="E121" s="54">
        <f>+[4]Officers!E121+'[4]Non Bargaining'!E121+[4]Bargaining!E121</f>
        <v>934439.64999999991</v>
      </c>
      <c r="F121" s="55">
        <f t="shared" si="16"/>
        <v>0.15520107190493235</v>
      </c>
      <c r="G121" s="39">
        <f>+[4]Officers!G121+'[4]Non Bargaining'!G121+[4]Bargaining!G121</f>
        <v>1079059.19</v>
      </c>
      <c r="H121" s="55">
        <f t="shared" si="17"/>
        <v>0.1792209298234167</v>
      </c>
      <c r="I121" s="54">
        <f>+[4]Officers!I121+'[4]Non Bargaining'!I121+[4]Bargaining!I121</f>
        <v>125732.45000000001</v>
      </c>
      <c r="J121" s="55">
        <f t="shared" si="18"/>
        <v>2.0882901333685183E-2</v>
      </c>
      <c r="K121" s="54">
        <f>+[4]Officers!K121+'[4]Non Bargaining'!K121+[4]Bargaining!K121</f>
        <v>6020832.4499999993</v>
      </c>
    </row>
    <row r="122" spans="1:11" hidden="1" outlineLevel="2" x14ac:dyDescent="0.2">
      <c r="A122" s="52">
        <f>[4]Officers!A122</f>
        <v>39692</v>
      </c>
      <c r="B122" s="62"/>
      <c r="C122" s="54">
        <f>+[4]Officers!C122+'[4]Non Bargaining'!C122+[4]Bargaining!C122</f>
        <v>3916109.8499999996</v>
      </c>
      <c r="D122" s="70">
        <f t="shared" si="15"/>
        <v>0.6260616330988209</v>
      </c>
      <c r="E122" s="54">
        <f>+[4]Officers!E122+'[4]Non Bargaining'!E122+[4]Bargaining!E122</f>
        <v>945097.07000000007</v>
      </c>
      <c r="F122" s="55">
        <f t="shared" si="16"/>
        <v>0.15109101576430772</v>
      </c>
      <c r="G122" s="39">
        <f>+[4]Officers!G122+'[4]Non Bargaining'!G122+[4]Bargaining!G122</f>
        <v>1212991.26</v>
      </c>
      <c r="H122" s="55">
        <f t="shared" si="17"/>
        <v>0.19391879141750748</v>
      </c>
      <c r="I122" s="54">
        <f>+[4]Officers!I122+'[4]Non Bargaining'!I122+[4]Bargaining!I122</f>
        <v>180952.5</v>
      </c>
      <c r="J122" s="55">
        <f t="shared" si="18"/>
        <v>2.8928559719363946E-2</v>
      </c>
      <c r="K122" s="54">
        <f>+[4]Officers!K122+'[4]Non Bargaining'!K122+[4]Bargaining!K122</f>
        <v>6255150.6799999997</v>
      </c>
    </row>
    <row r="123" spans="1:11" hidden="1" outlineLevel="2" x14ac:dyDescent="0.2">
      <c r="A123" s="52">
        <f>[4]Officers!A123</f>
        <v>39722</v>
      </c>
      <c r="B123" s="62"/>
      <c r="C123" s="54">
        <f>+[4]Officers!C123+'[4]Non Bargaining'!C123+[4]Bargaining!C123</f>
        <v>4072929.4</v>
      </c>
      <c r="D123" s="70">
        <f t="shared" si="15"/>
        <v>0.62772571266389887</v>
      </c>
      <c r="E123" s="54">
        <f>+[4]Officers!E123+'[4]Non Bargaining'!E123+[4]Bargaining!E123</f>
        <v>951633.24</v>
      </c>
      <c r="F123" s="55">
        <f t="shared" si="16"/>
        <v>0.14666707794484607</v>
      </c>
      <c r="G123" s="39">
        <f>+[4]Officers!G123+'[4]Non Bargaining'!G123+[4]Bargaining!G123</f>
        <v>1288347.7400000002</v>
      </c>
      <c r="H123" s="55">
        <f t="shared" si="17"/>
        <v>0.19856199895103108</v>
      </c>
      <c r="I123" s="54">
        <f>+[4]Officers!I123+'[4]Non Bargaining'!I123+[4]Bargaining!I123</f>
        <v>175479.88</v>
      </c>
      <c r="J123" s="55">
        <f t="shared" si="18"/>
        <v>2.7045210440224045E-2</v>
      </c>
      <c r="K123" s="54">
        <f>+[4]Officers!K123+'[4]Non Bargaining'!K123+[4]Bargaining!K123</f>
        <v>6488390.2599999998</v>
      </c>
    </row>
    <row r="124" spans="1:11" hidden="1" outlineLevel="2" x14ac:dyDescent="0.2">
      <c r="A124" s="52">
        <f>[4]Officers!A124</f>
        <v>39753</v>
      </c>
      <c r="B124" s="62"/>
      <c r="C124" s="54">
        <f>+[4]Officers!C124+'[4]Non Bargaining'!C124+[4]Bargaining!C124</f>
        <v>4006942.61</v>
      </c>
      <c r="D124" s="70">
        <f t="shared" si="15"/>
        <v>0.64202329809178993</v>
      </c>
      <c r="E124" s="54">
        <f>+[4]Officers!E124+'[4]Non Bargaining'!E124+[4]Bargaining!E124</f>
        <v>1008176.8900000001</v>
      </c>
      <c r="F124" s="55">
        <f t="shared" si="16"/>
        <v>0.16153788935293081</v>
      </c>
      <c r="G124" s="39">
        <f>+[4]Officers!G124+'[4]Non Bargaining'!G124+[4]Bargaining!G124</f>
        <v>1044595.96</v>
      </c>
      <c r="H124" s="55">
        <f t="shared" si="17"/>
        <v>0.16737323408097415</v>
      </c>
      <c r="I124" s="54">
        <f>+[4]Officers!I124+'[4]Non Bargaining'!I124+[4]Bargaining!I124</f>
        <v>181401.68000000002</v>
      </c>
      <c r="J124" s="55">
        <f t="shared" si="18"/>
        <v>2.9065578474305003E-2</v>
      </c>
      <c r="K124" s="54">
        <f>+[4]Officers!K124+'[4]Non Bargaining'!K124+[4]Bargaining!K124</f>
        <v>6241117.1400000006</v>
      </c>
    </row>
    <row r="125" spans="1:11" hidden="1" outlineLevel="2" x14ac:dyDescent="0.2">
      <c r="A125" s="52">
        <f>[4]Officers!A125</f>
        <v>39783</v>
      </c>
      <c r="B125" s="62"/>
      <c r="C125" s="54">
        <f>+[4]Officers!C125+'[4]Non Bargaining'!C125+[4]Bargaining!C125</f>
        <v>4231403.5999999996</v>
      </c>
      <c r="D125" s="70">
        <f t="shared" si="15"/>
        <v>0.66504535241912843</v>
      </c>
      <c r="E125" s="54">
        <f>+[4]Officers!E125+'[4]Non Bargaining'!E125+[4]Bargaining!E125</f>
        <v>1197069.74</v>
      </c>
      <c r="F125" s="55">
        <f t="shared" si="16"/>
        <v>0.18814222002093453</v>
      </c>
      <c r="G125" s="39">
        <f>+[4]Officers!G125+'[4]Non Bargaining'!G125+[4]Bargaining!G125</f>
        <v>779279.55</v>
      </c>
      <c r="H125" s="55">
        <f t="shared" si="17"/>
        <v>0.12247856549603774</v>
      </c>
      <c r="I125" s="54">
        <f>+[4]Officers!I125+'[4]Non Bargaining'!I125+[4]Bargaining!I125</f>
        <v>154826.12</v>
      </c>
      <c r="J125" s="55">
        <f t="shared" si="18"/>
        <v>2.4333862063899144E-2</v>
      </c>
      <c r="K125" s="54">
        <f>+[4]Officers!K125+'[4]Non Bargaining'!K125+[4]Bargaining!K125</f>
        <v>6362579.0100000007</v>
      </c>
    </row>
    <row r="126" spans="1:11" hidden="1" outlineLevel="1" x14ac:dyDescent="0.2">
      <c r="A126" s="52">
        <f>[4]Officers!A126</f>
        <v>39814</v>
      </c>
      <c r="B126" s="62"/>
      <c r="C126" s="54">
        <f>+[4]Officers!C126+'[4]Non Bargaining'!C126+[4]Bargaining!C126</f>
        <v>4199282.32</v>
      </c>
      <c r="D126" s="70">
        <f t="shared" si="15"/>
        <v>0.64476975270080827</v>
      </c>
      <c r="E126" s="54">
        <f>+[4]Officers!E126+'[4]Non Bargaining'!E126+[4]Bargaining!E126</f>
        <v>1072772.19</v>
      </c>
      <c r="F126" s="55">
        <f t="shared" si="16"/>
        <v>0.16471649366280389</v>
      </c>
      <c r="G126" s="39">
        <f>+[4]Officers!G126+'[4]Non Bargaining'!G126+[4]Bargaining!G126</f>
        <v>1057169.6100000001</v>
      </c>
      <c r="H126" s="55">
        <f t="shared" si="17"/>
        <v>0.16232082914646948</v>
      </c>
      <c r="I126" s="54">
        <f>+[4]Officers!I126+'[4]Non Bargaining'!I126+[4]Bargaining!I126</f>
        <v>183616.01</v>
      </c>
      <c r="J126" s="55">
        <f t="shared" si="18"/>
        <v>2.8192924489918347E-2</v>
      </c>
      <c r="K126" s="54">
        <f>+[4]Officers!K126+'[4]Non Bargaining'!K126+[4]Bargaining!K126</f>
        <v>6512840.1300000008</v>
      </c>
    </row>
    <row r="127" spans="1:11" hidden="1" outlineLevel="1" x14ac:dyDescent="0.2">
      <c r="A127" s="52">
        <f>[4]Officers!A127</f>
        <v>39845</v>
      </c>
      <c r="B127" s="62"/>
      <c r="C127" s="54">
        <f>+[4]Officers!C127+'[4]Non Bargaining'!C127+[4]Bargaining!C127</f>
        <v>3480507.0300000003</v>
      </c>
      <c r="D127" s="70">
        <f t="shared" si="15"/>
        <v>0.61247360467140888</v>
      </c>
      <c r="E127" s="54">
        <f>+[4]Officers!E127+'[4]Non Bargaining'!E127+[4]Bargaining!E127</f>
        <v>735010.99</v>
      </c>
      <c r="F127" s="55">
        <f t="shared" si="16"/>
        <v>0.12934173861398601</v>
      </c>
      <c r="G127" s="39">
        <f>+[4]Officers!G127+'[4]Non Bargaining'!G127+[4]Bargaining!G127</f>
        <v>1307970.21</v>
      </c>
      <c r="H127" s="55">
        <f t="shared" si="17"/>
        <v>0.23016681834471672</v>
      </c>
      <c r="I127" s="54">
        <f>+[4]Officers!I127+'[4]Non Bargaining'!I127+[4]Bargaining!I127</f>
        <v>159217.12</v>
      </c>
      <c r="J127" s="55">
        <f t="shared" si="18"/>
        <v>2.801783836988838E-2</v>
      </c>
      <c r="K127" s="54">
        <f>+[4]Officers!K127+'[4]Non Bargaining'!K127+[4]Bargaining!K127</f>
        <v>5682705.3500000006</v>
      </c>
    </row>
    <row r="128" spans="1:11" hidden="1" outlineLevel="1" x14ac:dyDescent="0.2">
      <c r="A128" s="52">
        <f>[4]Officers!A128</f>
        <v>39873</v>
      </c>
      <c r="B128" s="62"/>
      <c r="C128" s="54">
        <f>+[4]Officers!C128+'[4]Non Bargaining'!C128+[4]Bargaining!C128</f>
        <v>4402119.3099999996</v>
      </c>
      <c r="D128" s="70">
        <f t="shared" si="15"/>
        <v>0.683049363334717</v>
      </c>
      <c r="E128" s="54">
        <f>+[4]Officers!E128+'[4]Non Bargaining'!E128+[4]Bargaining!E128</f>
        <v>806037.67999999993</v>
      </c>
      <c r="F128" s="55">
        <f t="shared" si="16"/>
        <v>0.12506783332680557</v>
      </c>
      <c r="G128" s="39">
        <f>+[4]Officers!G128+'[4]Non Bargaining'!G128+[4]Bargaining!G128</f>
        <v>1009257.49</v>
      </c>
      <c r="H128" s="55">
        <f t="shared" si="17"/>
        <v>0.15660018219390209</v>
      </c>
      <c r="I128" s="54">
        <f>+[4]Officers!I128+'[4]Non Bargaining'!I128+[4]Bargaining!I128</f>
        <v>227389.58</v>
      </c>
      <c r="J128" s="55">
        <f t="shared" si="18"/>
        <v>3.5282621144575178E-2</v>
      </c>
      <c r="K128" s="54">
        <f>+[4]Officers!K128+'[4]Non Bargaining'!K128+[4]Bargaining!K128</f>
        <v>6444804.0600000005</v>
      </c>
    </row>
    <row r="129" spans="1:12" hidden="1" outlineLevel="1" x14ac:dyDescent="0.2">
      <c r="A129" s="52">
        <f>[4]Officers!A129</f>
        <v>39904</v>
      </c>
      <c r="B129" s="62"/>
      <c r="C129" s="54">
        <f>+[4]Officers!C129+'[4]Non Bargaining'!C129+[4]Bargaining!C129</f>
        <v>3930220.41</v>
      </c>
      <c r="D129" s="70">
        <f t="shared" si="15"/>
        <v>0.64538202958654489</v>
      </c>
      <c r="E129" s="54">
        <f>+[4]Officers!E129+'[4]Non Bargaining'!E129+[4]Bargaining!E129</f>
        <v>692665.13</v>
      </c>
      <c r="F129" s="55">
        <f t="shared" si="16"/>
        <v>0.11374263547301357</v>
      </c>
      <c r="G129" s="39">
        <f>+[4]Officers!G129+'[4]Non Bargaining'!G129+[4]Bargaining!G129</f>
        <v>1274183.51</v>
      </c>
      <c r="H129" s="55">
        <f t="shared" si="17"/>
        <v>0.20923384796872183</v>
      </c>
      <c r="I129" s="54">
        <f>+[4]Officers!I129+'[4]Non Bargaining'!I129+[4]Bargaining!I129</f>
        <v>192689</v>
      </c>
      <c r="J129" s="55">
        <f t="shared" si="18"/>
        <v>3.1641486971719666E-2</v>
      </c>
      <c r="K129" s="54">
        <f>+[4]Officers!K129+'[4]Non Bargaining'!K129+[4]Bargaining!K129</f>
        <v>6089758.0500000007</v>
      </c>
    </row>
    <row r="130" spans="1:12" hidden="1" outlineLevel="1" x14ac:dyDescent="0.2">
      <c r="A130" s="52">
        <f>[4]Officers!A130</f>
        <v>39934</v>
      </c>
      <c r="B130" s="62"/>
      <c r="C130" s="54">
        <f>+[4]Officers!C130+'[4]Non Bargaining'!C130+[4]Bargaining!C130</f>
        <v>4217958.8899999997</v>
      </c>
      <c r="D130" s="70">
        <f t="shared" ref="D130:D193" si="19">+C130/$K130</f>
        <v>0.67016181065275593</v>
      </c>
      <c r="E130" s="54">
        <f>+[4]Officers!E130+'[4]Non Bargaining'!E130+[4]Bargaining!E130</f>
        <v>713743.16</v>
      </c>
      <c r="F130" s="55">
        <f t="shared" ref="F130:F193" si="20">+E130/$K130</f>
        <v>0.11340162882588449</v>
      </c>
      <c r="G130" s="39">
        <f>+[4]Officers!G130+'[4]Non Bargaining'!G130+[4]Bargaining!G130</f>
        <v>1151208.49</v>
      </c>
      <c r="H130" s="55">
        <f t="shared" ref="H130:H193" si="21">+G130/$K130</f>
        <v>0.18290741712212971</v>
      </c>
      <c r="I130" s="54">
        <f>+[4]Officers!I130+'[4]Non Bargaining'!I130+[4]Bargaining!I130</f>
        <v>211030.44999999998</v>
      </c>
      <c r="J130" s="55">
        <f t="shared" si="18"/>
        <v>3.3529143399229737E-2</v>
      </c>
      <c r="K130" s="54">
        <f>+[4]Officers!K130+'[4]Non Bargaining'!K130+[4]Bargaining!K130</f>
        <v>6293940.9900000002</v>
      </c>
    </row>
    <row r="131" spans="1:12" hidden="1" outlineLevel="1" x14ac:dyDescent="0.2">
      <c r="A131" s="52">
        <f>[4]Officers!A131</f>
        <v>39965</v>
      </c>
      <c r="B131" s="62"/>
      <c r="C131" s="54">
        <f>+[4]Officers!C131+'[4]Non Bargaining'!C131+[4]Bargaining!C131</f>
        <v>3795422.63</v>
      </c>
      <c r="D131" s="70">
        <f t="shared" si="19"/>
        <v>0.63068947215387972</v>
      </c>
      <c r="E131" s="54">
        <f>+[4]Officers!E131+'[4]Non Bargaining'!E131+[4]Bargaining!E131</f>
        <v>718142.35</v>
      </c>
      <c r="F131" s="55">
        <f t="shared" si="20"/>
        <v>0.11933448888479825</v>
      </c>
      <c r="G131" s="39">
        <f>+[4]Officers!G131+'[4]Non Bargaining'!G131+[4]Bargaining!G131</f>
        <v>1313077.4100000001</v>
      </c>
      <c r="H131" s="55">
        <f t="shared" si="21"/>
        <v>0.21819548949943518</v>
      </c>
      <c r="I131" s="54">
        <f>+[4]Officers!I131+'[4]Non Bargaining'!I131+[4]Bargaining!I131</f>
        <v>191251.99000000002</v>
      </c>
      <c r="J131" s="55">
        <f t="shared" ref="J131:J194" si="22">+I131/$K131</f>
        <v>3.1780549461886701E-2</v>
      </c>
      <c r="K131" s="54">
        <f>+[4]Officers!K131+'[4]Non Bargaining'!K131+[4]Bargaining!K131</f>
        <v>6017894.3800000008</v>
      </c>
    </row>
    <row r="132" spans="1:12" hidden="1" outlineLevel="1" x14ac:dyDescent="0.2">
      <c r="A132" s="52">
        <f>[4]Officers!A132</f>
        <v>39995</v>
      </c>
      <c r="B132" s="62"/>
      <c r="C132" s="54">
        <f>+[4]Officers!C132+'[4]Non Bargaining'!C132+[4]Bargaining!C132</f>
        <v>4257232.32</v>
      </c>
      <c r="D132" s="70">
        <f t="shared" si="19"/>
        <v>0.65405127803901908</v>
      </c>
      <c r="E132" s="54">
        <f>+[4]Officers!E132+'[4]Non Bargaining'!E132+[4]Bargaining!E132</f>
        <v>880293.55</v>
      </c>
      <c r="F132" s="55">
        <f t="shared" si="20"/>
        <v>0.13524211932765867</v>
      </c>
      <c r="G132" s="39">
        <f>+[4]Officers!G132+'[4]Non Bargaining'!G132+[4]Bargaining!G132</f>
        <v>1258926.0900000001</v>
      </c>
      <c r="H132" s="55">
        <f t="shared" si="21"/>
        <v>0.19341256389812553</v>
      </c>
      <c r="I132" s="54">
        <f>+[4]Officers!I132+'[4]Non Bargaining'!I132+[4]Bargaining!I132</f>
        <v>112567.23000000001</v>
      </c>
      <c r="J132" s="55">
        <f t="shared" si="22"/>
        <v>1.7294038735196911E-2</v>
      </c>
      <c r="K132" s="54">
        <f>+[4]Officers!K132+'[4]Non Bargaining'!K132+[4]Bargaining!K132</f>
        <v>6509019.1899999995</v>
      </c>
    </row>
    <row r="133" spans="1:12" hidden="1" outlineLevel="1" x14ac:dyDescent="0.2">
      <c r="A133" s="52">
        <f>[4]Officers!A133</f>
        <v>40026</v>
      </c>
      <c r="B133" s="62"/>
      <c r="C133" s="54">
        <f>+[4]Officers!C133+'[4]Non Bargaining'!C133+[4]Bargaining!C133</f>
        <v>4176202.9</v>
      </c>
      <c r="D133" s="70">
        <f t="shared" si="19"/>
        <v>0.64808922062837349</v>
      </c>
      <c r="E133" s="54">
        <f>+[4]Officers!E133+'[4]Non Bargaining'!E133+[4]Bargaining!E133</f>
        <v>615567.93000000005</v>
      </c>
      <c r="F133" s="55">
        <f t="shared" si="20"/>
        <v>9.552767179906925E-2</v>
      </c>
      <c r="G133" s="39">
        <f>+[4]Officers!G133+'[4]Non Bargaining'!G133+[4]Bargaining!G133</f>
        <v>1507325.86</v>
      </c>
      <c r="H133" s="55">
        <f t="shared" si="21"/>
        <v>0.23391623089969907</v>
      </c>
      <c r="I133" s="54">
        <f>+[4]Officers!I133+'[4]Non Bargaining'!I133+[4]Bargaining!I133</f>
        <v>144773.64000000001</v>
      </c>
      <c r="J133" s="55">
        <f t="shared" si="22"/>
        <v>2.246687667285819E-2</v>
      </c>
      <c r="K133" s="54">
        <f>+[4]Officers!K133+'[4]Non Bargaining'!K133+[4]Bargaining!K133</f>
        <v>6443870.3300000001</v>
      </c>
    </row>
    <row r="134" spans="1:12" hidden="1" outlineLevel="1" x14ac:dyDescent="0.2">
      <c r="A134" s="52">
        <f>[4]Officers!A134</f>
        <v>40057</v>
      </c>
      <c r="B134" s="62"/>
      <c r="C134" s="54">
        <f>+[4]Officers!C134+'[4]Non Bargaining'!C134+[4]Bargaining!C134</f>
        <v>4034979.87</v>
      </c>
      <c r="D134" s="70">
        <f t="shared" si="19"/>
        <v>0.64397744176784188</v>
      </c>
      <c r="E134" s="54">
        <f>+[4]Officers!E134+'[4]Non Bargaining'!E134+[4]Bargaining!E134</f>
        <v>337962.72</v>
      </c>
      <c r="F134" s="55">
        <f t="shared" si="20"/>
        <v>5.3938402383777298E-2</v>
      </c>
      <c r="G134" s="39">
        <f>+[4]Officers!G134+'[4]Non Bargaining'!G134+[4]Bargaining!G134</f>
        <v>1726699.82</v>
      </c>
      <c r="H134" s="55">
        <f t="shared" si="21"/>
        <v>0.27557900376454492</v>
      </c>
      <c r="I134" s="54">
        <f>+[4]Officers!I134+'[4]Non Bargaining'!I134+[4]Bargaining!I134</f>
        <v>166073.76</v>
      </c>
      <c r="J134" s="55">
        <f t="shared" si="22"/>
        <v>2.6505152083835935E-2</v>
      </c>
      <c r="K134" s="54">
        <f>+[4]Officers!K134+'[4]Non Bargaining'!K134+[4]Bargaining!K134</f>
        <v>6265716.1699999999</v>
      </c>
    </row>
    <row r="135" spans="1:12" hidden="1" outlineLevel="1" x14ac:dyDescent="0.2">
      <c r="A135" s="52">
        <f>[4]Officers!A135</f>
        <v>40087</v>
      </c>
      <c r="B135" s="62"/>
      <c r="C135" s="54">
        <f>+[4]Officers!C135+'[4]Non Bargaining'!C135+[4]Bargaining!C135</f>
        <v>4766710.57</v>
      </c>
      <c r="D135" s="70">
        <f t="shared" si="19"/>
        <v>0.68079508794700594</v>
      </c>
      <c r="E135" s="54">
        <f>+[4]Officers!E135+'[4]Non Bargaining'!E135+[4]Bargaining!E135</f>
        <v>411296.75</v>
      </c>
      <c r="F135" s="55">
        <f t="shared" si="20"/>
        <v>5.8742565334435171E-2</v>
      </c>
      <c r="G135" s="39">
        <f>+[4]Officers!G135+'[4]Non Bargaining'!G135+[4]Bargaining!G135</f>
        <v>1605214.2200000002</v>
      </c>
      <c r="H135" s="55">
        <f t="shared" si="21"/>
        <v>0.229261235820887</v>
      </c>
      <c r="I135" s="54">
        <f>+[4]Officers!I135+'[4]Non Bargaining'!I135+[4]Bargaining!I135</f>
        <v>218460.25</v>
      </c>
      <c r="J135" s="55">
        <f t="shared" si="22"/>
        <v>3.1201110897671913E-2</v>
      </c>
      <c r="K135" s="54">
        <f>+[4]Officers!K135+'[4]Non Bargaining'!K135+[4]Bargaining!K135</f>
        <v>7001681.79</v>
      </c>
    </row>
    <row r="136" spans="1:12" hidden="1" outlineLevel="1" x14ac:dyDescent="0.2">
      <c r="A136" s="52">
        <f>[4]Officers!A136</f>
        <v>40118</v>
      </c>
      <c r="B136" s="62"/>
      <c r="C136" s="54">
        <f>+[4]Officers!C136+'[4]Non Bargaining'!C136+[4]Bargaining!C136</f>
        <v>4374909.05</v>
      </c>
      <c r="D136" s="70">
        <f t="shared" si="19"/>
        <v>0.70149268416029309</v>
      </c>
      <c r="E136" s="54">
        <f>+[4]Officers!E136+'[4]Non Bargaining'!E136+[4]Bargaining!E136</f>
        <v>325405.92000000004</v>
      </c>
      <c r="F136" s="55">
        <f t="shared" si="20"/>
        <v>5.2177055489290608E-2</v>
      </c>
      <c r="G136" s="39">
        <f>+[4]Officers!G136+'[4]Non Bargaining'!G136+[4]Bargaining!G136</f>
        <v>1308362.26</v>
      </c>
      <c r="H136" s="55">
        <f t="shared" si="21"/>
        <v>0.20978871632118326</v>
      </c>
      <c r="I136" s="54">
        <f>+[4]Officers!I136+'[4]Non Bargaining'!I136+[4]Bargaining!I136</f>
        <v>227893.94</v>
      </c>
      <c r="J136" s="55">
        <f t="shared" si="22"/>
        <v>3.6541544029232972E-2</v>
      </c>
      <c r="K136" s="54">
        <f>+[4]Officers!K136+'[4]Non Bargaining'!K136+[4]Bargaining!K136</f>
        <v>6236571.1699999999</v>
      </c>
    </row>
    <row r="137" spans="1:12" hidden="1" outlineLevel="1" x14ac:dyDescent="0.2">
      <c r="A137" s="52">
        <f>[4]Officers!A137</f>
        <v>40148</v>
      </c>
      <c r="B137" s="62"/>
      <c r="C137" s="54">
        <f>+[4]Officers!C137+'[4]Non Bargaining'!C137+[4]Bargaining!C137</f>
        <v>3396499.89</v>
      </c>
      <c r="D137" s="70">
        <f t="shared" si="19"/>
        <v>0.5719933687972153</v>
      </c>
      <c r="E137" s="54">
        <f>+[4]Officers!E137+'[4]Non Bargaining'!E137+[4]Bargaining!E137</f>
        <v>437414.71</v>
      </c>
      <c r="F137" s="55">
        <f t="shared" si="20"/>
        <v>7.3663571805490907E-2</v>
      </c>
      <c r="G137" s="39">
        <f>+[4]Officers!G137+'[4]Non Bargaining'!G137+[4]Bargaining!G137</f>
        <v>1721902.94</v>
      </c>
      <c r="H137" s="55">
        <f t="shared" si="21"/>
        <v>0.28998000744596791</v>
      </c>
      <c r="I137" s="54">
        <f>+[4]Officers!I137+'[4]Non Bargaining'!I137+[4]Bargaining!I137</f>
        <v>382188.17</v>
      </c>
      <c r="J137" s="55">
        <f t="shared" si="22"/>
        <v>6.4363051951325925E-2</v>
      </c>
      <c r="K137" s="54">
        <f>+[4]Officers!K137+'[4]Non Bargaining'!K137+[4]Bargaining!K137</f>
        <v>5938005.71</v>
      </c>
    </row>
    <row r="138" spans="1:12" hidden="1" outlineLevel="1" x14ac:dyDescent="0.2">
      <c r="A138" s="52">
        <f>[4]Officers!A138</f>
        <v>40179</v>
      </c>
      <c r="B138" s="62"/>
      <c r="C138" s="54">
        <f>+[4]Officers!C138+'[4]Non Bargaining'!C138+[4]Bargaining!C138</f>
        <v>3823180.46</v>
      </c>
      <c r="D138" s="70">
        <f t="shared" si="19"/>
        <v>0.6538041075535076</v>
      </c>
      <c r="E138" s="54">
        <f>+[4]Officers!E138+'[4]Non Bargaining'!E138+[4]Bargaining!E138</f>
        <v>405442.62</v>
      </c>
      <c r="F138" s="55">
        <f t="shared" si="20"/>
        <v>6.933495635548835E-2</v>
      </c>
      <c r="G138" s="39">
        <f>+[4]Officers!G138+'[4]Non Bargaining'!G138+[4]Bargaining!G138</f>
        <v>1367253.26</v>
      </c>
      <c r="H138" s="55">
        <f t="shared" si="21"/>
        <v>0.23381470134787305</v>
      </c>
      <c r="I138" s="54">
        <f>+[4]Officers!I138+'[4]Non Bargaining'!I138+[4]Bargaining!I138</f>
        <v>251716.87</v>
      </c>
      <c r="J138" s="55">
        <f t="shared" si="22"/>
        <v>4.3046234743131191E-2</v>
      </c>
      <c r="K138" s="54">
        <f>+[4]Officers!K138+'[4]Non Bargaining'!K138+[4]Bargaining!K138</f>
        <v>5847593.209999999</v>
      </c>
      <c r="L138" s="39">
        <f t="shared" ref="L138:L201" si="23">MONTH(A138)</f>
        <v>1</v>
      </c>
    </row>
    <row r="139" spans="1:12" hidden="1" outlineLevel="1" x14ac:dyDescent="0.2">
      <c r="A139" s="52">
        <f>[4]Officers!A139</f>
        <v>40210</v>
      </c>
      <c r="B139" s="62"/>
      <c r="C139" s="54">
        <f>+[4]Officers!C139+'[4]Non Bargaining'!C139+[4]Bargaining!C139</f>
        <v>3529998.3899999997</v>
      </c>
      <c r="D139" s="70">
        <f t="shared" si="19"/>
        <v>0.63548601161522411</v>
      </c>
      <c r="E139" s="54">
        <f>+[4]Officers!E139+'[4]Non Bargaining'!E139+[4]Bargaining!E139</f>
        <v>657109.17999999993</v>
      </c>
      <c r="F139" s="55">
        <f t="shared" si="20"/>
        <v>0.11829571740794771</v>
      </c>
      <c r="G139" s="39">
        <f>+[4]Officers!G139+'[4]Non Bargaining'!G139+[4]Bargaining!G139</f>
        <v>1173890.6199999999</v>
      </c>
      <c r="H139" s="55">
        <f t="shared" si="21"/>
        <v>0.2113290108827281</v>
      </c>
      <c r="I139" s="54">
        <f>+[4]Officers!I139+'[4]Non Bargaining'!I139+[4]Bargaining!I139</f>
        <v>193802.90000000002</v>
      </c>
      <c r="J139" s="55">
        <f t="shared" si="22"/>
        <v>3.4889260094099969E-2</v>
      </c>
      <c r="K139" s="54">
        <f>+[4]Officers!K139+'[4]Non Bargaining'!K139+[4]Bargaining!K139</f>
        <v>5554801.0899999999</v>
      </c>
      <c r="L139" s="39">
        <f t="shared" si="23"/>
        <v>2</v>
      </c>
    </row>
    <row r="140" spans="1:12" hidden="1" outlineLevel="1" x14ac:dyDescent="0.2">
      <c r="A140" s="52">
        <f>[4]Officers!A140</f>
        <v>40238</v>
      </c>
      <c r="B140" s="62"/>
      <c r="C140" s="54">
        <f>+[4]Officers!C140+'[4]Non Bargaining'!C140+[4]Bargaining!C140</f>
        <v>3879003.63</v>
      </c>
      <c r="D140" s="70">
        <f t="shared" si="19"/>
        <v>0.64764659946659109</v>
      </c>
      <c r="E140" s="54">
        <f>+[4]Officers!E140+'[4]Non Bargaining'!E140+[4]Bargaining!E140</f>
        <v>956697.33000000007</v>
      </c>
      <c r="F140" s="55">
        <f t="shared" si="20"/>
        <v>0.15973219712951575</v>
      </c>
      <c r="G140" s="39">
        <f>+[4]Officers!G140+'[4]Non Bargaining'!G140+[4]Bargaining!G140</f>
        <v>915266.54</v>
      </c>
      <c r="H140" s="55">
        <f t="shared" si="21"/>
        <v>0.15281482534641316</v>
      </c>
      <c r="I140" s="54">
        <f>+[4]Officers!I140+'[4]Non Bargaining'!I140+[4]Bargaining!I140</f>
        <v>238415.65</v>
      </c>
      <c r="J140" s="55">
        <f t="shared" si="22"/>
        <v>3.980637805747992E-2</v>
      </c>
      <c r="K140" s="54">
        <f>+[4]Officers!K140+'[4]Non Bargaining'!K140+[4]Bargaining!K140</f>
        <v>5989383.1500000004</v>
      </c>
      <c r="L140" s="39">
        <f t="shared" si="23"/>
        <v>3</v>
      </c>
    </row>
    <row r="141" spans="1:12" hidden="1" outlineLevel="1" x14ac:dyDescent="0.2">
      <c r="A141" s="52">
        <f>[4]Officers!A141</f>
        <v>40269</v>
      </c>
      <c r="B141" s="62"/>
      <c r="C141" s="54">
        <f>+[4]Officers!C141+'[4]Non Bargaining'!C141+[4]Bargaining!C141</f>
        <v>3387404.63</v>
      </c>
      <c r="D141" s="70">
        <f t="shared" si="19"/>
        <v>0.58808551520446373</v>
      </c>
      <c r="E141" s="54">
        <f>+[4]Officers!E141+'[4]Non Bargaining'!E141+[4]Bargaining!E141</f>
        <v>1073683.29</v>
      </c>
      <c r="F141" s="55">
        <f t="shared" si="20"/>
        <v>0.18640158461555675</v>
      </c>
      <c r="G141" s="39">
        <f>+[4]Officers!G141+'[4]Non Bargaining'!G141+[4]Bargaining!G141</f>
        <v>1032625.6599999999</v>
      </c>
      <c r="H141" s="55">
        <f t="shared" si="21"/>
        <v>0.17927359132010437</v>
      </c>
      <c r="I141" s="54">
        <f>+[4]Officers!I141+'[4]Non Bargaining'!I141+[4]Bargaining!I141</f>
        <v>266340.94</v>
      </c>
      <c r="J141" s="55">
        <f t="shared" si="22"/>
        <v>4.6239308859875171E-2</v>
      </c>
      <c r="K141" s="54">
        <f>+[4]Officers!K141+'[4]Non Bargaining'!K141+[4]Bargaining!K141</f>
        <v>5760054.5199999996</v>
      </c>
      <c r="L141" s="39">
        <f t="shared" si="23"/>
        <v>4</v>
      </c>
    </row>
    <row r="142" spans="1:12" hidden="1" outlineLevel="1" x14ac:dyDescent="0.2">
      <c r="A142" s="52">
        <f>[4]Officers!A142</f>
        <v>40299</v>
      </c>
      <c r="B142" s="62"/>
      <c r="C142" s="54">
        <f>+[4]Officers!C142+'[4]Non Bargaining'!C142+[4]Bargaining!C142</f>
        <v>3791062.1100000003</v>
      </c>
      <c r="D142" s="70">
        <f t="shared" si="19"/>
        <v>0.62823999359593485</v>
      </c>
      <c r="E142" s="54">
        <f>+[4]Officers!E142+'[4]Non Bargaining'!E142+[4]Bargaining!E142</f>
        <v>1011942.92</v>
      </c>
      <c r="F142" s="55">
        <f t="shared" si="20"/>
        <v>0.16769522501446216</v>
      </c>
      <c r="G142" s="39">
        <f>+[4]Officers!G142+'[4]Non Bargaining'!G142+[4]Bargaining!G142</f>
        <v>931681</v>
      </c>
      <c r="H142" s="55">
        <f t="shared" si="21"/>
        <v>0.15439453337615042</v>
      </c>
      <c r="I142" s="54">
        <f>+[4]Officers!I142+'[4]Non Bargaining'!I142+[4]Bargaining!I142</f>
        <v>299730.99</v>
      </c>
      <c r="J142" s="55">
        <f t="shared" si="22"/>
        <v>4.9670248013452677E-2</v>
      </c>
      <c r="K142" s="54">
        <f>+[4]Officers!K142+'[4]Non Bargaining'!K142+[4]Bargaining!K142</f>
        <v>6034417.0199999996</v>
      </c>
      <c r="L142" s="39">
        <f t="shared" si="23"/>
        <v>5</v>
      </c>
    </row>
    <row r="143" spans="1:12" hidden="1" outlineLevel="1" x14ac:dyDescent="0.2">
      <c r="A143" s="52">
        <f>[4]Officers!A143</f>
        <v>40330</v>
      </c>
      <c r="B143" s="62"/>
      <c r="C143" s="54">
        <f>+[4]Officers!C143+'[4]Non Bargaining'!C143+[4]Bargaining!C143</f>
        <v>3676888.67</v>
      </c>
      <c r="D143" s="70">
        <f t="shared" si="19"/>
        <v>0.62336105203393444</v>
      </c>
      <c r="E143" s="54">
        <f>+[4]Officers!E143+'[4]Non Bargaining'!E143+[4]Bargaining!E143</f>
        <v>1014408.53</v>
      </c>
      <c r="F143" s="55">
        <f t="shared" si="20"/>
        <v>0.17197767602057881</v>
      </c>
      <c r="G143" s="39">
        <f>+[4]Officers!G143+'[4]Non Bargaining'!G143+[4]Bargaining!G143</f>
        <v>928392.88</v>
      </c>
      <c r="H143" s="55">
        <f t="shared" si="21"/>
        <v>0.15739501908215628</v>
      </c>
      <c r="I143" s="54">
        <f>+[4]Officers!I143+'[4]Non Bargaining'!I143+[4]Bargaining!I143</f>
        <v>278799.5</v>
      </c>
      <c r="J143" s="55">
        <f t="shared" si="22"/>
        <v>4.7266252863330478E-2</v>
      </c>
      <c r="K143" s="54">
        <f>+[4]Officers!K143+'[4]Non Bargaining'!K143+[4]Bargaining!K143</f>
        <v>5898489.5800000001</v>
      </c>
      <c r="L143" s="39">
        <f t="shared" si="23"/>
        <v>6</v>
      </c>
    </row>
    <row r="144" spans="1:12" hidden="1" outlineLevel="1" x14ac:dyDescent="0.2">
      <c r="A144" s="52">
        <f>[4]Officers!A144</f>
        <v>40360</v>
      </c>
      <c r="B144" s="62"/>
      <c r="C144" s="54">
        <f>+[4]Officers!C144+'[4]Non Bargaining'!C144+[4]Bargaining!C144</f>
        <v>3689051.85</v>
      </c>
      <c r="D144" s="70">
        <f t="shared" si="19"/>
        <v>0.61276243495432958</v>
      </c>
      <c r="E144" s="54">
        <f>+[4]Officers!E144+'[4]Non Bargaining'!E144+[4]Bargaining!E144</f>
        <v>1005106.8699999999</v>
      </c>
      <c r="F144" s="55">
        <f t="shared" si="20"/>
        <v>0.16695122706137208</v>
      </c>
      <c r="G144" s="39">
        <f>+[4]Officers!G144+'[4]Non Bargaining'!G144+[4]Bargaining!G144</f>
        <v>984061.97</v>
      </c>
      <c r="H144" s="55">
        <f t="shared" si="21"/>
        <v>0.16345560686092131</v>
      </c>
      <c r="I144" s="54">
        <f>+[4]Officers!I144+'[4]Non Bargaining'!I144+[4]Bargaining!I144</f>
        <v>342141.58999999997</v>
      </c>
      <c r="J144" s="55">
        <f t="shared" si="22"/>
        <v>5.6830731123376832E-2</v>
      </c>
      <c r="K144" s="54">
        <f>+[4]Officers!K144+'[4]Non Bargaining'!K144+[4]Bargaining!K144</f>
        <v>6020362.2800000012</v>
      </c>
      <c r="L144" s="39">
        <f t="shared" si="23"/>
        <v>7</v>
      </c>
    </row>
    <row r="145" spans="1:12" hidden="1" outlineLevel="1" x14ac:dyDescent="0.2">
      <c r="A145" s="52">
        <f>[4]Officers!A145</f>
        <v>40391</v>
      </c>
      <c r="B145" s="62"/>
      <c r="C145" s="54">
        <f>+[4]Officers!C145+'[4]Non Bargaining'!C145+[4]Bargaining!C145</f>
        <v>3725235.95</v>
      </c>
      <c r="D145" s="70">
        <f t="shared" si="19"/>
        <v>0.62165472484337536</v>
      </c>
      <c r="E145" s="54">
        <f>+[4]Officers!E145+'[4]Non Bargaining'!E145+[4]Bargaining!E145</f>
        <v>983324.87</v>
      </c>
      <c r="F145" s="55">
        <f t="shared" si="20"/>
        <v>0.16409391504221305</v>
      </c>
      <c r="G145" s="39">
        <f>+[4]Officers!G145+'[4]Non Bargaining'!G145+[4]Bargaining!G145</f>
        <v>928078.96000000008</v>
      </c>
      <c r="H145" s="55">
        <f t="shared" si="21"/>
        <v>0.15487466519046289</v>
      </c>
      <c r="I145" s="54">
        <f>+[4]Officers!I145+'[4]Non Bargaining'!I145+[4]Bargaining!I145</f>
        <v>355811.98</v>
      </c>
      <c r="J145" s="55">
        <f t="shared" si="22"/>
        <v>5.9376694923948793E-2</v>
      </c>
      <c r="K145" s="54">
        <f>+[4]Officers!K145+'[4]Non Bargaining'!K145+[4]Bargaining!K145</f>
        <v>5992451.7599999998</v>
      </c>
      <c r="L145" s="39">
        <f t="shared" si="23"/>
        <v>8</v>
      </c>
    </row>
    <row r="146" spans="1:12" hidden="1" outlineLevel="1" x14ac:dyDescent="0.2">
      <c r="A146" s="52">
        <f>[4]Officers!A146</f>
        <v>40422</v>
      </c>
      <c r="B146" s="62"/>
      <c r="C146" s="54">
        <f>+[4]Officers!C146+'[4]Non Bargaining'!C146+[4]Bargaining!C146</f>
        <v>3421611.8</v>
      </c>
      <c r="D146" s="70">
        <f t="shared" si="19"/>
        <v>0.57490124119231012</v>
      </c>
      <c r="E146" s="54">
        <f>+[4]Officers!E146+'[4]Non Bargaining'!E146+[4]Bargaining!E146</f>
        <v>1023991.1</v>
      </c>
      <c r="F146" s="55">
        <f t="shared" si="20"/>
        <v>0.17205159111266771</v>
      </c>
      <c r="G146" s="39">
        <f>+[4]Officers!G146+'[4]Non Bargaining'!G146+[4]Bargaining!G146</f>
        <v>1010671.56</v>
      </c>
      <c r="H146" s="55">
        <f t="shared" si="21"/>
        <v>0.16981363411295472</v>
      </c>
      <c r="I146" s="54">
        <f>+[4]Officers!I146+'[4]Non Bargaining'!I146+[4]Bargaining!I146</f>
        <v>495376.98</v>
      </c>
      <c r="J146" s="55">
        <f t="shared" si="22"/>
        <v>8.3233533582067434E-2</v>
      </c>
      <c r="K146" s="54">
        <f>+[4]Officers!K146+'[4]Non Bargaining'!K146+[4]Bargaining!K146</f>
        <v>5951651.4399999995</v>
      </c>
      <c r="L146" s="39">
        <f t="shared" si="23"/>
        <v>9</v>
      </c>
    </row>
    <row r="147" spans="1:12" hidden="1" outlineLevel="1" x14ac:dyDescent="0.2">
      <c r="A147" s="52">
        <f>[4]Officers!A147</f>
        <v>40452</v>
      </c>
      <c r="B147" s="62"/>
      <c r="C147" s="54">
        <f>+[4]Officers!C147+'[4]Non Bargaining'!C147+[4]Bargaining!C147</f>
        <v>3906625.76</v>
      </c>
      <c r="D147" s="70">
        <f t="shared" si="19"/>
        <v>0.60274342199441455</v>
      </c>
      <c r="E147" s="54">
        <f>+[4]Officers!E147+'[4]Non Bargaining'!E147+[4]Bargaining!E147</f>
        <v>1046873.7200000001</v>
      </c>
      <c r="F147" s="55">
        <f t="shared" si="20"/>
        <v>0.16151950229008438</v>
      </c>
      <c r="G147" s="39">
        <f>+[4]Officers!G147+'[4]Non Bargaining'!G147+[4]Bargaining!G147</f>
        <v>1072140.52</v>
      </c>
      <c r="H147" s="55">
        <f t="shared" si="21"/>
        <v>0.16541785304862963</v>
      </c>
      <c r="I147" s="54">
        <f>+[4]Officers!I147+'[4]Non Bargaining'!I147+[4]Bargaining!I147</f>
        <v>455767.54000000004</v>
      </c>
      <c r="J147" s="55">
        <f t="shared" si="22"/>
        <v>7.0319222666871545E-2</v>
      </c>
      <c r="K147" s="54">
        <f>+[4]Officers!K147+'[4]Non Bargaining'!K147+[4]Bargaining!K147</f>
        <v>6481407.5399999991</v>
      </c>
      <c r="L147" s="39">
        <f t="shared" si="23"/>
        <v>10</v>
      </c>
    </row>
    <row r="148" spans="1:12" hidden="1" outlineLevel="1" x14ac:dyDescent="0.2">
      <c r="A148" s="52">
        <f>[4]Officers!A148</f>
        <v>40483</v>
      </c>
      <c r="B148" s="62"/>
      <c r="C148" s="54">
        <f>+[4]Officers!C148+'[4]Non Bargaining'!C148+[4]Bargaining!C148</f>
        <v>3747168</v>
      </c>
      <c r="D148" s="70">
        <f t="shared" si="19"/>
        <v>0.63778087396741834</v>
      </c>
      <c r="E148" s="54">
        <f>+[4]Officers!E148+'[4]Non Bargaining'!E148+[4]Bargaining!E148</f>
        <v>1046540</v>
      </c>
      <c r="F148" s="55">
        <f t="shared" si="20"/>
        <v>0.17812470533529906</v>
      </c>
      <c r="G148" s="39">
        <f>+[4]Officers!G148+'[4]Non Bargaining'!G148+[4]Bargaining!G148</f>
        <v>840844</v>
      </c>
      <c r="H148" s="55">
        <f t="shared" si="21"/>
        <v>0.14311453908398553</v>
      </c>
      <c r="I148" s="54">
        <f>+[4]Officers!I148+'[4]Non Bargaining'!I148+[4]Bargaining!I148</f>
        <v>240770</v>
      </c>
      <c r="J148" s="55">
        <f t="shared" si="22"/>
        <v>4.097988161329711E-2</v>
      </c>
      <c r="K148" s="54">
        <f>+[4]Officers!K148+'[4]Non Bargaining'!K148+[4]Bargaining!K148</f>
        <v>5875322</v>
      </c>
      <c r="L148" s="39">
        <f t="shared" si="23"/>
        <v>11</v>
      </c>
    </row>
    <row r="149" spans="1:12" hidden="1" outlineLevel="1" x14ac:dyDescent="0.2">
      <c r="A149" s="52">
        <f>[4]Officers!A149</f>
        <v>40513</v>
      </c>
      <c r="B149" s="62"/>
      <c r="C149" s="54">
        <f>+[4]Officers!C149+'[4]Non Bargaining'!C149+[4]Bargaining!C149</f>
        <v>3790423</v>
      </c>
      <c r="D149" s="70">
        <f t="shared" si="19"/>
        <v>0.62405504901331277</v>
      </c>
      <c r="E149" s="54">
        <f>+[4]Officers!E149+'[4]Non Bargaining'!E149+[4]Bargaining!E149</f>
        <v>1084182</v>
      </c>
      <c r="F149" s="55">
        <f t="shared" si="20"/>
        <v>0.17849966907370271</v>
      </c>
      <c r="G149" s="39">
        <f>+[4]Officers!G149+'[4]Non Bargaining'!G149+[4]Bargaining!G149</f>
        <v>953806</v>
      </c>
      <c r="H149" s="55">
        <f t="shared" si="21"/>
        <v>0.15703457109646912</v>
      </c>
      <c r="I149" s="54">
        <f>+[4]Officers!I149+'[4]Non Bargaining'!I149+[4]Bargaining!I149</f>
        <v>245449</v>
      </c>
      <c r="J149" s="55">
        <f t="shared" si="22"/>
        <v>4.0410710816515365E-2</v>
      </c>
      <c r="K149" s="54">
        <f>+[4]Officers!K149+'[4]Non Bargaining'!K149+[4]Bargaining!K149</f>
        <v>6073860</v>
      </c>
      <c r="L149" s="39">
        <f t="shared" si="23"/>
        <v>12</v>
      </c>
    </row>
    <row r="150" spans="1:12" hidden="1" outlineLevel="1" x14ac:dyDescent="0.2">
      <c r="A150" s="52">
        <f>[4]Officers!A150</f>
        <v>40544</v>
      </c>
      <c r="B150" s="62"/>
      <c r="C150" s="54">
        <f>+[4]Officers!C150+'[4]Non Bargaining'!C150+[4]Bargaining!C150</f>
        <v>4155955</v>
      </c>
      <c r="D150" s="70">
        <f t="shared" si="19"/>
        <v>0.67444083364775664</v>
      </c>
      <c r="E150" s="54">
        <f>+[4]Officers!E150+'[4]Non Bargaining'!E150+[4]Bargaining!E150</f>
        <v>1069075</v>
      </c>
      <c r="F150" s="55">
        <f t="shared" si="20"/>
        <v>0.17349269523658833</v>
      </c>
      <c r="G150" s="39">
        <f>+[4]Officers!G150+'[4]Non Bargaining'!G150+[4]Bargaining!G150</f>
        <v>747884</v>
      </c>
      <c r="H150" s="55">
        <f t="shared" si="21"/>
        <v>0.12136885708142144</v>
      </c>
      <c r="I150" s="54">
        <f>+[4]Officers!I150+'[4]Non Bargaining'!I150+[4]Bargaining!I150</f>
        <v>189161</v>
      </c>
      <c r="J150" s="55">
        <f t="shared" si="22"/>
        <v>3.0697614034233597E-2</v>
      </c>
      <c r="K150" s="54">
        <f>+[4]Officers!K150+'[4]Non Bargaining'!K150+[4]Bargaining!K150</f>
        <v>6162075</v>
      </c>
      <c r="L150" s="39">
        <f t="shared" si="23"/>
        <v>1</v>
      </c>
    </row>
    <row r="151" spans="1:12" hidden="1" outlineLevel="1" x14ac:dyDescent="0.2">
      <c r="A151" s="52">
        <f>[4]Officers!A151</f>
        <v>40575</v>
      </c>
      <c r="B151" s="62"/>
      <c r="C151" s="54">
        <f>+[4]Officers!C151+'[4]Non Bargaining'!C151+[4]Bargaining!C151</f>
        <v>3760833</v>
      </c>
      <c r="D151" s="70">
        <f t="shared" si="19"/>
        <v>0.65723240269915895</v>
      </c>
      <c r="E151" s="54">
        <f>+[4]Officers!E151+'[4]Non Bargaining'!E151+[4]Bargaining!E151</f>
        <v>1119475</v>
      </c>
      <c r="F151" s="55">
        <f t="shared" si="20"/>
        <v>0.19563624442022309</v>
      </c>
      <c r="G151" s="39">
        <f>+[4]Officers!G151+'[4]Non Bargaining'!G151+[4]Bargaining!G151</f>
        <v>685704</v>
      </c>
      <c r="H151" s="55">
        <f t="shared" si="21"/>
        <v>0.11983166693666644</v>
      </c>
      <c r="I151" s="54">
        <f>+[4]Officers!I151+'[4]Non Bargaining'!I151+[4]Bargaining!I151</f>
        <v>156215</v>
      </c>
      <c r="J151" s="55">
        <f t="shared" si="22"/>
        <v>2.7299685943951543E-2</v>
      </c>
      <c r="K151" s="54">
        <f>+[4]Officers!K151+'[4]Non Bargaining'!K151+[4]Bargaining!K151</f>
        <v>5722227</v>
      </c>
      <c r="L151" s="39">
        <f t="shared" si="23"/>
        <v>2</v>
      </c>
    </row>
    <row r="152" spans="1:12" hidden="1" outlineLevel="1" x14ac:dyDescent="0.2">
      <c r="A152" s="52">
        <f>[4]Officers!A152</f>
        <v>40603</v>
      </c>
      <c r="B152" s="62"/>
      <c r="C152" s="54">
        <f>+[4]Officers!C152+'[4]Non Bargaining'!C152+[4]Bargaining!C152</f>
        <v>4009205</v>
      </c>
      <c r="D152" s="70">
        <f t="shared" si="19"/>
        <v>0.66539585709773785</v>
      </c>
      <c r="E152" s="54">
        <f>+[4]Officers!E152+'[4]Non Bargaining'!E152+[4]Bargaining!E152</f>
        <v>1112381</v>
      </c>
      <c r="F152" s="55">
        <f t="shared" si="20"/>
        <v>0.18461857373575027</v>
      </c>
      <c r="G152" s="39">
        <f>+[4]Officers!G152+'[4]Non Bargaining'!G152+[4]Bargaining!G152</f>
        <v>752026</v>
      </c>
      <c r="H152" s="55">
        <f t="shared" si="21"/>
        <v>0.12481152368855755</v>
      </c>
      <c r="I152" s="54">
        <f>+[4]Officers!I152+'[4]Non Bargaining'!I152+[4]Bargaining!I152</f>
        <v>151681</v>
      </c>
      <c r="J152" s="55">
        <f t="shared" si="22"/>
        <v>2.5174045477954349E-2</v>
      </c>
      <c r="K152" s="54">
        <f>+[4]Officers!K152+'[4]Non Bargaining'!K152+[4]Bargaining!K152</f>
        <v>6025293</v>
      </c>
      <c r="L152" s="39">
        <f t="shared" si="23"/>
        <v>3</v>
      </c>
    </row>
    <row r="153" spans="1:12" hidden="1" outlineLevel="1" x14ac:dyDescent="0.2">
      <c r="A153" s="52">
        <f>[4]Officers!A153</f>
        <v>40634</v>
      </c>
      <c r="B153" s="62"/>
      <c r="C153" s="54">
        <f>+[4]Officers!C153+'[4]Non Bargaining'!C153+[4]Bargaining!C153</f>
        <v>3846510</v>
      </c>
      <c r="D153" s="70">
        <f t="shared" si="19"/>
        <v>0.65560903475136434</v>
      </c>
      <c r="E153" s="54">
        <f>+[4]Officers!E153+'[4]Non Bargaining'!E153+[4]Bargaining!E153</f>
        <v>1110845</v>
      </c>
      <c r="F153" s="55">
        <f t="shared" si="20"/>
        <v>0.18933527228796476</v>
      </c>
      <c r="G153" s="39">
        <f>+[4]Officers!G153+'[4]Non Bargaining'!G153+[4]Bargaining!G153</f>
        <v>789435</v>
      </c>
      <c r="H153" s="55">
        <f t="shared" si="21"/>
        <v>0.13455332713263279</v>
      </c>
      <c r="I153" s="54">
        <f>+[4]Officers!I153+'[4]Non Bargaining'!I153+[4]Bargaining!I153</f>
        <v>120289</v>
      </c>
      <c r="J153" s="55">
        <f t="shared" si="22"/>
        <v>2.0502365828038108E-2</v>
      </c>
      <c r="K153" s="54">
        <f>+[4]Officers!K153+'[4]Non Bargaining'!K153+[4]Bargaining!K153</f>
        <v>5867079</v>
      </c>
      <c r="L153" s="39">
        <f t="shared" si="23"/>
        <v>4</v>
      </c>
    </row>
    <row r="154" spans="1:12" hidden="1" outlineLevel="1" x14ac:dyDescent="0.2">
      <c r="A154" s="52">
        <f>[4]Officers!A154</f>
        <v>40664</v>
      </c>
      <c r="B154" s="62"/>
      <c r="C154" s="54">
        <f>+[4]Officers!C154+'[4]Non Bargaining'!C154+[4]Bargaining!C154</f>
        <v>4133713</v>
      </c>
      <c r="D154" s="70">
        <f t="shared" si="19"/>
        <v>0.66525361537495942</v>
      </c>
      <c r="E154" s="54">
        <f>+[4]Officers!E154+'[4]Non Bargaining'!E154+[4]Bargaining!E154</f>
        <v>1121742</v>
      </c>
      <c r="F154" s="55">
        <f t="shared" si="20"/>
        <v>0.18052605998963586</v>
      </c>
      <c r="G154" s="39">
        <f>+[4]Officers!G154+'[4]Non Bargaining'!G154+[4]Bargaining!G154</f>
        <v>830248</v>
      </c>
      <c r="H154" s="55">
        <f t="shared" si="21"/>
        <v>0.13361485997161129</v>
      </c>
      <c r="I154" s="54">
        <f>+[4]Officers!I154+'[4]Non Bargaining'!I154+[4]Bargaining!I154</f>
        <v>128037</v>
      </c>
      <c r="J154" s="55">
        <f t="shared" si="22"/>
        <v>2.0605464663793465E-2</v>
      </c>
      <c r="K154" s="54">
        <f>+[4]Officers!K154+'[4]Non Bargaining'!K154+[4]Bargaining!K154</f>
        <v>6213740</v>
      </c>
      <c r="L154" s="39">
        <f t="shared" si="23"/>
        <v>5</v>
      </c>
    </row>
    <row r="155" spans="1:12" hidden="1" outlineLevel="1" x14ac:dyDescent="0.2">
      <c r="A155" s="52">
        <f>[4]Officers!A155</f>
        <v>40695</v>
      </c>
      <c r="B155" s="62"/>
      <c r="C155" s="54">
        <f>+[4]Officers!C155+'[4]Non Bargaining'!C155+[4]Bargaining!C155</f>
        <v>3845442</v>
      </c>
      <c r="D155" s="70">
        <f t="shared" si="19"/>
        <v>0.63618439120263903</v>
      </c>
      <c r="E155" s="54">
        <f>+[4]Officers!E155+'[4]Non Bargaining'!E155+[4]Bargaining!E155</f>
        <v>1155246</v>
      </c>
      <c r="F155" s="55">
        <f t="shared" si="20"/>
        <v>0.19112223593524072</v>
      </c>
      <c r="G155" s="39">
        <f>+[4]Officers!G155+'[4]Non Bargaining'!G155+[4]Bargaining!G155</f>
        <v>884342</v>
      </c>
      <c r="H155" s="55">
        <f t="shared" si="21"/>
        <v>0.14630426798399879</v>
      </c>
      <c r="I155" s="54">
        <f>+[4]Officers!I155+'[4]Non Bargaining'!I155+[4]Bargaining!I155</f>
        <v>159510</v>
      </c>
      <c r="J155" s="55">
        <f t="shared" si="22"/>
        <v>2.6389104878121412E-2</v>
      </c>
      <c r="K155" s="54">
        <f>+[4]Officers!K155+'[4]Non Bargaining'!K155+[4]Bargaining!K155</f>
        <v>6044540</v>
      </c>
      <c r="L155" s="39">
        <f t="shared" si="23"/>
        <v>6</v>
      </c>
    </row>
    <row r="156" spans="1:12" hidden="1" outlineLevel="1" x14ac:dyDescent="0.2">
      <c r="A156" s="52">
        <f>[4]Officers!A156</f>
        <v>40725</v>
      </c>
      <c r="B156" s="62"/>
      <c r="C156" s="54">
        <f>+[4]Officers!C156+'[4]Non Bargaining'!C156+[4]Bargaining!C156</f>
        <v>4051322</v>
      </c>
      <c r="D156" s="70">
        <f t="shared" si="19"/>
        <v>0.67219199635774229</v>
      </c>
      <c r="E156" s="54">
        <f>+[4]Officers!E156+'[4]Non Bargaining'!E156+[4]Bargaining!E156</f>
        <v>1025299</v>
      </c>
      <c r="F156" s="55">
        <f t="shared" si="20"/>
        <v>0.17011676229971273</v>
      </c>
      <c r="G156" s="39">
        <f>+[4]Officers!G156+'[4]Non Bargaining'!G156+[4]Bargaining!G156</f>
        <v>802420</v>
      </c>
      <c r="H156" s="55">
        <f t="shared" si="21"/>
        <v>0.13313686290978094</v>
      </c>
      <c r="I156" s="54">
        <f>+[4]Officers!I156+'[4]Non Bargaining'!I156+[4]Bargaining!I156</f>
        <v>147990</v>
      </c>
      <c r="J156" s="55">
        <f t="shared" si="22"/>
        <v>2.4554378432763993E-2</v>
      </c>
      <c r="K156" s="54">
        <f>+[4]Officers!K156+'[4]Non Bargaining'!K156+[4]Bargaining!K156</f>
        <v>6027031</v>
      </c>
      <c r="L156" s="39">
        <f t="shared" si="23"/>
        <v>7</v>
      </c>
    </row>
    <row r="157" spans="1:12" hidden="1" outlineLevel="1" x14ac:dyDescent="0.2">
      <c r="A157" s="52">
        <f>[4]Officers!A157</f>
        <v>40756</v>
      </c>
      <c r="B157" s="62"/>
      <c r="C157" s="54">
        <f>+[4]Officers!C157+'[4]Non Bargaining'!C157+[4]Bargaining!C157</f>
        <v>3968106</v>
      </c>
      <c r="D157" s="70">
        <f t="shared" si="19"/>
        <v>0.66336153826221644</v>
      </c>
      <c r="E157" s="54">
        <f>+[4]Officers!E157+'[4]Non Bargaining'!E157+[4]Bargaining!E157</f>
        <v>1041573</v>
      </c>
      <c r="F157" s="55">
        <f t="shared" si="20"/>
        <v>0.17412323851540043</v>
      </c>
      <c r="G157" s="39">
        <f>+[4]Officers!G157+'[4]Non Bargaining'!G157+[4]Bargaining!G157</f>
        <v>830927</v>
      </c>
      <c r="H157" s="55">
        <f t="shared" si="21"/>
        <v>0.13890884288464286</v>
      </c>
      <c r="I157" s="54">
        <f>+[4]Officers!I157+'[4]Non Bargaining'!I157+[4]Bargaining!I157</f>
        <v>141209</v>
      </c>
      <c r="J157" s="55">
        <f t="shared" si="22"/>
        <v>2.3606380337740301E-2</v>
      </c>
      <c r="K157" s="54">
        <f>+[4]Officers!K157+'[4]Non Bargaining'!K157+[4]Bargaining!K157</f>
        <v>5981815</v>
      </c>
      <c r="L157" s="39">
        <f t="shared" si="23"/>
        <v>8</v>
      </c>
    </row>
    <row r="158" spans="1:12" hidden="1" outlineLevel="1" x14ac:dyDescent="0.2">
      <c r="A158" s="52">
        <f>[4]Officers!A158</f>
        <v>40787</v>
      </c>
      <c r="B158" s="62"/>
      <c r="C158" s="54">
        <f>+[4]Officers!C158+'[4]Non Bargaining'!C158+[4]Bargaining!C158</f>
        <v>4394082</v>
      </c>
      <c r="D158" s="70">
        <f t="shared" si="19"/>
        <v>0.73264482011937848</v>
      </c>
      <c r="E158" s="54">
        <f>+[4]Officers!E158+'[4]Non Bargaining'!E158+[4]Bargaining!E158</f>
        <v>454416</v>
      </c>
      <c r="F158" s="55">
        <f t="shared" si="20"/>
        <v>7.576679920387637E-2</v>
      </c>
      <c r="G158" s="39">
        <f>+[4]Officers!G158+'[4]Non Bargaining'!G158+[4]Bargaining!G158</f>
        <v>986412</v>
      </c>
      <c r="H158" s="55">
        <f t="shared" si="21"/>
        <v>0.16446885659020391</v>
      </c>
      <c r="I158" s="54">
        <f>+[4]Officers!I158+'[4]Non Bargaining'!I158+[4]Bargaining!I158</f>
        <v>162651</v>
      </c>
      <c r="J158" s="55">
        <f t="shared" si="22"/>
        <v>2.7119524086541179E-2</v>
      </c>
      <c r="K158" s="54">
        <f>+[4]Officers!K158+'[4]Non Bargaining'!K158+[4]Bargaining!K158</f>
        <v>5997561</v>
      </c>
      <c r="L158" s="39">
        <f t="shared" si="23"/>
        <v>9</v>
      </c>
    </row>
    <row r="159" spans="1:12" hidden="1" outlineLevel="1" x14ac:dyDescent="0.2">
      <c r="A159" s="52">
        <f>[4]Officers!A159</f>
        <v>40817</v>
      </c>
      <c r="B159" s="62"/>
      <c r="C159" s="54">
        <f>+[4]Officers!C159+'[4]Non Bargaining'!C159+[4]Bargaining!C159</f>
        <v>4498664</v>
      </c>
      <c r="D159" s="70">
        <f t="shared" si="19"/>
        <v>0.69084036049848641</v>
      </c>
      <c r="E159" s="54">
        <f>+[4]Officers!E159+'[4]Non Bargaining'!E159+[4]Bargaining!E159</f>
        <v>973668</v>
      </c>
      <c r="F159" s="55">
        <f t="shared" si="20"/>
        <v>0.1495219807760349</v>
      </c>
      <c r="G159" s="39">
        <f>+[4]Officers!G159+'[4]Non Bargaining'!G159+[4]Bargaining!G159</f>
        <v>866145</v>
      </c>
      <c r="H159" s="55">
        <f t="shared" si="21"/>
        <v>0.13301013901993158</v>
      </c>
      <c r="I159" s="54">
        <f>+[4]Officers!I159+'[4]Non Bargaining'!I159+[4]Bargaining!I159</f>
        <v>173395</v>
      </c>
      <c r="J159" s="55">
        <f t="shared" si="22"/>
        <v>2.6627519705547036E-2</v>
      </c>
      <c r="K159" s="54">
        <f>+[4]Officers!K159+'[4]Non Bargaining'!K159+[4]Bargaining!K159</f>
        <v>6511872</v>
      </c>
      <c r="L159" s="39">
        <f t="shared" si="23"/>
        <v>10</v>
      </c>
    </row>
    <row r="160" spans="1:12" hidden="1" outlineLevel="1" x14ac:dyDescent="0.2">
      <c r="A160" s="52">
        <f>[4]Officers!A160</f>
        <v>40848</v>
      </c>
      <c r="B160" s="62"/>
      <c r="C160" s="54">
        <f>+[4]Officers!C160+'[4]Non Bargaining'!C160+[4]Bargaining!C160</f>
        <v>4040167</v>
      </c>
      <c r="D160" s="70">
        <f t="shared" si="19"/>
        <v>0.66484910359336091</v>
      </c>
      <c r="E160" s="54">
        <f>+[4]Officers!E160+'[4]Non Bargaining'!E160+[4]Bargaining!E160</f>
        <v>988785</v>
      </c>
      <c r="F160" s="55">
        <f t="shared" si="20"/>
        <v>0.16271426921128787</v>
      </c>
      <c r="G160" s="39">
        <f>+[4]Officers!G160+'[4]Non Bargaining'!G160+[4]Bargaining!G160</f>
        <v>864319</v>
      </c>
      <c r="H160" s="55">
        <f t="shared" si="21"/>
        <v>0.14223216821698462</v>
      </c>
      <c r="I160" s="54">
        <f>+[4]Officers!I160+'[4]Non Bargaining'!I160+[4]Bargaining!I160</f>
        <v>183547</v>
      </c>
      <c r="J160" s="55">
        <f t="shared" si="22"/>
        <v>3.0204458978366638E-2</v>
      </c>
      <c r="K160" s="54">
        <f>+[4]Officers!K160+'[4]Non Bargaining'!K160+[4]Bargaining!K160</f>
        <v>6076818</v>
      </c>
      <c r="L160" s="39">
        <f t="shared" si="23"/>
        <v>11</v>
      </c>
    </row>
    <row r="161" spans="1:12" hidden="1" outlineLevel="1" x14ac:dyDescent="0.2">
      <c r="A161" s="52">
        <f>[4]Officers!A161</f>
        <v>40878</v>
      </c>
      <c r="B161" s="62"/>
      <c r="C161" s="54">
        <f>+[4]Officers!C161+'[4]Non Bargaining'!C161+[4]Bargaining!C161</f>
        <v>4337118</v>
      </c>
      <c r="D161" s="70">
        <f t="shared" si="19"/>
        <v>0.68494505822506302</v>
      </c>
      <c r="E161" s="54">
        <f>+[4]Officers!E161+'[4]Non Bargaining'!E161+[4]Bargaining!E161</f>
        <v>1039084</v>
      </c>
      <c r="F161" s="55">
        <f t="shared" si="20"/>
        <v>0.16409870584123637</v>
      </c>
      <c r="G161" s="39">
        <f>+[4]Officers!G161+'[4]Non Bargaining'!G161+[4]Bargaining!G161</f>
        <v>770122</v>
      </c>
      <c r="H161" s="55">
        <f t="shared" si="21"/>
        <v>0.12162252863085625</v>
      </c>
      <c r="I161" s="54">
        <f>+[4]Officers!I161+'[4]Non Bargaining'!I161+[4]Bargaining!I161</f>
        <v>185743</v>
      </c>
      <c r="J161" s="55">
        <f t="shared" si="22"/>
        <v>2.9333707302844396E-2</v>
      </c>
      <c r="K161" s="54">
        <f>+[4]Officers!K161+'[4]Non Bargaining'!K161+[4]Bargaining!K161</f>
        <v>6332067</v>
      </c>
      <c r="L161" s="39">
        <f t="shared" si="23"/>
        <v>12</v>
      </c>
    </row>
    <row r="162" spans="1:12" collapsed="1" x14ac:dyDescent="0.2">
      <c r="A162" s="52">
        <f>[4]Officers!A162</f>
        <v>40909</v>
      </c>
      <c r="B162" s="62"/>
      <c r="C162" s="54">
        <f>+[4]Officers!C162+'[4]Non Bargaining'!C162+[4]Bargaining!C162</f>
        <v>4503030</v>
      </c>
      <c r="D162" s="70">
        <f t="shared" si="19"/>
        <v>0.70263407223585628</v>
      </c>
      <c r="E162" s="54">
        <f>+[4]Officers!E162+'[4]Non Bargaining'!E162+[4]Bargaining!E162</f>
        <v>1095366</v>
      </c>
      <c r="F162" s="55">
        <f t="shared" si="20"/>
        <v>0.17091635480303283</v>
      </c>
      <c r="G162" s="39">
        <f>+[4]Officers!G162+'[4]Non Bargaining'!G162+[4]Bargaining!G162</f>
        <v>654491</v>
      </c>
      <c r="H162" s="55">
        <f t="shared" si="21"/>
        <v>0.10212405348658965</v>
      </c>
      <c r="I162" s="54">
        <f>+[4]Officers!I162+'[4]Non Bargaining'!I162+[4]Bargaining!I162</f>
        <v>155897</v>
      </c>
      <c r="J162" s="55">
        <f t="shared" si="22"/>
        <v>2.4325519474521221E-2</v>
      </c>
      <c r="K162" s="54">
        <f>+[4]Officers!K162+'[4]Non Bargaining'!K162+[4]Bargaining!K162</f>
        <v>6408784</v>
      </c>
      <c r="L162" s="39">
        <f t="shared" si="23"/>
        <v>1</v>
      </c>
    </row>
    <row r="163" spans="1:12" x14ac:dyDescent="0.2">
      <c r="A163" s="52">
        <f>[4]Officers!A163</f>
        <v>40940</v>
      </c>
      <c r="B163" s="62"/>
      <c r="C163" s="54">
        <f>+[4]Officers!C163+'[4]Non Bargaining'!C163+[4]Bargaining!C163</f>
        <v>4210461</v>
      </c>
      <c r="D163" s="70">
        <f t="shared" si="19"/>
        <v>0.67493854083043292</v>
      </c>
      <c r="E163" s="54">
        <f>+[4]Officers!E163+'[4]Non Bargaining'!E163+[4]Bargaining!E163</f>
        <v>1077417</v>
      </c>
      <c r="F163" s="55">
        <f t="shared" si="20"/>
        <v>0.17271036540794527</v>
      </c>
      <c r="G163" s="39">
        <f>+[4]Officers!G163+'[4]Non Bargaining'!G163+[4]Bargaining!G163</f>
        <v>782134</v>
      </c>
      <c r="H163" s="55">
        <f t="shared" si="21"/>
        <v>0.12537638531597131</v>
      </c>
      <c r="I163" s="54">
        <f>+[4]Officers!I163+'[4]Non Bargaining'!I163+[4]Bargaining!I163</f>
        <v>168276</v>
      </c>
      <c r="J163" s="55">
        <f t="shared" si="22"/>
        <v>2.6974708445650475E-2</v>
      </c>
      <c r="K163" s="54">
        <f>+[4]Officers!K163+'[4]Non Bargaining'!K163+[4]Bargaining!K163</f>
        <v>6238288</v>
      </c>
      <c r="L163" s="39">
        <f t="shared" si="23"/>
        <v>2</v>
      </c>
    </row>
    <row r="164" spans="1:12" x14ac:dyDescent="0.2">
      <c r="A164" s="52">
        <f>[4]Officers!A164</f>
        <v>40969</v>
      </c>
      <c r="B164" s="62"/>
      <c r="C164" s="54">
        <f>+[4]Officers!C164+'[4]Non Bargaining'!C164+[4]Bargaining!C164</f>
        <v>4550239</v>
      </c>
      <c r="D164" s="70">
        <f t="shared" si="19"/>
        <v>0.68139444616323197</v>
      </c>
      <c r="E164" s="54">
        <f>+[4]Officers!E164+'[4]Non Bargaining'!E164+[4]Bargaining!E164</f>
        <v>1125506</v>
      </c>
      <c r="F164" s="55">
        <f t="shared" si="20"/>
        <v>0.16854357266143483</v>
      </c>
      <c r="G164" s="39">
        <f>+[4]Officers!G164+'[4]Non Bargaining'!G164+[4]Bargaining!G164</f>
        <v>819828</v>
      </c>
      <c r="H164" s="55">
        <f t="shared" si="21"/>
        <v>0.12276855040122291</v>
      </c>
      <c r="I164" s="54">
        <f>+[4]Officers!I164+'[4]Non Bargaining'!I164+[4]Bargaining!I164</f>
        <v>182261</v>
      </c>
      <c r="J164" s="55">
        <f t="shared" si="22"/>
        <v>2.7293430774110287E-2</v>
      </c>
      <c r="K164" s="54">
        <f>+[4]Officers!K164+'[4]Non Bargaining'!K164+[4]Bargaining!K164</f>
        <v>6677834</v>
      </c>
      <c r="L164" s="39">
        <f t="shared" si="23"/>
        <v>3</v>
      </c>
    </row>
    <row r="165" spans="1:12" x14ac:dyDescent="0.2">
      <c r="A165" s="52">
        <f>[4]Officers!A165</f>
        <v>41000</v>
      </c>
      <c r="B165" s="62"/>
      <c r="C165" s="54">
        <f>+[4]Officers!C165+'[4]Non Bargaining'!C165+[4]Bargaining!C165</f>
        <v>4371235</v>
      </c>
      <c r="D165" s="70">
        <f t="shared" si="19"/>
        <v>0.69388162961824751</v>
      </c>
      <c r="E165" s="54">
        <f>+[4]Officers!E165+'[4]Non Bargaining'!E165+[4]Bargaining!E165</f>
        <v>1065373</v>
      </c>
      <c r="F165" s="55">
        <f t="shared" si="20"/>
        <v>0.16911530800592536</v>
      </c>
      <c r="G165" s="39">
        <f>+[4]Officers!G165+'[4]Non Bargaining'!G165+[4]Bargaining!G165</f>
        <v>724809</v>
      </c>
      <c r="H165" s="55">
        <f t="shared" si="21"/>
        <v>0.11505481862264838</v>
      </c>
      <c r="I165" s="54">
        <f>+[4]Officers!I165+'[4]Non Bargaining'!I165+[4]Bargaining!I165</f>
        <v>138267</v>
      </c>
      <c r="J165" s="55">
        <f t="shared" si="22"/>
        <v>2.194824375317873E-2</v>
      </c>
      <c r="K165" s="54">
        <f>+[4]Officers!K165+'[4]Non Bargaining'!K165+[4]Bargaining!K165</f>
        <v>6299684</v>
      </c>
      <c r="L165" s="39">
        <f t="shared" si="23"/>
        <v>4</v>
      </c>
    </row>
    <row r="166" spans="1:12" x14ac:dyDescent="0.2">
      <c r="A166" s="52">
        <f>[4]Officers!A166</f>
        <v>41030</v>
      </c>
      <c r="B166" s="62"/>
      <c r="C166" s="54">
        <f>+[4]Officers!C166+'[4]Non Bargaining'!C166+[4]Bargaining!C166</f>
        <v>4444243</v>
      </c>
      <c r="D166" s="70">
        <f t="shared" si="19"/>
        <v>0.6861331640017162</v>
      </c>
      <c r="E166" s="54">
        <f>+[4]Officers!E166+'[4]Non Bargaining'!E166+[4]Bargaining!E166</f>
        <v>1102772</v>
      </c>
      <c r="F166" s="55">
        <f t="shared" si="20"/>
        <v>0.1702536160899619</v>
      </c>
      <c r="G166" s="39">
        <f>+[4]Officers!G166+'[4]Non Bargaining'!G166+[4]Bargaining!G166</f>
        <v>764915</v>
      </c>
      <c r="H166" s="55">
        <f t="shared" si="21"/>
        <v>0.11809290111777702</v>
      </c>
      <c r="I166" s="54">
        <f>+[4]Officers!I166+'[4]Non Bargaining'!I166+[4]Bargaining!I166</f>
        <v>165301</v>
      </c>
      <c r="J166" s="55">
        <f t="shared" si="22"/>
        <v>2.5520318790544911E-2</v>
      </c>
      <c r="K166" s="54">
        <f>+[4]Officers!K166+'[4]Non Bargaining'!K166+[4]Bargaining!K166</f>
        <v>6477231</v>
      </c>
      <c r="L166" s="39">
        <f t="shared" si="23"/>
        <v>5</v>
      </c>
    </row>
    <row r="167" spans="1:12" x14ac:dyDescent="0.2">
      <c r="A167" s="52">
        <f>[4]Officers!A167</f>
        <v>41061</v>
      </c>
      <c r="B167" s="62"/>
      <c r="C167" s="54">
        <f>+[4]Officers!C167+'[4]Non Bargaining'!C167+[4]Bargaining!C167</f>
        <v>4161546</v>
      </c>
      <c r="D167" s="70">
        <f t="shared" si="19"/>
        <v>0.65253563308506468</v>
      </c>
      <c r="E167" s="54">
        <f>+[4]Officers!E167+'[4]Non Bargaining'!E167+[4]Bargaining!E167</f>
        <v>1049757</v>
      </c>
      <c r="F167" s="55">
        <f t="shared" si="20"/>
        <v>0.16460321442571541</v>
      </c>
      <c r="G167" s="39">
        <f>+[4]Officers!G167+'[4]Non Bargaining'!G167+[4]Bargaining!G167</f>
        <v>1007547</v>
      </c>
      <c r="H167" s="55">
        <f t="shared" si="21"/>
        <v>0.15798463347706782</v>
      </c>
      <c r="I167" s="54">
        <f>+[4]Officers!I167+'[4]Non Bargaining'!I167+[4]Bargaining!I167</f>
        <v>158650</v>
      </c>
      <c r="J167" s="55">
        <f t="shared" si="22"/>
        <v>2.4876519012152098E-2</v>
      </c>
      <c r="K167" s="54">
        <f>+[4]Officers!K167+'[4]Non Bargaining'!K167+[4]Bargaining!K167</f>
        <v>6377500</v>
      </c>
      <c r="L167" s="39">
        <f t="shared" si="23"/>
        <v>6</v>
      </c>
    </row>
    <row r="168" spans="1:12" x14ac:dyDescent="0.2">
      <c r="A168" s="52">
        <f>[4]Officers!A168</f>
        <v>41091</v>
      </c>
      <c r="B168" s="62"/>
      <c r="C168" s="54">
        <f>+[4]Officers!C168+'[4]Non Bargaining'!C168+[4]Bargaining!C168</f>
        <v>4168645</v>
      </c>
      <c r="D168" s="70">
        <f t="shared" si="19"/>
        <v>0.64328429769640172</v>
      </c>
      <c r="E168" s="54">
        <f>+[4]Officers!E168+'[4]Non Bargaining'!E168+[4]Bargaining!E168</f>
        <v>1098786</v>
      </c>
      <c r="F168" s="55">
        <f t="shared" si="20"/>
        <v>0.16955912060840833</v>
      </c>
      <c r="G168" s="39">
        <f>+[4]Officers!G168+'[4]Non Bargaining'!G168+[4]Bargaining!G168</f>
        <v>1071468</v>
      </c>
      <c r="H168" s="55">
        <f t="shared" si="21"/>
        <v>0.16534354445729202</v>
      </c>
      <c r="I168" s="54">
        <f>+[4]Officers!I168+'[4]Non Bargaining'!I168+[4]Bargaining!I168</f>
        <v>141354</v>
      </c>
      <c r="J168" s="55">
        <f t="shared" si="22"/>
        <v>2.1813037237897966E-2</v>
      </c>
      <c r="K168" s="54">
        <f>+[4]Officers!K168+'[4]Non Bargaining'!K168+[4]Bargaining!K168</f>
        <v>6480253</v>
      </c>
      <c r="L168" s="39">
        <f t="shared" si="23"/>
        <v>7</v>
      </c>
    </row>
    <row r="169" spans="1:12" x14ac:dyDescent="0.2">
      <c r="A169" s="52">
        <f>[4]Officers!A169</f>
        <v>41122</v>
      </c>
      <c r="B169" s="62"/>
      <c r="C169" s="54">
        <f>+[4]Officers!C169+'[4]Non Bargaining'!C169+[4]Bargaining!C169</f>
        <v>4304500</v>
      </c>
      <c r="D169" s="70">
        <f t="shared" si="19"/>
        <v>0.64237160402629478</v>
      </c>
      <c r="E169" s="54">
        <f>+[4]Officers!E169+'[4]Non Bargaining'!E169+[4]Bargaining!E169</f>
        <v>1094286</v>
      </c>
      <c r="F169" s="55">
        <f t="shared" si="20"/>
        <v>0.16330311373760437</v>
      </c>
      <c r="G169" s="39">
        <f>+[4]Officers!G169+'[4]Non Bargaining'!G169+[4]Bargaining!G169</f>
        <v>1160606</v>
      </c>
      <c r="H169" s="55">
        <f t="shared" si="21"/>
        <v>0.17320021787955439</v>
      </c>
      <c r="I169" s="54">
        <f>+[4]Officers!I169+'[4]Non Bargaining'!I169+[4]Bargaining!I169</f>
        <v>141558</v>
      </c>
      <c r="J169" s="55">
        <f t="shared" si="22"/>
        <v>2.1125064356546461E-2</v>
      </c>
      <c r="K169" s="54">
        <f>+[4]Officers!K169+'[4]Non Bargaining'!K169+[4]Bargaining!K169</f>
        <v>6700950</v>
      </c>
      <c r="L169" s="39">
        <f t="shared" si="23"/>
        <v>8</v>
      </c>
    </row>
    <row r="170" spans="1:12" x14ac:dyDescent="0.2">
      <c r="A170" s="52">
        <f>[4]Officers!A170</f>
        <v>41153</v>
      </c>
      <c r="B170" s="62"/>
      <c r="C170" s="54">
        <f>+[4]Officers!C170+'[4]Non Bargaining'!C170+[4]Bargaining!C170</f>
        <v>4061376</v>
      </c>
      <c r="D170" s="70">
        <f t="shared" si="19"/>
        <v>0.61802800818320547</v>
      </c>
      <c r="E170" s="54">
        <f>+[4]Officers!E170+'[4]Non Bargaining'!E170+[4]Bargaining!E170</f>
        <v>1110741</v>
      </c>
      <c r="F170" s="55">
        <f t="shared" si="20"/>
        <v>0.16902376136497133</v>
      </c>
      <c r="G170" s="39">
        <f>+[4]Officers!G170+'[4]Non Bargaining'!G170+[4]Bargaining!G170</f>
        <v>1236274</v>
      </c>
      <c r="H170" s="55">
        <f t="shared" si="21"/>
        <v>0.18812637829855797</v>
      </c>
      <c r="I170" s="54">
        <f>+[4]Officers!I170+'[4]Non Bargaining'!I170+[4]Bargaining!I170</f>
        <v>163117</v>
      </c>
      <c r="J170" s="55">
        <f t="shared" si="22"/>
        <v>2.4821852153265277E-2</v>
      </c>
      <c r="K170" s="54">
        <f>+[4]Officers!K170+'[4]Non Bargaining'!K170+[4]Bargaining!K170</f>
        <v>6571508</v>
      </c>
      <c r="L170" s="39">
        <f t="shared" si="23"/>
        <v>9</v>
      </c>
    </row>
    <row r="171" spans="1:12" x14ac:dyDescent="0.2">
      <c r="A171" s="52">
        <f>[4]Officers!A171</f>
        <v>41183</v>
      </c>
      <c r="B171" s="62"/>
      <c r="C171" s="54">
        <f>+[4]Officers!C171+'[4]Non Bargaining'!C171+[4]Bargaining!C171</f>
        <v>4353410</v>
      </c>
      <c r="D171" s="70">
        <f t="shared" si="19"/>
        <v>0.64190292062651377</v>
      </c>
      <c r="E171" s="54">
        <f>+[4]Officers!E171+'[4]Non Bargaining'!E171+[4]Bargaining!E171</f>
        <v>1207693</v>
      </c>
      <c r="F171" s="55">
        <f t="shared" si="20"/>
        <v>0.17807228446670456</v>
      </c>
      <c r="G171" s="39">
        <f>+[4]Officers!G171+'[4]Non Bargaining'!G171+[4]Bargaining!G171</f>
        <v>1059729</v>
      </c>
      <c r="H171" s="55">
        <f t="shared" si="21"/>
        <v>0.15625524363030699</v>
      </c>
      <c r="I171" s="54">
        <f>+[4]Officers!I171+'[4]Non Bargaining'!I171+[4]Bargaining!I171</f>
        <v>161206</v>
      </c>
      <c r="J171" s="55">
        <f t="shared" si="22"/>
        <v>2.3769551276474711E-2</v>
      </c>
      <c r="K171" s="54">
        <f>+[4]Officers!K171+'[4]Non Bargaining'!K171+[4]Bargaining!K171</f>
        <v>6782038</v>
      </c>
      <c r="L171" s="39">
        <f t="shared" si="23"/>
        <v>10</v>
      </c>
    </row>
    <row r="172" spans="1:12" x14ac:dyDescent="0.2">
      <c r="A172" s="52">
        <f>[4]Officers!A172</f>
        <v>41214</v>
      </c>
      <c r="B172" s="62"/>
      <c r="C172" s="54">
        <f>+[4]Officers!C172+'[4]Non Bargaining'!C172+[4]Bargaining!C172</f>
        <v>4738319</v>
      </c>
      <c r="D172" s="70">
        <f t="shared" si="19"/>
        <v>0.69113143200872473</v>
      </c>
      <c r="E172" s="54">
        <f>+[4]Officers!E172+'[4]Non Bargaining'!E172+[4]Bargaining!E172</f>
        <v>1152103</v>
      </c>
      <c r="F172" s="55">
        <f t="shared" si="20"/>
        <v>0.16804579772099512</v>
      </c>
      <c r="G172" s="39">
        <f>+[4]Officers!G172+'[4]Non Bargaining'!G172+[4]Bargaining!G172</f>
        <v>784029</v>
      </c>
      <c r="H172" s="55">
        <f t="shared" si="21"/>
        <v>0.11435850678402372</v>
      </c>
      <c r="I172" s="54">
        <f>+[4]Officers!I172+'[4]Non Bargaining'!I172+[4]Bargaining!I172</f>
        <v>181436</v>
      </c>
      <c r="J172" s="55">
        <f t="shared" si="22"/>
        <v>2.6464263486256408E-2</v>
      </c>
      <c r="K172" s="54">
        <f>+[4]Officers!K172+'[4]Non Bargaining'!K172+[4]Bargaining!K172</f>
        <v>6855887</v>
      </c>
      <c r="L172" s="39">
        <f t="shared" si="23"/>
        <v>11</v>
      </c>
    </row>
    <row r="173" spans="1:12" x14ac:dyDescent="0.2">
      <c r="A173" s="52">
        <f>[4]Officers!A173</f>
        <v>41244</v>
      </c>
      <c r="B173" s="62"/>
      <c r="C173" s="54">
        <f>+[4]Officers!C173+'[4]Non Bargaining'!C173+[4]Bargaining!C173</f>
        <v>4890263.79</v>
      </c>
      <c r="D173" s="70">
        <f t="shared" si="19"/>
        <v>0.72147560074360861</v>
      </c>
      <c r="E173" s="54">
        <f>+[4]Officers!E173+'[4]Non Bargaining'!E173+[4]Bargaining!E173</f>
        <v>1044999.1199999999</v>
      </c>
      <c r="F173" s="55">
        <f t="shared" si="20"/>
        <v>0.15417192205873667</v>
      </c>
      <c r="G173" s="39">
        <f>+[4]Officers!G173+'[4]Non Bargaining'!G173+[4]Bargaining!G173</f>
        <v>657486.21</v>
      </c>
      <c r="H173" s="55">
        <f t="shared" si="21"/>
        <v>9.7000955103975772E-2</v>
      </c>
      <c r="I173" s="54">
        <f>+[4]Officers!I173+'[4]Non Bargaining'!I173+[4]Bargaining!I173</f>
        <v>185392.49</v>
      </c>
      <c r="J173" s="55">
        <f t="shared" si="22"/>
        <v>2.7351522093679009E-2</v>
      </c>
      <c r="K173" s="54">
        <f>+[4]Officers!K173+'[4]Non Bargaining'!K173+[4]Bargaining!K173</f>
        <v>6778141.6099999994</v>
      </c>
      <c r="L173" s="39">
        <f t="shared" si="23"/>
        <v>12</v>
      </c>
    </row>
    <row r="174" spans="1:12" x14ac:dyDescent="0.2">
      <c r="A174" s="52">
        <f>[4]Officers!A174</f>
        <v>41275</v>
      </c>
      <c r="B174" s="62"/>
      <c r="C174" s="54">
        <f>+[4]Officers!C174+'[4]Non Bargaining'!C174+[4]Bargaining!C174</f>
        <v>4429834</v>
      </c>
      <c r="D174" s="70">
        <f t="shared" si="19"/>
        <v>0.6522658252171295</v>
      </c>
      <c r="E174" s="54">
        <f>+[4]Officers!E174+'[4]Non Bargaining'!E174+[4]Bargaining!E174</f>
        <v>1366546</v>
      </c>
      <c r="F174" s="55">
        <f t="shared" si="20"/>
        <v>0.20121549800447769</v>
      </c>
      <c r="G174" s="39">
        <f>+[4]Officers!G174+'[4]Non Bargaining'!G174+[4]Bargaining!G174</f>
        <v>840491</v>
      </c>
      <c r="H174" s="55">
        <f t="shared" si="21"/>
        <v>0.12375713304439181</v>
      </c>
      <c r="I174" s="54">
        <f>+[4]Officers!I174+'[4]Non Bargaining'!I174+[4]Bargaining!I174</f>
        <v>154584</v>
      </c>
      <c r="J174" s="55">
        <f t="shared" si="22"/>
        <v>2.2761543734001036E-2</v>
      </c>
      <c r="K174" s="54">
        <f>+[4]Officers!K174+'[4]Non Bargaining'!K174+[4]Bargaining!K174</f>
        <v>6791455</v>
      </c>
      <c r="L174" s="39">
        <f t="shared" si="23"/>
        <v>1</v>
      </c>
    </row>
    <row r="175" spans="1:12" x14ac:dyDescent="0.2">
      <c r="A175" s="52">
        <f>[4]Officers!A175</f>
        <v>41306</v>
      </c>
      <c r="B175" s="62"/>
      <c r="C175" s="54">
        <f>+[4]Officers!C175+'[4]Non Bargaining'!C175+[4]Bargaining!C175</f>
        <v>4187077</v>
      </c>
      <c r="D175" s="70">
        <f t="shared" si="19"/>
        <v>0.66022209040098567</v>
      </c>
      <c r="E175" s="54">
        <f>+[4]Officers!E175+'[4]Non Bargaining'!E175+[4]Bargaining!E175</f>
        <v>1248187</v>
      </c>
      <c r="F175" s="55">
        <f t="shared" si="20"/>
        <v>0.19681525569062502</v>
      </c>
      <c r="G175" s="39">
        <f>+[4]Officers!G175+'[4]Non Bargaining'!G175+[4]Bargaining!G175</f>
        <v>748328</v>
      </c>
      <c r="H175" s="55">
        <f t="shared" si="21"/>
        <v>0.11799703622971081</v>
      </c>
      <c r="I175" s="54">
        <f>+[4]Officers!I175+'[4]Non Bargaining'!I175+[4]Bargaining!I175</f>
        <v>158330</v>
      </c>
      <c r="J175" s="55">
        <f t="shared" si="22"/>
        <v>2.4965617678678484E-2</v>
      </c>
      <c r="K175" s="54">
        <f>+[4]Officers!K175+'[4]Non Bargaining'!K175+[4]Bargaining!K175</f>
        <v>6341922</v>
      </c>
      <c r="L175" s="39">
        <f t="shared" si="23"/>
        <v>2</v>
      </c>
    </row>
    <row r="176" spans="1:12" x14ac:dyDescent="0.2">
      <c r="A176" s="52">
        <f>[4]Officers!A176</f>
        <v>41334</v>
      </c>
      <c r="B176" s="62"/>
      <c r="C176" s="54">
        <f>+[4]Officers!C176+'[4]Non Bargaining'!C176+[4]Bargaining!C176</f>
        <v>4668465</v>
      </c>
      <c r="D176" s="70">
        <f t="shared" si="19"/>
        <v>0.68214575131863997</v>
      </c>
      <c r="E176" s="54">
        <f>+[4]Officers!E176+'[4]Non Bargaining'!E176+[4]Bargaining!E176</f>
        <v>1216375</v>
      </c>
      <c r="F176" s="55">
        <f t="shared" si="20"/>
        <v>0.17773401712558853</v>
      </c>
      <c r="G176" s="39">
        <f>+[4]Officers!G176+'[4]Non Bargaining'!G176+[4]Bargaining!G176</f>
        <v>794156</v>
      </c>
      <c r="H176" s="55">
        <f t="shared" si="21"/>
        <v>0.11604031331159295</v>
      </c>
      <c r="I176" s="54">
        <f>+[4]Officers!I176+'[4]Non Bargaining'!I176+[4]Bargaining!I176</f>
        <v>164798</v>
      </c>
      <c r="J176" s="55">
        <f t="shared" si="22"/>
        <v>2.4079918244178593E-2</v>
      </c>
      <c r="K176" s="54">
        <f>+[4]Officers!K176+'[4]Non Bargaining'!K176+[4]Bargaining!K176</f>
        <v>6843794</v>
      </c>
      <c r="L176" s="39">
        <f t="shared" si="23"/>
        <v>3</v>
      </c>
    </row>
    <row r="177" spans="1:20" x14ac:dyDescent="0.2">
      <c r="A177" s="52">
        <f>[4]Officers!A177</f>
        <v>41365</v>
      </c>
      <c r="B177" s="62"/>
      <c r="C177" s="54">
        <f>+[4]Officers!C177+'[4]Non Bargaining'!C177+[4]Bargaining!C177</f>
        <v>4499217</v>
      </c>
      <c r="D177" s="70">
        <f t="shared" si="19"/>
        <v>0.66263064195635535</v>
      </c>
      <c r="E177" s="54">
        <f>+[4]Officers!E177+'[4]Non Bargaining'!E177+[4]Bargaining!E177</f>
        <v>1270836</v>
      </c>
      <c r="F177" s="55">
        <f t="shared" si="20"/>
        <v>0.18716476100202475</v>
      </c>
      <c r="G177" s="39">
        <f>+[4]Officers!G177+'[4]Non Bargaining'!G177+[4]Bargaining!G177</f>
        <v>870656</v>
      </c>
      <c r="H177" s="55">
        <f t="shared" si="21"/>
        <v>0.12822749918555884</v>
      </c>
      <c r="I177" s="54">
        <f>+[4]Officers!I177+'[4]Non Bargaining'!I177+[4]Bargaining!I177</f>
        <v>149223</v>
      </c>
      <c r="J177" s="55">
        <f t="shared" si="22"/>
        <v>2.1977097856061004E-2</v>
      </c>
      <c r="K177" s="54">
        <f>+[4]Officers!K177+'[4]Non Bargaining'!K177+[4]Bargaining!K177</f>
        <v>6789932</v>
      </c>
      <c r="L177" s="39">
        <f t="shared" si="23"/>
        <v>4</v>
      </c>
    </row>
    <row r="178" spans="1:20" x14ac:dyDescent="0.2">
      <c r="A178" s="52">
        <f>[4]Officers!A178</f>
        <v>41395</v>
      </c>
      <c r="B178" s="62"/>
      <c r="C178" s="54">
        <f>+[4]Officers!C178+'[4]Non Bargaining'!C178+[4]Bargaining!C178</f>
        <v>4500032</v>
      </c>
      <c r="D178" s="70">
        <f t="shared" si="19"/>
        <v>0.65273337409261645</v>
      </c>
      <c r="E178" s="54">
        <f>+[4]Officers!E178+'[4]Non Bargaining'!E178+[4]Bargaining!E178</f>
        <v>1333463</v>
      </c>
      <c r="F178" s="55">
        <f t="shared" si="20"/>
        <v>0.19341991417342422</v>
      </c>
      <c r="G178" s="39">
        <f>+[4]Officers!G178+'[4]Non Bargaining'!G178+[4]Bargaining!G178</f>
        <v>907337</v>
      </c>
      <c r="H178" s="55">
        <f t="shared" si="21"/>
        <v>0.13160998442879346</v>
      </c>
      <c r="I178" s="54">
        <f>+[4]Officers!I178+'[4]Non Bargaining'!I178+[4]Bargaining!I178</f>
        <v>153303</v>
      </c>
      <c r="J178" s="55">
        <f t="shared" si="22"/>
        <v>2.2236727305165911E-2</v>
      </c>
      <c r="K178" s="54">
        <f>+[4]Officers!K178+'[4]Non Bargaining'!K178+[4]Bargaining!K178</f>
        <v>6894135</v>
      </c>
      <c r="L178" s="39">
        <f t="shared" si="23"/>
        <v>5</v>
      </c>
    </row>
    <row r="179" spans="1:20" x14ac:dyDescent="0.2">
      <c r="A179" s="52">
        <f>[4]Officers!A179</f>
        <v>41426</v>
      </c>
      <c r="B179" s="62"/>
      <c r="C179" s="54">
        <f>+[4]Officers!C179+'[4]Non Bargaining'!C179+[4]Bargaining!C179</f>
        <v>4203514</v>
      </c>
      <c r="D179" s="70">
        <f t="shared" si="19"/>
        <v>0.65243123923806345</v>
      </c>
      <c r="E179" s="54">
        <f>+[4]Officers!E179+'[4]Non Bargaining'!E179+[4]Bargaining!E179</f>
        <v>1169838</v>
      </c>
      <c r="F179" s="55">
        <f t="shared" si="20"/>
        <v>0.1815716222303001</v>
      </c>
      <c r="G179" s="39">
        <f>+[4]Officers!G179+'[4]Non Bargaining'!G179+[4]Bargaining!G179</f>
        <v>925866</v>
      </c>
      <c r="H179" s="55">
        <f t="shared" si="21"/>
        <v>0.14370450574171725</v>
      </c>
      <c r="I179" s="54">
        <f>+[4]Officers!I179+'[4]Non Bargaining'!I179+[4]Bargaining!I179</f>
        <v>143628</v>
      </c>
      <c r="J179" s="55">
        <f t="shared" si="22"/>
        <v>2.2292632789919237E-2</v>
      </c>
      <c r="K179" s="54">
        <f>+[4]Officers!K179+'[4]Non Bargaining'!K179+[4]Bargaining!K179</f>
        <v>6442846</v>
      </c>
      <c r="L179" s="39">
        <f t="shared" si="23"/>
        <v>6</v>
      </c>
    </row>
    <row r="180" spans="1:20" x14ac:dyDescent="0.2">
      <c r="A180" s="52">
        <f>[4]Officers!A180</f>
        <v>41456</v>
      </c>
      <c r="B180" s="62"/>
      <c r="C180" s="54">
        <f>+[4]Officers!C180+'[4]Non Bargaining'!C180+[4]Bargaining!C180</f>
        <v>4566455</v>
      </c>
      <c r="D180" s="70">
        <f t="shared" si="19"/>
        <v>0.65435294080558781</v>
      </c>
      <c r="E180" s="54">
        <f>+[4]Officers!E180+'[4]Non Bargaining'!E180+[4]Bargaining!E180</f>
        <v>1294633</v>
      </c>
      <c r="F180" s="55">
        <f t="shared" si="20"/>
        <v>0.18551522150419977</v>
      </c>
      <c r="G180" s="39">
        <f>+[4]Officers!G180+'[4]Non Bargaining'!G180+[4]Bargaining!G180</f>
        <v>971120</v>
      </c>
      <c r="H180" s="55">
        <f t="shared" si="21"/>
        <v>0.1391572298150584</v>
      </c>
      <c r="I180" s="54">
        <f>+[4]Officers!I180+'[4]Non Bargaining'!I180+[4]Bargaining!I180</f>
        <v>146373</v>
      </c>
      <c r="J180" s="55">
        <f t="shared" si="22"/>
        <v>2.097460787515399E-2</v>
      </c>
      <c r="K180" s="54">
        <f>+[4]Officers!K180+'[4]Non Bargaining'!K180+[4]Bargaining!K180</f>
        <v>6978581</v>
      </c>
      <c r="L180" s="39">
        <f t="shared" si="23"/>
        <v>7</v>
      </c>
    </row>
    <row r="181" spans="1:20" x14ac:dyDescent="0.2">
      <c r="A181" s="52">
        <f>[4]Officers!A181</f>
        <v>41487</v>
      </c>
      <c r="B181" s="62"/>
      <c r="C181" s="54">
        <f>+[4]Officers!C181+'[4]Non Bargaining'!C181+[4]Bargaining!C181</f>
        <v>4361519</v>
      </c>
      <c r="D181" s="70">
        <f t="shared" si="19"/>
        <v>0.64436449818975949</v>
      </c>
      <c r="E181" s="54">
        <f>+[4]Officers!E181+'[4]Non Bargaining'!E181+[4]Bargaining!E181</f>
        <v>1320544</v>
      </c>
      <c r="F181" s="55">
        <f t="shared" si="20"/>
        <v>0.19509525738567179</v>
      </c>
      <c r="G181" s="39">
        <f>+[4]Officers!G181+'[4]Non Bargaining'!G181+[4]Bargaining!G181</f>
        <v>925293</v>
      </c>
      <c r="H181" s="55">
        <f t="shared" si="21"/>
        <v>0.13670144727639549</v>
      </c>
      <c r="I181" s="54">
        <f>+[4]Officers!I181+'[4]Non Bargaining'!I181+[4]Bargaining!I181</f>
        <v>161358</v>
      </c>
      <c r="J181" s="55">
        <f t="shared" si="22"/>
        <v>2.3838797148173198E-2</v>
      </c>
      <c r="K181" s="54">
        <f>+[4]Officers!K181+'[4]Non Bargaining'!K181+[4]Bargaining!K181</f>
        <v>6768714</v>
      </c>
      <c r="L181" s="39">
        <f t="shared" si="23"/>
        <v>8</v>
      </c>
    </row>
    <row r="182" spans="1:20" x14ac:dyDescent="0.2">
      <c r="A182" s="52">
        <f>[4]Officers!A182</f>
        <v>41518</v>
      </c>
      <c r="B182" s="62"/>
      <c r="C182" s="54">
        <f>+[4]Officers!C182+'[4]Non Bargaining'!C182+[4]Bargaining!C182</f>
        <v>4663084</v>
      </c>
      <c r="D182" s="70">
        <f t="shared" si="19"/>
        <v>0.66004538278757774</v>
      </c>
      <c r="E182" s="54">
        <f>+[4]Officers!E182+'[4]Non Bargaining'!E182+[4]Bargaining!E182</f>
        <v>1264560</v>
      </c>
      <c r="F182" s="55">
        <f t="shared" si="20"/>
        <v>0.17899462871735944</v>
      </c>
      <c r="G182" s="39">
        <f>+[4]Officers!G182+'[4]Non Bargaining'!G182+[4]Bargaining!G182</f>
        <v>953623</v>
      </c>
      <c r="H182" s="55">
        <f t="shared" si="21"/>
        <v>0.13498244039138868</v>
      </c>
      <c r="I182" s="54">
        <f>+[4]Officers!I182+'[4]Non Bargaining'!I182+[4]Bargaining!I182</f>
        <v>183526</v>
      </c>
      <c r="J182" s="55">
        <f t="shared" si="22"/>
        <v>2.5977548103674093E-2</v>
      </c>
      <c r="K182" s="54">
        <f>+[4]Officers!K182+'[4]Non Bargaining'!K182+[4]Bargaining!K182</f>
        <v>7064793</v>
      </c>
      <c r="L182" s="39">
        <f t="shared" si="23"/>
        <v>9</v>
      </c>
    </row>
    <row r="183" spans="1:20" x14ac:dyDescent="0.2">
      <c r="A183" s="52">
        <f>[4]Officers!A183</f>
        <v>41548</v>
      </c>
      <c r="B183" s="62"/>
      <c r="C183" s="54">
        <f>+[4]Officers!C183+'[4]Non Bargaining'!C183+[4]Bargaining!C183</f>
        <v>4519502</v>
      </c>
      <c r="D183" s="70">
        <f t="shared" si="19"/>
        <v>0.64297159587627695</v>
      </c>
      <c r="E183" s="54">
        <f>+[4]Officers!E183+'[4]Non Bargaining'!E183+[4]Bargaining!E183</f>
        <v>1381881</v>
      </c>
      <c r="F183" s="55">
        <f t="shared" si="20"/>
        <v>0.19659472036545297</v>
      </c>
      <c r="G183" s="39">
        <f>+[4]Officers!G183+'[4]Non Bargaining'!G183+[4]Bargaining!G183</f>
        <v>964497</v>
      </c>
      <c r="H183" s="55">
        <f t="shared" si="21"/>
        <v>0.13721515673803916</v>
      </c>
      <c r="I183" s="54">
        <f>+[4]Officers!I183+'[4]Non Bargaining'!I183+[4]Bargaining!I183</f>
        <v>163205</v>
      </c>
      <c r="J183" s="55">
        <f t="shared" si="22"/>
        <v>2.3218527020230941E-2</v>
      </c>
      <c r="K183" s="54">
        <f>+[4]Officers!K183+'[4]Non Bargaining'!K183+[4]Bargaining!K183</f>
        <v>7029085</v>
      </c>
      <c r="L183" s="39">
        <f t="shared" si="23"/>
        <v>10</v>
      </c>
    </row>
    <row r="184" spans="1:20" x14ac:dyDescent="0.2">
      <c r="A184" s="52">
        <f>[4]Officers!A184</f>
        <v>41579</v>
      </c>
      <c r="B184" s="62"/>
      <c r="C184" s="54">
        <f>+[4]Officers!C184+'[4]Non Bargaining'!C184+[4]Bargaining!C184</f>
        <v>4570486</v>
      </c>
      <c r="D184" s="70">
        <f t="shared" si="19"/>
        <v>0.69115463023605483</v>
      </c>
      <c r="E184" s="54">
        <f>+[4]Officers!E184+'[4]Non Bargaining'!E184+[4]Bargaining!E184</f>
        <v>1233532</v>
      </c>
      <c r="F184" s="55">
        <f t="shared" si="20"/>
        <v>0.18653625748866559</v>
      </c>
      <c r="G184" s="39">
        <f>+[4]Officers!G184+'[4]Non Bargaining'!G184+[4]Bargaining!G184</f>
        <v>632972</v>
      </c>
      <c r="H184" s="55">
        <f t="shared" si="21"/>
        <v>9.5718820407671337E-2</v>
      </c>
      <c r="I184" s="54">
        <f>+[4]Officers!I184+'[4]Non Bargaining'!I184+[4]Bargaining!I184</f>
        <v>175837</v>
      </c>
      <c r="J184" s="55">
        <f t="shared" si="22"/>
        <v>2.659029186760821E-2</v>
      </c>
      <c r="K184" s="54">
        <f>+[4]Officers!K184+'[4]Non Bargaining'!K184+[4]Bargaining!K184</f>
        <v>6612827</v>
      </c>
      <c r="L184" s="39">
        <f t="shared" si="23"/>
        <v>11</v>
      </c>
    </row>
    <row r="185" spans="1:20" x14ac:dyDescent="0.2">
      <c r="A185" s="52">
        <f>[4]Officers!A185</f>
        <v>41609</v>
      </c>
      <c r="B185" s="62"/>
      <c r="C185" s="54">
        <f>+[4]Officers!C185+'[4]Non Bargaining'!C185+[4]Bargaining!C185</f>
        <v>4992549</v>
      </c>
      <c r="D185" s="70">
        <f t="shared" si="19"/>
        <v>0.71093188193107282</v>
      </c>
      <c r="E185" s="54">
        <f>+[4]Officers!E185+'[4]Non Bargaining'!E185+[4]Bargaining!E185</f>
        <v>1135667</v>
      </c>
      <c r="F185" s="55">
        <f t="shared" si="20"/>
        <v>0.16171736673130613</v>
      </c>
      <c r="G185" s="39">
        <f>+[4]Officers!G185+'[4]Non Bargaining'!G185+[4]Bargaining!G185</f>
        <v>709049</v>
      </c>
      <c r="H185" s="55">
        <f t="shared" si="21"/>
        <v>0.10096756986287871</v>
      </c>
      <c r="I185" s="54">
        <f>+[4]Officers!I185+'[4]Non Bargaining'!I185+[4]Bargaining!I185</f>
        <v>185277</v>
      </c>
      <c r="J185" s="55">
        <f t="shared" si="22"/>
        <v>2.6383181474742338E-2</v>
      </c>
      <c r="K185" s="54">
        <f>+[4]Officers!K185+'[4]Non Bargaining'!K185+[4]Bargaining!K185</f>
        <v>7022542</v>
      </c>
      <c r="L185" s="39">
        <f t="shared" si="23"/>
        <v>12</v>
      </c>
    </row>
    <row r="186" spans="1:20" x14ac:dyDescent="0.2">
      <c r="A186" s="52">
        <f>[4]Officers!A186</f>
        <v>41640</v>
      </c>
      <c r="B186" s="62"/>
      <c r="C186" s="54">
        <f>+[4]Officers!C186+'[4]Non Bargaining'!C186+[4]Bargaining!C186</f>
        <v>4518184</v>
      </c>
      <c r="D186" s="70">
        <f t="shared" si="19"/>
        <v>0.65342127599387789</v>
      </c>
      <c r="E186" s="54">
        <f>+[4]Officers!E186+'[4]Non Bargaining'!E186+[4]Bargaining!E186</f>
        <v>1459457</v>
      </c>
      <c r="F186" s="55">
        <f t="shared" si="20"/>
        <v>0.21106715777803584</v>
      </c>
      <c r="G186" s="39">
        <f>+[4]Officers!G186+'[4]Non Bargaining'!G186+[4]Bargaining!G186</f>
        <v>759756</v>
      </c>
      <c r="H186" s="55">
        <f t="shared" si="21"/>
        <v>0.10987616594720462</v>
      </c>
      <c r="I186" s="54">
        <f>+[4]Officers!I186+'[4]Non Bargaining'!I186+[4]Bargaining!I186</f>
        <v>177260</v>
      </c>
      <c r="J186" s="55">
        <f t="shared" si="22"/>
        <v>2.5635400280881612E-2</v>
      </c>
      <c r="K186" s="54">
        <f>+[4]Officers!K186+'[4]Non Bargaining'!K186+[4]Bargaining!K186</f>
        <v>6914657</v>
      </c>
      <c r="L186" s="39">
        <f t="shared" si="23"/>
        <v>1</v>
      </c>
    </row>
    <row r="187" spans="1:20" x14ac:dyDescent="0.2">
      <c r="A187" s="52">
        <f>[4]Officers!A187</f>
        <v>41671</v>
      </c>
      <c r="B187" s="62"/>
      <c r="C187" s="54">
        <f>+[4]Officers!C187+'[4]Non Bargaining'!C187+[4]Bargaining!C187</f>
        <v>4335246</v>
      </c>
      <c r="D187" s="70">
        <f t="shared" si="19"/>
        <v>0.66600934941107992</v>
      </c>
      <c r="E187" s="54">
        <f>+[4]Officers!E187+'[4]Non Bargaining'!E187+[4]Bargaining!E187</f>
        <v>1316399</v>
      </c>
      <c r="F187" s="55">
        <f t="shared" si="20"/>
        <v>0.20223397739260843</v>
      </c>
      <c r="G187" s="39">
        <f>+[4]Officers!G187+'[4]Non Bargaining'!G187+[4]Bargaining!G187</f>
        <v>697147</v>
      </c>
      <c r="H187" s="55">
        <f t="shared" si="21"/>
        <v>0.10710036291225138</v>
      </c>
      <c r="I187" s="54">
        <f>+[4]Officers!I187+'[4]Non Bargaining'!I187+[4]Bargaining!I187</f>
        <v>160495</v>
      </c>
      <c r="J187" s="55">
        <f t="shared" si="22"/>
        <v>2.4656310284060297E-2</v>
      </c>
      <c r="K187" s="54">
        <f>+[4]Officers!K187+'[4]Non Bargaining'!K187+[4]Bargaining!K187</f>
        <v>6509287</v>
      </c>
      <c r="L187" s="39">
        <f t="shared" si="23"/>
        <v>2</v>
      </c>
    </row>
    <row r="188" spans="1:20" x14ac:dyDescent="0.2">
      <c r="A188" s="52">
        <f>[4]Officers!A188</f>
        <v>41699</v>
      </c>
      <c r="B188" s="62"/>
      <c r="C188" s="54">
        <f>+[4]Officers!C188+'[4]Non Bargaining'!C188+[4]Bargaining!C188</f>
        <v>4638644</v>
      </c>
      <c r="D188" s="70">
        <f t="shared" si="19"/>
        <v>0.66984996173229938</v>
      </c>
      <c r="E188" s="54">
        <f>+[4]Officers!E188+'[4]Non Bargaining'!E188+[4]Bargaining!E188</f>
        <v>1293202</v>
      </c>
      <c r="F188" s="55">
        <f t="shared" si="20"/>
        <v>0.18674666782191801</v>
      </c>
      <c r="G188" s="39">
        <f>+[4]Officers!G188+'[4]Non Bargaining'!G188+[4]Bargaining!G188</f>
        <v>791906</v>
      </c>
      <c r="H188" s="55">
        <f t="shared" si="21"/>
        <v>0.11435630839434505</v>
      </c>
      <c r="I188" s="54">
        <f>+[4]Officers!I188+'[4]Non Bargaining'!I188+[4]Bargaining!I188</f>
        <v>201148</v>
      </c>
      <c r="J188" s="55">
        <f t="shared" si="22"/>
        <v>2.9047062051437565E-2</v>
      </c>
      <c r="K188" s="54">
        <f>+[4]Officers!K188+'[4]Non Bargaining'!K188+[4]Bargaining!K188</f>
        <v>6924900</v>
      </c>
      <c r="L188" s="39">
        <f t="shared" si="23"/>
        <v>3</v>
      </c>
    </row>
    <row r="189" spans="1:20" x14ac:dyDescent="0.2">
      <c r="A189" s="52">
        <f>[4]Officers!A189</f>
        <v>41730</v>
      </c>
      <c r="B189" s="62"/>
      <c r="C189" s="54">
        <f>+[4]Officers!C189+'[4]Non Bargaining'!C189+[4]Bargaining!C189</f>
        <v>4665833</v>
      </c>
      <c r="D189" s="70">
        <f t="shared" si="19"/>
        <v>0.67234665739815302</v>
      </c>
      <c r="E189" s="54">
        <f>+[4]Officers!E189+'[4]Non Bargaining'!E189+[4]Bargaining!E189</f>
        <v>1360994</v>
      </c>
      <c r="F189" s="55">
        <f t="shared" si="20"/>
        <v>0.19611927101525961</v>
      </c>
      <c r="G189" s="39">
        <f>+[4]Officers!G189+'[4]Non Bargaining'!G189+[4]Bargaining!G189</f>
        <v>766246</v>
      </c>
      <c r="H189" s="55">
        <f t="shared" si="21"/>
        <v>0.11041606865155806</v>
      </c>
      <c r="I189" s="54">
        <f>+[4]Officers!I189+'[4]Non Bargaining'!I189+[4]Bargaining!I189</f>
        <v>146551</v>
      </c>
      <c r="J189" s="55">
        <f t="shared" si="22"/>
        <v>2.1118002935029332E-2</v>
      </c>
      <c r="K189" s="54">
        <f>+[4]Officers!K189+'[4]Non Bargaining'!K189+[4]Bargaining!K189</f>
        <v>6939624</v>
      </c>
      <c r="L189" s="39">
        <f t="shared" si="23"/>
        <v>4</v>
      </c>
    </row>
    <row r="190" spans="1:20" x14ac:dyDescent="0.2">
      <c r="A190" s="52">
        <f>[4]Officers!A190</f>
        <v>41760</v>
      </c>
      <c r="B190" s="62"/>
      <c r="C190" s="54">
        <f>+[4]Officers!C190+'[4]Non Bargaining'!C190+[4]Bargaining!C190</f>
        <v>4638958</v>
      </c>
      <c r="D190" s="70">
        <f t="shared" si="19"/>
        <v>0.66360576511118685</v>
      </c>
      <c r="E190" s="54">
        <f>+[4]Officers!E190+'[4]Non Bargaining'!E190+[4]Bargaining!E190</f>
        <v>1364253</v>
      </c>
      <c r="F190" s="55">
        <f t="shared" si="20"/>
        <v>0.19515722191712706</v>
      </c>
      <c r="G190" s="39">
        <f>+[4]Officers!G190+'[4]Non Bargaining'!G190+[4]Bargaining!G190</f>
        <v>822301</v>
      </c>
      <c r="H190" s="55">
        <f t="shared" si="21"/>
        <v>0.11763065849199196</v>
      </c>
      <c r="I190" s="54">
        <f>+[4]Officers!I190+'[4]Non Bargaining'!I190+[4]Bargaining!I190</f>
        <v>165021</v>
      </c>
      <c r="J190" s="55">
        <f t="shared" si="22"/>
        <v>2.360635447969418E-2</v>
      </c>
      <c r="K190" s="54">
        <f>+[4]Officers!K190+'[4]Non Bargaining'!K190+[4]Bargaining!K190</f>
        <v>6990533</v>
      </c>
      <c r="L190" s="39">
        <f t="shared" si="23"/>
        <v>5</v>
      </c>
    </row>
    <row r="191" spans="1:20" x14ac:dyDescent="0.2">
      <c r="A191" s="52">
        <f>[4]Officers!A191</f>
        <v>41791</v>
      </c>
      <c r="B191" s="62"/>
      <c r="C191" s="54">
        <f>+[4]Officers!C191+'[4]Non Bargaining'!C191+[4]Bargaining!C191</f>
        <v>4486165</v>
      </c>
      <c r="D191" s="70">
        <f t="shared" si="19"/>
        <v>0.63540308582654248</v>
      </c>
      <c r="E191" s="54">
        <f>+[4]Officers!E191+'[4]Non Bargaining'!E191+[4]Bargaining!E191</f>
        <v>1316185</v>
      </c>
      <c r="F191" s="55">
        <f t="shared" si="20"/>
        <v>0.18641936052699976</v>
      </c>
      <c r="G191" s="39">
        <f>+[4]Officers!G191+'[4]Non Bargaining'!G191+[4]Bargaining!G191</f>
        <v>1067947</v>
      </c>
      <c r="H191" s="55">
        <f t="shared" si="21"/>
        <v>0.15125988885812236</v>
      </c>
      <c r="I191" s="54">
        <f>+[4]Officers!I191+'[4]Non Bargaining'!I191+[4]Bargaining!I191</f>
        <v>190048</v>
      </c>
      <c r="J191" s="55">
        <f t="shared" si="22"/>
        <v>2.6917664788335415E-2</v>
      </c>
      <c r="K191" s="54">
        <f>+[4]Officers!K191+'[4]Non Bargaining'!K191+[4]Bargaining!K191</f>
        <v>7060345</v>
      </c>
      <c r="L191" s="39">
        <f t="shared" si="23"/>
        <v>6</v>
      </c>
      <c r="P191" s="107"/>
      <c r="Q191" s="107"/>
      <c r="R191" s="107"/>
      <c r="S191" s="107"/>
      <c r="T191" s="107"/>
    </row>
    <row r="192" spans="1:20" x14ac:dyDescent="0.2">
      <c r="A192" s="52">
        <f>[4]Officers!A192</f>
        <v>41821</v>
      </c>
      <c r="B192" s="62"/>
      <c r="C192" s="54">
        <f>+[4]Officers!C192+'[4]Non Bargaining'!C192+[4]Bargaining!C192</f>
        <v>4913003</v>
      </c>
      <c r="D192" s="70">
        <f t="shared" si="19"/>
        <v>0.64311372620886453</v>
      </c>
      <c r="E192" s="54">
        <f>+[4]Officers!E192+'[4]Non Bargaining'!E192+[4]Bargaining!E192</f>
        <v>1479932</v>
      </c>
      <c r="F192" s="55">
        <f t="shared" si="20"/>
        <v>0.19372359085792079</v>
      </c>
      <c r="G192" s="39">
        <f>+[4]Officers!G192+'[4]Non Bargaining'!G192+[4]Bargaining!G192</f>
        <v>1082893</v>
      </c>
      <c r="H192" s="55">
        <f t="shared" si="21"/>
        <v>0.14175105374767652</v>
      </c>
      <c r="I192" s="54">
        <f>+[4]Officers!I192+'[4]Non Bargaining'!I192+[4]Bargaining!I192</f>
        <v>163572</v>
      </c>
      <c r="J192" s="55">
        <f t="shared" si="22"/>
        <v>2.1411629185538131E-2</v>
      </c>
      <c r="K192" s="54">
        <f>+[4]Officers!K192+'[4]Non Bargaining'!K192+[4]Bargaining!K192</f>
        <v>7639400</v>
      </c>
      <c r="L192" s="39">
        <f t="shared" si="23"/>
        <v>7</v>
      </c>
      <c r="P192" s="107"/>
      <c r="Q192" s="107"/>
      <c r="R192" s="107"/>
      <c r="S192" s="107"/>
      <c r="T192" s="107"/>
    </row>
    <row r="193" spans="1:22" ht="15" x14ac:dyDescent="0.25">
      <c r="A193" s="52">
        <f>[4]Officers!A193</f>
        <v>41852</v>
      </c>
      <c r="B193" s="62"/>
      <c r="C193" s="54">
        <f>+[4]Officers!C193+'[4]Non Bargaining'!C193+[4]Bargaining!C193</f>
        <v>4637596</v>
      </c>
      <c r="D193" s="70">
        <f t="shared" si="19"/>
        <v>0.63698079413893649</v>
      </c>
      <c r="E193" s="54">
        <f>+[4]Officers!E193+'[4]Non Bargaining'!E193+[4]Bargaining!E193</f>
        <v>1453577</v>
      </c>
      <c r="F193" s="55">
        <f t="shared" si="20"/>
        <v>0.19965098982362692</v>
      </c>
      <c r="G193" s="39">
        <f>+[4]Officers!G193+'[4]Non Bargaining'!G193+[4]Bargaining!G193</f>
        <v>1004613</v>
      </c>
      <c r="H193" s="55">
        <f t="shared" si="21"/>
        <v>0.1379851083497354</v>
      </c>
      <c r="I193" s="54">
        <f>+[4]Officers!I193+'[4]Non Bargaining'!I193+[4]Bargaining!I193</f>
        <v>184804</v>
      </c>
      <c r="J193" s="55">
        <f t="shared" si="22"/>
        <v>2.5383107687701134E-2</v>
      </c>
      <c r="K193" s="54">
        <f>+[4]Officers!K193+'[4]Non Bargaining'!K193+[4]Bargaining!K193</f>
        <v>7280590</v>
      </c>
      <c r="L193" s="39">
        <f t="shared" si="23"/>
        <v>8</v>
      </c>
      <c r="P193" s="107"/>
      <c r="Q193" s="107"/>
      <c r="R193" s="108" t="s">
        <v>38</v>
      </c>
      <c r="S193" s="108" t="s">
        <v>163</v>
      </c>
      <c r="T193" s="107"/>
    </row>
    <row r="194" spans="1:22" ht="15" x14ac:dyDescent="0.25">
      <c r="A194" s="52">
        <f>[4]Officers!A194</f>
        <v>41883</v>
      </c>
      <c r="B194" s="62"/>
      <c r="C194" s="54">
        <f>+[4]Officers!C194+'[4]Non Bargaining'!C194+[4]Bargaining!C194</f>
        <v>4617860</v>
      </c>
      <c r="D194" s="70">
        <f t="shared" ref="D194:D257" si="24">+C194/$K194</f>
        <v>0.63354385791614276</v>
      </c>
      <c r="E194" s="54">
        <f>+[4]Officers!E194+'[4]Non Bargaining'!E194+[4]Bargaining!E194</f>
        <v>1348032</v>
      </c>
      <c r="F194" s="55">
        <f t="shared" ref="F194:F257" si="25">+E194/$K194</f>
        <v>0.18494224464890963</v>
      </c>
      <c r="G194" s="39">
        <f>+[4]Officers!G194+'[4]Non Bargaining'!G194+[4]Bargaining!G194</f>
        <v>1149727</v>
      </c>
      <c r="H194" s="55">
        <f t="shared" ref="H194:H257" si="26">+G194/$K194</f>
        <v>0.15773593810344036</v>
      </c>
      <c r="I194" s="54">
        <f>+[4]Officers!I194+'[4]Non Bargaining'!I194+[4]Bargaining!I194</f>
        <v>173316</v>
      </c>
      <c r="J194" s="55">
        <f t="shared" si="22"/>
        <v>2.3777959331507278E-2</v>
      </c>
      <c r="K194" s="54">
        <f>+[4]Officers!K194+'[4]Non Bargaining'!K194+[4]Bargaining!K194</f>
        <v>7288935</v>
      </c>
      <c r="L194" s="39">
        <f t="shared" si="23"/>
        <v>9</v>
      </c>
      <c r="P194" s="107"/>
      <c r="Q194" s="109">
        <v>2013</v>
      </c>
      <c r="R194" s="110">
        <f>SUM(C171:C182)/SUM(K171:K182)</f>
        <v>0.66469570632663055</v>
      </c>
      <c r="S194" s="110">
        <f>SUM(C174:C185)/SUM(K174:K185)</f>
        <v>0.6639043686671392</v>
      </c>
      <c r="T194" s="107"/>
      <c r="U194" s="82"/>
      <c r="V194" s="82"/>
    </row>
    <row r="195" spans="1:22" ht="15" x14ac:dyDescent="0.25">
      <c r="A195" s="52">
        <f>[4]Officers!A195</f>
        <v>41913</v>
      </c>
      <c r="B195" s="62"/>
      <c r="C195" s="54">
        <f>+[4]Officers!C195+'[4]Non Bargaining'!C195+[4]Bargaining!C195</f>
        <v>4475949</v>
      </c>
      <c r="D195" s="70">
        <f t="shared" si="24"/>
        <v>0.60304996398635125</v>
      </c>
      <c r="E195" s="54">
        <f>+[4]Officers!E195+'[4]Non Bargaining'!E195+[4]Bargaining!E195</f>
        <v>1501701</v>
      </c>
      <c r="F195" s="55">
        <f t="shared" si="25"/>
        <v>0.20232597242914688</v>
      </c>
      <c r="G195" s="39">
        <f>+[4]Officers!G195+'[4]Non Bargaining'!G195+[4]Bargaining!G195</f>
        <v>1263709</v>
      </c>
      <c r="H195" s="55">
        <f t="shared" si="26"/>
        <v>0.1702610255253641</v>
      </c>
      <c r="I195" s="54">
        <f>+[4]Officers!I195+'[4]Non Bargaining'!I195+[4]Bargaining!I195</f>
        <v>180827</v>
      </c>
      <c r="J195" s="55">
        <f t="shared" ref="J195:J258" si="27">+I195/$K195</f>
        <v>2.4363038059137834E-2</v>
      </c>
      <c r="K195" s="54">
        <f>+[4]Officers!K195+'[4]Non Bargaining'!K195+[4]Bargaining!K195</f>
        <v>7422186</v>
      </c>
      <c r="L195" s="39">
        <f t="shared" si="23"/>
        <v>10</v>
      </c>
      <c r="P195" s="107"/>
      <c r="Q195" s="109">
        <v>2014</v>
      </c>
      <c r="R195" s="110">
        <f>SUM(C183:C194)/SUM(K183:K194)</f>
        <v>0.65944934093986385</v>
      </c>
      <c r="S195" s="110">
        <f>SUM(C186:C197)/SUM(K186:K197)</f>
        <v>0.64828750588166517</v>
      </c>
      <c r="T195" s="107"/>
      <c r="U195" s="82"/>
      <c r="V195" s="82"/>
    </row>
    <row r="196" spans="1:22" ht="15" x14ac:dyDescent="0.25">
      <c r="A196" s="52">
        <f>[4]Officers!A196</f>
        <v>41944</v>
      </c>
      <c r="B196" s="62"/>
      <c r="C196" s="54">
        <f>+[4]Officers!C196+'[4]Non Bargaining'!C196+[4]Bargaining!C196</f>
        <v>4777861</v>
      </c>
      <c r="D196" s="70">
        <f t="shared" si="24"/>
        <v>0.68538387132081391</v>
      </c>
      <c r="E196" s="54">
        <f>+[4]Officers!E196+'[4]Non Bargaining'!E196+[4]Bargaining!E196</f>
        <v>1317667</v>
      </c>
      <c r="F196" s="55">
        <f t="shared" si="25"/>
        <v>0.18901925141222878</v>
      </c>
      <c r="G196" s="39">
        <f>+[4]Officers!G196+'[4]Non Bargaining'!G196+[4]Bargaining!G196</f>
        <v>677856</v>
      </c>
      <c r="H196" s="55">
        <f t="shared" si="26"/>
        <v>9.7238402179980046E-2</v>
      </c>
      <c r="I196" s="54">
        <f>+[4]Officers!I196+'[4]Non Bargaining'!I196+[4]Bargaining!I196</f>
        <v>197689</v>
      </c>
      <c r="J196" s="55">
        <f t="shared" si="27"/>
        <v>2.8358475086977284E-2</v>
      </c>
      <c r="K196" s="54">
        <f>+[4]Officers!K196+'[4]Non Bargaining'!K196+[4]Bargaining!K196</f>
        <v>6971073</v>
      </c>
      <c r="L196" s="39">
        <f t="shared" si="23"/>
        <v>11</v>
      </c>
      <c r="P196" s="107"/>
      <c r="Q196" s="109">
        <v>2015</v>
      </c>
      <c r="R196" s="110">
        <f>SUM(C195:C206)/SUM(K195:K206)</f>
        <v>0.6443413457399354</v>
      </c>
      <c r="S196" s="110">
        <f>SUM(C198:C209)/SUM(K198:K209)</f>
        <v>0.64485961345587006</v>
      </c>
      <c r="T196" s="107"/>
      <c r="U196" s="82"/>
      <c r="V196" s="82"/>
    </row>
    <row r="197" spans="1:22" ht="15" x14ac:dyDescent="0.25">
      <c r="A197" s="52">
        <f>[4]Officers!A197</f>
        <v>41974</v>
      </c>
      <c r="B197" s="62"/>
      <c r="C197" s="54">
        <f>+[4]Officers!C197+'[4]Non Bargaining'!C197+[4]Bargaining!C197</f>
        <v>4565404</v>
      </c>
      <c r="D197" s="70">
        <f t="shared" si="24"/>
        <v>0.62412066923875498</v>
      </c>
      <c r="E197" s="54">
        <f>+[4]Officers!E197+'[4]Non Bargaining'!E197+[4]Bargaining!E197</f>
        <v>1491237</v>
      </c>
      <c r="F197" s="55">
        <f t="shared" si="25"/>
        <v>0.20386187825515403</v>
      </c>
      <c r="G197" s="39">
        <f>+[4]Officers!G197+'[4]Non Bargaining'!G197+[4]Bargaining!G197</f>
        <v>1019210</v>
      </c>
      <c r="H197" s="55">
        <f t="shared" si="26"/>
        <v>0.13933269154160979</v>
      </c>
      <c r="I197" s="54">
        <f>+[4]Officers!I197+'[4]Non Bargaining'!I197+[4]Bargaining!I197</f>
        <v>239087</v>
      </c>
      <c r="J197" s="55">
        <f t="shared" si="27"/>
        <v>3.2684760964481176E-2</v>
      </c>
      <c r="K197" s="54">
        <f>+[4]Officers!K197+'[4]Non Bargaining'!K197+[4]Bargaining!K197</f>
        <v>7314938</v>
      </c>
      <c r="L197" s="39">
        <f t="shared" si="23"/>
        <v>12</v>
      </c>
      <c r="P197" s="107"/>
      <c r="Q197" s="109">
        <v>2016</v>
      </c>
      <c r="R197" s="110">
        <f>SUM(C207:C218)/SUM(K207:K218)</f>
        <v>0.64125620905773895</v>
      </c>
      <c r="S197" s="110">
        <f>SUM(C210:C221)/SUM(K210:K221)</f>
        <v>0.64347357312120157</v>
      </c>
      <c r="T197" s="107"/>
      <c r="U197" s="82"/>
      <c r="V197" s="82"/>
    </row>
    <row r="198" spans="1:22" ht="15" x14ac:dyDescent="0.25">
      <c r="A198" s="52">
        <f>[4]Officers!A198</f>
        <v>42005</v>
      </c>
      <c r="B198" s="62"/>
      <c r="C198" s="54">
        <f>+[4]Officers!C198+'[4]Non Bargaining'!C198+[4]Bargaining!C198</f>
        <v>4636769</v>
      </c>
      <c r="D198" s="70">
        <f t="shared" si="24"/>
        <v>0.64448496594775984</v>
      </c>
      <c r="E198" s="54">
        <f>+[4]Officers!E198+'[4]Non Bargaining'!E198+[4]Bargaining!E198</f>
        <v>1520388</v>
      </c>
      <c r="F198" s="55">
        <f t="shared" si="25"/>
        <v>0.2113254312232036</v>
      </c>
      <c r="G198" s="39">
        <f>+[4]Officers!G198+'[4]Non Bargaining'!G198+[4]Bargaining!G198</f>
        <v>848828</v>
      </c>
      <c r="H198" s="55">
        <f t="shared" si="26"/>
        <v>0.11798234604214811</v>
      </c>
      <c r="I198" s="54">
        <f>+[4]Officers!I198+'[4]Non Bargaining'!I198+[4]Bargaining!I198</f>
        <v>188549</v>
      </c>
      <c r="J198" s="55">
        <f t="shared" si="27"/>
        <v>2.620725678688849E-2</v>
      </c>
      <c r="K198" s="54">
        <f>+[4]Officers!K198+'[4]Non Bargaining'!K198+[4]Bargaining!K198</f>
        <v>7194534</v>
      </c>
      <c r="L198" s="39">
        <f t="shared" si="23"/>
        <v>1</v>
      </c>
      <c r="P198" s="107"/>
      <c r="Q198" s="109">
        <v>2017</v>
      </c>
      <c r="R198" s="110">
        <f>SUM(C219:C230)/SUM(K219:K230)</f>
        <v>0.63808166426801916</v>
      </c>
      <c r="S198" s="110">
        <f>SUM(C222:C233)/SUM(K222:K233)</f>
        <v>0.63269931714080341</v>
      </c>
      <c r="T198" s="107"/>
      <c r="U198" s="82"/>
      <c r="V198" s="82"/>
    </row>
    <row r="199" spans="1:22" ht="15" x14ac:dyDescent="0.25">
      <c r="A199" s="52">
        <f>[4]Officers!A199</f>
        <v>42036</v>
      </c>
      <c r="B199" s="62"/>
      <c r="C199" s="54">
        <f>+[4]Officers!C199+'[4]Non Bargaining'!C199+[4]Bargaining!C199</f>
        <v>4636261</v>
      </c>
      <c r="D199" s="70">
        <f t="shared" si="24"/>
        <v>0.67213813719776505</v>
      </c>
      <c r="E199" s="54">
        <f>+[4]Officers!E199+'[4]Non Bargaining'!E199+[4]Bargaining!E199</f>
        <v>1368136</v>
      </c>
      <c r="F199" s="55">
        <f t="shared" si="25"/>
        <v>0.19834439486327485</v>
      </c>
      <c r="G199" s="39">
        <f>+[4]Officers!G199+'[4]Non Bargaining'!G199+[4]Bargaining!G199</f>
        <v>713590</v>
      </c>
      <c r="H199" s="55">
        <f t="shared" si="26"/>
        <v>0.10345212517650607</v>
      </c>
      <c r="I199" s="54">
        <f>+[4]Officers!I199+'[4]Non Bargaining'!I199+[4]Bargaining!I199</f>
        <v>179793</v>
      </c>
      <c r="J199" s="55">
        <f t="shared" si="27"/>
        <v>2.6065342762454008E-2</v>
      </c>
      <c r="K199" s="54">
        <f>+[4]Officers!K199+'[4]Non Bargaining'!K199+[4]Bargaining!K199</f>
        <v>6897780</v>
      </c>
      <c r="L199" s="39">
        <f t="shared" si="23"/>
        <v>2</v>
      </c>
      <c r="P199" s="107"/>
      <c r="Q199" s="109">
        <v>2018</v>
      </c>
      <c r="R199" s="110">
        <f>SUM(C231:C242)/SUM(K231:K242)</f>
        <v>0.63167574309154551</v>
      </c>
      <c r="S199" s="110">
        <f>SUM(C234:C245)/SUM(K234:K245)</f>
        <v>0.6286305671409308</v>
      </c>
      <c r="T199" s="107"/>
      <c r="U199" s="82"/>
      <c r="V199" s="82"/>
    </row>
    <row r="200" spans="1:22" ht="15" x14ac:dyDescent="0.25">
      <c r="A200" s="52">
        <f>[4]Officers!A200</f>
        <v>42064</v>
      </c>
      <c r="B200" s="62"/>
      <c r="C200" s="54">
        <f>+[4]Officers!C200+'[4]Non Bargaining'!C200+[4]Bargaining!C200</f>
        <v>5082990</v>
      </c>
      <c r="D200" s="70">
        <f t="shared" si="24"/>
        <v>0.66865813085545656</v>
      </c>
      <c r="E200" s="54">
        <f>+[4]Officers!E200+'[4]Non Bargaining'!E200+[4]Bargaining!E200</f>
        <v>1509649</v>
      </c>
      <c r="F200" s="55">
        <f t="shared" si="25"/>
        <v>0.19859159246581423</v>
      </c>
      <c r="G200" s="39">
        <f>+[4]Officers!G200+'[4]Non Bargaining'!G200+[4]Bargaining!G200</f>
        <v>826559</v>
      </c>
      <c r="H200" s="55">
        <f t="shared" si="26"/>
        <v>0.1087323398200184</v>
      </c>
      <c r="I200" s="54">
        <f>+[4]Officers!I200+'[4]Non Bargaining'!I200+[4]Bargaining!I200</f>
        <v>182579</v>
      </c>
      <c r="J200" s="55">
        <f t="shared" si="27"/>
        <v>2.4017936858710801E-2</v>
      </c>
      <c r="K200" s="54">
        <f>+[4]Officers!K200+'[4]Non Bargaining'!K200+[4]Bargaining!K200</f>
        <v>7601777</v>
      </c>
      <c r="L200" s="39">
        <f t="shared" si="23"/>
        <v>3</v>
      </c>
      <c r="P200" s="107"/>
      <c r="Q200" s="109">
        <v>2019</v>
      </c>
      <c r="R200" s="110">
        <f>SUM(C243:C254)/SUM(K243:K254)</f>
        <v>0.61373512737713298</v>
      </c>
      <c r="S200" s="110">
        <f>SUM(C246:C257)/SUM(K246:K257)</f>
        <v>0.6134246769831283</v>
      </c>
      <c r="T200" s="107"/>
      <c r="U200" s="82"/>
      <c r="V200" s="82"/>
    </row>
    <row r="201" spans="1:22" ht="15" x14ac:dyDescent="0.25">
      <c r="A201" s="52">
        <f>[4]Officers!A201</f>
        <v>42095</v>
      </c>
      <c r="B201" s="62"/>
      <c r="C201" s="54">
        <f>+[4]Officers!C201+'[4]Non Bargaining'!C201+[4]Bargaining!C201</f>
        <v>4794764</v>
      </c>
      <c r="D201" s="70">
        <f t="shared" si="24"/>
        <v>0.65759565161816269</v>
      </c>
      <c r="E201" s="54">
        <f>+[4]Officers!E201+'[4]Non Bargaining'!E201+[4]Bargaining!E201</f>
        <v>1441119</v>
      </c>
      <c r="F201" s="55">
        <f t="shared" si="25"/>
        <v>0.19764759805994933</v>
      </c>
      <c r="G201" s="39">
        <f>+[4]Officers!G201+'[4]Non Bargaining'!G201+[4]Bargaining!G201</f>
        <v>874479</v>
      </c>
      <c r="H201" s="55">
        <f t="shared" si="26"/>
        <v>0.1199336584306129</v>
      </c>
      <c r="I201" s="54">
        <f>+[4]Officers!I201+'[4]Non Bargaining'!I201+[4]Bargaining!I201</f>
        <v>180994</v>
      </c>
      <c r="J201" s="55">
        <f t="shared" si="27"/>
        <v>2.4823091891275094E-2</v>
      </c>
      <c r="K201" s="54">
        <f>+[4]Officers!K201+'[4]Non Bargaining'!K201+[4]Bargaining!K201</f>
        <v>7291356</v>
      </c>
      <c r="L201" s="39">
        <f t="shared" si="23"/>
        <v>4</v>
      </c>
      <c r="P201" s="107"/>
      <c r="Q201" s="111" t="s">
        <v>100</v>
      </c>
      <c r="R201" s="110">
        <f>SUM(C253:C264)/SUM(K253:K264)</f>
        <v>0.60734575747013742</v>
      </c>
      <c r="S201" s="110">
        <f>R201</f>
        <v>0.60734575747013742</v>
      </c>
      <c r="T201" s="107"/>
      <c r="U201" s="82"/>
      <c r="V201" s="82"/>
    </row>
    <row r="202" spans="1:22" x14ac:dyDescent="0.2">
      <c r="A202" s="52">
        <f>[4]Officers!A202</f>
        <v>42125</v>
      </c>
      <c r="B202" s="62"/>
      <c r="C202" s="54">
        <f>+[4]Officers!C202+'[4]Non Bargaining'!C202+[4]Bargaining!C202</f>
        <v>4803653</v>
      </c>
      <c r="D202" s="70">
        <f t="shared" si="24"/>
        <v>0.66502010155994751</v>
      </c>
      <c r="E202" s="54">
        <f>+[4]Officers!E202+'[4]Non Bargaining'!E202+[4]Bargaining!E202</f>
        <v>1376684</v>
      </c>
      <c r="F202" s="55">
        <f t="shared" si="25"/>
        <v>0.19058881511548706</v>
      </c>
      <c r="G202" s="39">
        <f>+[4]Officers!G202+'[4]Non Bargaining'!G202+[4]Bargaining!G202</f>
        <v>908557</v>
      </c>
      <c r="H202" s="55">
        <f t="shared" si="26"/>
        <v>0.12578108127564611</v>
      </c>
      <c r="I202" s="54">
        <f>+[4]Officers!I202+'[4]Non Bargaining'!I202+[4]Bargaining!I202</f>
        <v>134426</v>
      </c>
      <c r="J202" s="55">
        <f t="shared" si="27"/>
        <v>1.8610002048919334E-2</v>
      </c>
      <c r="K202" s="54">
        <f>+[4]Officers!K202+'[4]Non Bargaining'!K202+[4]Bargaining!K202</f>
        <v>7223320</v>
      </c>
      <c r="L202" s="39">
        <f t="shared" ref="L202:L264" si="28">MONTH(A202)</f>
        <v>5</v>
      </c>
      <c r="P202" s="107"/>
      <c r="Q202" s="107"/>
      <c r="R202" s="107"/>
      <c r="S202" s="107"/>
      <c r="T202" s="107"/>
    </row>
    <row r="203" spans="1:22" x14ac:dyDescent="0.2">
      <c r="A203" s="52">
        <f>[4]Officers!A203</f>
        <v>42156</v>
      </c>
      <c r="B203" s="62"/>
      <c r="C203" s="54">
        <f>+[4]Officers!C203+'[4]Non Bargaining'!C203+[4]Bargaining!C203</f>
        <v>4862886</v>
      </c>
      <c r="D203" s="70">
        <f t="shared" si="24"/>
        <v>0.64047856183838381</v>
      </c>
      <c r="E203" s="54">
        <f>+[4]Officers!E203+'[4]Non Bargaining'!E203+[4]Bargaining!E203</f>
        <v>1426828</v>
      </c>
      <c r="F203" s="55">
        <f t="shared" si="25"/>
        <v>0.18792394998170583</v>
      </c>
      <c r="G203" s="39">
        <f>+[4]Officers!G203+'[4]Non Bargaining'!G203+[4]Bargaining!G203</f>
        <v>1107334</v>
      </c>
      <c r="H203" s="55">
        <f t="shared" si="26"/>
        <v>0.14584419371433854</v>
      </c>
      <c r="I203" s="54">
        <f>+[4]Officers!I203+'[4]Non Bargaining'!I203+[4]Bargaining!I203</f>
        <v>195534</v>
      </c>
      <c r="J203" s="55">
        <f t="shared" si="27"/>
        <v>2.5753294465571792E-2</v>
      </c>
      <c r="K203" s="54">
        <f>+[4]Officers!K203+'[4]Non Bargaining'!K203+[4]Bargaining!K203</f>
        <v>7592582</v>
      </c>
      <c r="L203" s="39">
        <f t="shared" si="28"/>
        <v>6</v>
      </c>
    </row>
    <row r="204" spans="1:22" x14ac:dyDescent="0.2">
      <c r="A204" s="52">
        <f>[4]Officers!A204</f>
        <v>42186</v>
      </c>
      <c r="B204" s="62"/>
      <c r="C204" s="54">
        <f>+[4]Officers!C204+'[4]Non Bargaining'!C204+[4]Bargaining!C204</f>
        <v>4676579</v>
      </c>
      <c r="D204" s="70">
        <f t="shared" si="24"/>
        <v>0.63030808086730217</v>
      </c>
      <c r="E204" s="54">
        <f>+[4]Officers!E204+'[4]Non Bargaining'!E204+[4]Bargaining!E204</f>
        <v>1447586</v>
      </c>
      <c r="F204" s="55">
        <f t="shared" si="25"/>
        <v>0.19510525825616856</v>
      </c>
      <c r="G204" s="39">
        <f>+[4]Officers!G204+'[4]Non Bargaining'!G204+[4]Bargaining!G204</f>
        <v>1137378</v>
      </c>
      <c r="H204" s="55">
        <f t="shared" si="26"/>
        <v>0.15329550605275574</v>
      </c>
      <c r="I204" s="54">
        <f>+[4]Officers!I204+'[4]Non Bargaining'!I204+[4]Bargaining!I204</f>
        <v>157970</v>
      </c>
      <c r="J204" s="55">
        <f t="shared" si="27"/>
        <v>2.1291154823773473E-2</v>
      </c>
      <c r="K204" s="54">
        <f>+[4]Officers!K204+'[4]Non Bargaining'!K204+[4]Bargaining!K204</f>
        <v>7419513</v>
      </c>
      <c r="L204" s="39">
        <f t="shared" si="28"/>
        <v>7</v>
      </c>
    </row>
    <row r="205" spans="1:22" x14ac:dyDescent="0.2">
      <c r="A205" s="52">
        <f>[4]Officers!A205</f>
        <v>42217</v>
      </c>
      <c r="B205" s="62"/>
      <c r="C205" s="54">
        <f>+[4]Officers!C205+'[4]Non Bargaining'!C205+[4]Bargaining!C205</f>
        <v>4617262</v>
      </c>
      <c r="D205" s="70">
        <f t="shared" si="24"/>
        <v>0.63070542933208029</v>
      </c>
      <c r="E205" s="54">
        <f>+[4]Officers!E205+'[4]Non Bargaining'!E205+[4]Bargaining!E205</f>
        <v>1407384</v>
      </c>
      <c r="F205" s="55">
        <f t="shared" si="25"/>
        <v>0.19224482603653431</v>
      </c>
      <c r="G205" s="39">
        <f>+[4]Officers!G205+'[4]Non Bargaining'!G205+[4]Bargaining!G205</f>
        <v>1129417</v>
      </c>
      <c r="H205" s="55">
        <f t="shared" si="26"/>
        <v>0.1542752899618757</v>
      </c>
      <c r="I205" s="54">
        <f>+[4]Officers!I205+'[4]Non Bargaining'!I205+[4]Bargaining!I205</f>
        <v>166727</v>
      </c>
      <c r="J205" s="55">
        <f t="shared" si="27"/>
        <v>2.2774454669509711E-2</v>
      </c>
      <c r="K205" s="54">
        <f>+[4]Officers!K205+'[4]Non Bargaining'!K205+[4]Bargaining!K205</f>
        <v>7320790</v>
      </c>
      <c r="L205" s="39">
        <f t="shared" si="28"/>
        <v>8</v>
      </c>
      <c r="R205" s="81"/>
      <c r="S205" s="81"/>
    </row>
    <row r="206" spans="1:22" ht="15" x14ac:dyDescent="0.25">
      <c r="A206" s="52">
        <f>[4]Officers!A206</f>
        <v>42248</v>
      </c>
      <c r="B206" s="62"/>
      <c r="C206" s="54">
        <f>+[4]Officers!C206+'[4]Non Bargaining'!C206+[4]Bargaining!C206</f>
        <v>4425720</v>
      </c>
      <c r="D206" s="70">
        <f t="shared" si="24"/>
        <v>0.61355328747982363</v>
      </c>
      <c r="E206" s="54">
        <f>+[4]Officers!E206+'[4]Non Bargaining'!E206+[4]Bargaining!E206</f>
        <v>1397469</v>
      </c>
      <c r="F206" s="55">
        <f t="shared" si="25"/>
        <v>0.19373609245527093</v>
      </c>
      <c r="G206" s="39">
        <f>+[4]Officers!G206+'[4]Non Bargaining'!G206+[4]Bargaining!G206</f>
        <v>1207424</v>
      </c>
      <c r="H206" s="55">
        <f t="shared" si="26"/>
        <v>0.16738947890558792</v>
      </c>
      <c r="I206" s="54">
        <f>+[4]Officers!I206+'[4]Non Bargaining'!I206+[4]Bargaining!I206</f>
        <v>182648</v>
      </c>
      <c r="J206" s="55">
        <f t="shared" si="27"/>
        <v>2.532114115931754E-2</v>
      </c>
      <c r="K206" s="54">
        <f>+[4]Officers!K206+'[4]Non Bargaining'!K206+[4]Bargaining!K206</f>
        <v>7213261</v>
      </c>
      <c r="L206" s="39">
        <f t="shared" si="28"/>
        <v>9</v>
      </c>
      <c r="M206" s="39">
        <f>C204+C205+C206</f>
        <v>13719561</v>
      </c>
      <c r="N206" s="39">
        <f>K204+K205+K206</f>
        <v>21953564</v>
      </c>
      <c r="O206" s="56">
        <f>M206/N206</f>
        <v>0.62493547744685096</v>
      </c>
    </row>
    <row r="207" spans="1:22" x14ac:dyDescent="0.2">
      <c r="A207" s="52">
        <f>[4]Officers!A207</f>
        <v>42278</v>
      </c>
      <c r="B207" s="62"/>
      <c r="C207" s="54">
        <f>+[4]Officers!C207+'[4]Non Bargaining'!C207+[4]Bargaining!C207</f>
        <v>4402125</v>
      </c>
      <c r="D207" s="70">
        <f t="shared" si="24"/>
        <v>0.61192307002622637</v>
      </c>
      <c r="E207" s="54">
        <f>+[4]Officers!E207+'[4]Non Bargaining'!E207+[4]Bargaining!E207</f>
        <v>1377305</v>
      </c>
      <c r="F207" s="55">
        <f t="shared" si="25"/>
        <v>0.1914540600193024</v>
      </c>
      <c r="G207" s="39">
        <f>+[4]Officers!G207+'[4]Non Bargaining'!G207+[4]Bargaining!G207</f>
        <v>1215050</v>
      </c>
      <c r="H207" s="55">
        <f t="shared" si="26"/>
        <v>0.16889959422673512</v>
      </c>
      <c r="I207" s="54">
        <f>+[4]Officers!I207+'[4]Non Bargaining'!I207+[4]Bargaining!I207</f>
        <v>199439</v>
      </c>
      <c r="J207" s="55">
        <f t="shared" si="27"/>
        <v>2.7723275727736162E-2</v>
      </c>
      <c r="K207" s="54">
        <f>+[4]Officers!K207+'[4]Non Bargaining'!K207+[4]Bargaining!K207</f>
        <v>7193919</v>
      </c>
      <c r="L207" s="39">
        <f t="shared" si="28"/>
        <v>10</v>
      </c>
    </row>
    <row r="208" spans="1:22" x14ac:dyDescent="0.2">
      <c r="A208" s="52">
        <f>[4]Officers!A208</f>
        <v>42309</v>
      </c>
      <c r="B208" s="62"/>
      <c r="C208" s="54">
        <f>+[4]Officers!C208+'[4]Non Bargaining'!C208+[4]Bargaining!C208</f>
        <v>4666877</v>
      </c>
      <c r="D208" s="70">
        <f t="shared" si="24"/>
        <v>0.66460359274205838</v>
      </c>
      <c r="E208" s="54">
        <f>+[4]Officers!E208+'[4]Non Bargaining'!E208+[4]Bargaining!E208</f>
        <v>1292801</v>
      </c>
      <c r="F208" s="55">
        <f t="shared" si="25"/>
        <v>0.18410602835697745</v>
      </c>
      <c r="G208" s="39">
        <f>+[4]Officers!G208+'[4]Non Bargaining'!G208+[4]Bargaining!G208</f>
        <v>857605</v>
      </c>
      <c r="H208" s="55">
        <f t="shared" si="26"/>
        <v>0.12213035915743076</v>
      </c>
      <c r="I208" s="54">
        <f>+[4]Officers!I208+'[4]Non Bargaining'!I208+[4]Bargaining!I208</f>
        <v>204763</v>
      </c>
      <c r="J208" s="55">
        <f t="shared" si="27"/>
        <v>2.9160019743533439E-2</v>
      </c>
      <c r="K208" s="54">
        <f>+[4]Officers!K208+'[4]Non Bargaining'!K208+[4]Bargaining!K208</f>
        <v>7022046</v>
      </c>
      <c r="L208" s="39">
        <f t="shared" si="28"/>
        <v>11</v>
      </c>
    </row>
    <row r="209" spans="1:19" x14ac:dyDescent="0.2">
      <c r="A209" s="52">
        <f>[4]Officers!A209</f>
        <v>42339</v>
      </c>
      <c r="B209" s="62"/>
      <c r="C209" s="54">
        <f>+[4]Officers!C209+'[4]Non Bargaining'!C209+[4]Bargaining!C209</f>
        <v>4818744</v>
      </c>
      <c r="D209" s="70">
        <f t="shared" si="24"/>
        <v>0.64009134704344839</v>
      </c>
      <c r="E209" s="54">
        <f>+[4]Officers!E209+'[4]Non Bargaining'!E209+[4]Bargaining!E209</f>
        <v>1419151</v>
      </c>
      <c r="F209" s="55">
        <f t="shared" si="25"/>
        <v>0.18851100520136718</v>
      </c>
      <c r="G209" s="39">
        <f>+[4]Officers!G209+'[4]Non Bargaining'!G209+[4]Bargaining!G209</f>
        <v>1004343</v>
      </c>
      <c r="H209" s="55">
        <f t="shared" si="26"/>
        <v>0.13341054510545863</v>
      </c>
      <c r="I209" s="54">
        <f>+[4]Officers!I209+'[4]Non Bargaining'!I209+[4]Bargaining!I209</f>
        <v>285975</v>
      </c>
      <c r="J209" s="55">
        <f t="shared" si="27"/>
        <v>3.7987102649725775E-2</v>
      </c>
      <c r="K209" s="54">
        <f>+[4]Officers!K209+'[4]Non Bargaining'!K209+[4]Bargaining!K209</f>
        <v>7528213</v>
      </c>
      <c r="L209" s="39">
        <f t="shared" si="28"/>
        <v>12</v>
      </c>
    </row>
    <row r="210" spans="1:19" x14ac:dyDescent="0.2">
      <c r="A210" s="52">
        <f>[4]Officers!A210</f>
        <v>42370</v>
      </c>
      <c r="B210" s="62"/>
      <c r="C210" s="54">
        <f>+[4]Officers!C210+'[4]Non Bargaining'!C210+[4]Bargaining!C210</f>
        <v>4704220</v>
      </c>
      <c r="D210" s="70">
        <f t="shared" si="24"/>
        <v>0.63880958837681645</v>
      </c>
      <c r="E210" s="54">
        <f>+[4]Officers!E210+'[4]Non Bargaining'!E210+[4]Bargaining!E210</f>
        <v>1470933</v>
      </c>
      <c r="F210" s="55">
        <f t="shared" si="25"/>
        <v>0.19974535720265543</v>
      </c>
      <c r="G210" s="39">
        <f>+[4]Officers!G210+'[4]Non Bargaining'!G210+[4]Bargaining!G210</f>
        <v>984722</v>
      </c>
      <c r="H210" s="55">
        <f t="shared" si="26"/>
        <v>0.13372033099761393</v>
      </c>
      <c r="I210" s="54">
        <f>+[4]Officers!I210+'[4]Non Bargaining'!I210+[4]Bargaining!I210</f>
        <v>204166</v>
      </c>
      <c r="J210" s="55">
        <f t="shared" si="27"/>
        <v>2.7724723422914131E-2</v>
      </c>
      <c r="K210" s="54">
        <f>+[4]Officers!K210+'[4]Non Bargaining'!K210+[4]Bargaining!K210</f>
        <v>7364041</v>
      </c>
      <c r="L210" s="39">
        <f t="shared" si="28"/>
        <v>1</v>
      </c>
    </row>
    <row r="211" spans="1:19" x14ac:dyDescent="0.2">
      <c r="A211" s="52">
        <f>[4]Officers!A211</f>
        <v>42401</v>
      </c>
      <c r="B211" s="62"/>
      <c r="C211" s="54">
        <f>+[4]Officers!C211+'[4]Non Bargaining'!C211+[4]Bargaining!C211</f>
        <v>4837612</v>
      </c>
      <c r="D211" s="70">
        <f t="shared" si="24"/>
        <v>0.67019886192823841</v>
      </c>
      <c r="E211" s="54">
        <f>+[4]Officers!E211+'[4]Non Bargaining'!E211+[4]Bargaining!E211</f>
        <v>1369837</v>
      </c>
      <c r="F211" s="55">
        <f t="shared" si="25"/>
        <v>0.18977611235196049</v>
      </c>
      <c r="G211" s="39">
        <f>+[4]Officers!G211+'[4]Non Bargaining'!G211+[4]Bargaining!G211</f>
        <v>810444</v>
      </c>
      <c r="H211" s="55">
        <f t="shared" si="26"/>
        <v>0.11227825763136216</v>
      </c>
      <c r="I211" s="54">
        <f>+[4]Officers!I211+'[4]Non Bargaining'!I211+[4]Bargaining!I211</f>
        <v>200281</v>
      </c>
      <c r="J211" s="55">
        <f t="shared" si="27"/>
        <v>2.7746768088438987E-2</v>
      </c>
      <c r="K211" s="54">
        <f>+[4]Officers!K211+'[4]Non Bargaining'!K211+[4]Bargaining!K211</f>
        <v>7218174</v>
      </c>
      <c r="L211" s="39">
        <f t="shared" si="28"/>
        <v>2</v>
      </c>
    </row>
    <row r="212" spans="1:19" x14ac:dyDescent="0.2">
      <c r="A212" s="52">
        <f>[4]Officers!A212</f>
        <v>42430</v>
      </c>
      <c r="B212" s="62"/>
      <c r="C212" s="54">
        <f>+[4]Officers!C212+'[4]Non Bargaining'!C212+[4]Bargaining!C212</f>
        <v>5191768</v>
      </c>
      <c r="D212" s="70">
        <f t="shared" si="24"/>
        <v>0.64992915806127183</v>
      </c>
      <c r="E212" s="54">
        <f>+[4]Officers!E212+'[4]Non Bargaining'!E212+[4]Bargaining!E212</f>
        <v>1685146</v>
      </c>
      <c r="F212" s="55">
        <f t="shared" si="25"/>
        <v>0.21095424930203352</v>
      </c>
      <c r="G212" s="39">
        <f>+[4]Officers!G212+'[4]Non Bargaining'!G212+[4]Bargaining!G212</f>
        <v>902017</v>
      </c>
      <c r="H212" s="55">
        <f t="shared" si="26"/>
        <v>0.11291859523903114</v>
      </c>
      <c r="I212" s="54">
        <f>+[4]Officers!I212+'[4]Non Bargaining'!I212+[4]Bargaining!I212</f>
        <v>209275</v>
      </c>
      <c r="J212" s="55">
        <f t="shared" si="27"/>
        <v>2.6197997397663507E-2</v>
      </c>
      <c r="K212" s="54">
        <f>+[4]Officers!K212+'[4]Non Bargaining'!K212+[4]Bargaining!K212</f>
        <v>7988206</v>
      </c>
      <c r="L212" s="39">
        <f t="shared" si="28"/>
        <v>3</v>
      </c>
    </row>
    <row r="213" spans="1:19" x14ac:dyDescent="0.2">
      <c r="A213" s="52">
        <f>[4]Officers!A213</f>
        <v>42461</v>
      </c>
      <c r="B213" s="62"/>
      <c r="C213" s="54">
        <f>+[4]Officers!C213+'[4]Non Bargaining'!C213+[4]Bargaining!C213</f>
        <v>4918765</v>
      </c>
      <c r="D213" s="70">
        <f t="shared" si="24"/>
        <v>0.65730699988561059</v>
      </c>
      <c r="E213" s="54">
        <f>+[4]Officers!E213+'[4]Non Bargaining'!E213+[4]Bargaining!E213</f>
        <v>1415179</v>
      </c>
      <c r="F213" s="55">
        <f t="shared" si="25"/>
        <v>0.18911394685274016</v>
      </c>
      <c r="G213" s="39">
        <f>+[4]Officers!G213+'[4]Non Bargaining'!G213+[4]Bargaining!G213</f>
        <v>953135</v>
      </c>
      <c r="H213" s="55">
        <f t="shared" si="26"/>
        <v>0.12736983924541453</v>
      </c>
      <c r="I213" s="54">
        <f>+[4]Officers!I213+'[4]Non Bargaining'!I213+[4]Bargaining!I213</f>
        <v>196129</v>
      </c>
      <c r="J213" s="55">
        <f t="shared" si="27"/>
        <v>2.6209214016234748E-2</v>
      </c>
      <c r="K213" s="54">
        <f>+[4]Officers!K213+'[4]Non Bargaining'!K213+[4]Bargaining!K213</f>
        <v>7483208</v>
      </c>
      <c r="L213" s="39">
        <f t="shared" si="28"/>
        <v>4</v>
      </c>
    </row>
    <row r="214" spans="1:19" x14ac:dyDescent="0.2">
      <c r="A214" s="52">
        <f>[4]Officers!A214</f>
        <v>42491</v>
      </c>
      <c r="B214" s="62"/>
      <c r="C214" s="54">
        <f>+[4]Officers!C214+'[4]Non Bargaining'!C214+[4]Bargaining!C214</f>
        <v>5011072</v>
      </c>
      <c r="D214" s="70">
        <f t="shared" si="24"/>
        <v>0.66482845324065054</v>
      </c>
      <c r="E214" s="54">
        <f>+[4]Officers!E214+'[4]Non Bargaining'!E214+[4]Bargaining!E214</f>
        <v>1396956</v>
      </c>
      <c r="F214" s="55">
        <f t="shared" si="25"/>
        <v>0.18533680951406128</v>
      </c>
      <c r="G214" s="39">
        <f>+[4]Officers!G214+'[4]Non Bargaining'!G214+[4]Bargaining!G214</f>
        <v>926341</v>
      </c>
      <c r="H214" s="55">
        <f t="shared" si="26"/>
        <v>0.12289942235980593</v>
      </c>
      <c r="I214" s="54">
        <f>+[4]Officers!I214+'[4]Non Bargaining'!I214+[4]Bargaining!I214</f>
        <v>203022</v>
      </c>
      <c r="J214" s="55">
        <f t="shared" si="27"/>
        <v>2.6935314885482259E-2</v>
      </c>
      <c r="K214" s="54">
        <f>+[4]Officers!K214+'[4]Non Bargaining'!K214+[4]Bargaining!K214</f>
        <v>7537391</v>
      </c>
      <c r="L214" s="39">
        <f t="shared" si="28"/>
        <v>5</v>
      </c>
    </row>
    <row r="215" spans="1:19" ht="15" x14ac:dyDescent="0.25">
      <c r="A215" s="52">
        <f>[4]Officers!A215</f>
        <v>42522</v>
      </c>
      <c r="B215" s="62"/>
      <c r="C215" s="54">
        <f>+[4]Officers!C215+'[4]Non Bargaining'!C215+[4]Bargaining!C215</f>
        <v>4418734</v>
      </c>
      <c r="D215" s="70">
        <f t="shared" si="24"/>
        <v>0.58867569703451583</v>
      </c>
      <c r="E215" s="54">
        <f>+[4]Officers!E215+'[4]Non Bargaining'!E215+[4]Bargaining!E215</f>
        <v>1620171</v>
      </c>
      <c r="F215" s="55">
        <f t="shared" si="25"/>
        <v>0.21584356350486555</v>
      </c>
      <c r="G215" s="39">
        <f>+[4]Officers!G215+'[4]Non Bargaining'!G215+[4]Bargaining!G215</f>
        <v>1257809</v>
      </c>
      <c r="H215" s="55">
        <f t="shared" si="26"/>
        <v>0.16756871760356867</v>
      </c>
      <c r="I215" s="54">
        <f>+[4]Officers!I215+'[4]Non Bargaining'!I215+[4]Bargaining!I215</f>
        <v>209514</v>
      </c>
      <c r="J215" s="55">
        <f t="shared" si="27"/>
        <v>2.7912021857049905E-2</v>
      </c>
      <c r="K215" s="54">
        <f>+[4]Officers!K215+'[4]Non Bargaining'!K215+[4]Bargaining!K215</f>
        <v>7506228</v>
      </c>
      <c r="L215" s="39">
        <f t="shared" si="28"/>
        <v>6</v>
      </c>
      <c r="M215" s="39">
        <f>SUM(C213:C215)</f>
        <v>14348571</v>
      </c>
      <c r="N215" s="39">
        <f>SUM(K213:K215)</f>
        <v>22526827</v>
      </c>
      <c r="O215" s="56">
        <f>M215/N215</f>
        <v>0.63695481835946088</v>
      </c>
    </row>
    <row r="216" spans="1:19" x14ac:dyDescent="0.2">
      <c r="A216" s="52">
        <f>[4]Officers!A216</f>
        <v>42552</v>
      </c>
      <c r="B216" s="62"/>
      <c r="C216" s="54">
        <f>+[4]Officers!C216+'[4]Non Bargaining'!C216+[4]Bargaining!C216</f>
        <v>4819020</v>
      </c>
      <c r="D216" s="70">
        <f t="shared" si="24"/>
        <v>0.64923769114305507</v>
      </c>
      <c r="E216" s="54">
        <f>+[4]Officers!E216+'[4]Non Bargaining'!E216+[4]Bargaining!E216</f>
        <v>1409825</v>
      </c>
      <c r="F216" s="55">
        <f t="shared" si="25"/>
        <v>0.18993727519615142</v>
      </c>
      <c r="G216" s="39">
        <f>+[4]Officers!G216+'[4]Non Bargaining'!G216+[4]Bargaining!G216</f>
        <v>988949</v>
      </c>
      <c r="H216" s="55">
        <f t="shared" si="26"/>
        <v>0.13323517342078539</v>
      </c>
      <c r="I216" s="54">
        <f>+[4]Officers!I216+'[4]Non Bargaining'!I216+[4]Bargaining!I216</f>
        <v>204788</v>
      </c>
      <c r="J216" s="55">
        <f t="shared" si="27"/>
        <v>2.7589860240008125E-2</v>
      </c>
      <c r="K216" s="54">
        <f>+[4]Officers!K216+'[4]Non Bargaining'!K216+[4]Bargaining!K216</f>
        <v>7422582</v>
      </c>
      <c r="L216" s="39">
        <f t="shared" si="28"/>
        <v>7</v>
      </c>
    </row>
    <row r="217" spans="1:19" x14ac:dyDescent="0.2">
      <c r="A217" s="52">
        <f>[4]Officers!A217</f>
        <v>42583</v>
      </c>
      <c r="B217" s="62"/>
      <c r="C217" s="54">
        <f>+[4]Officers!C217+'[4]Non Bargaining'!C217+[4]Bargaining!C217</f>
        <v>4897493</v>
      </c>
      <c r="D217" s="70">
        <f t="shared" si="24"/>
        <v>0.62910935201451446</v>
      </c>
      <c r="E217" s="54">
        <f>+[4]Officers!E217+'[4]Non Bargaining'!E217+[4]Bargaining!E217</f>
        <v>1512034</v>
      </c>
      <c r="F217" s="55">
        <f t="shared" si="25"/>
        <v>0.19422891058015077</v>
      </c>
      <c r="G217" s="39">
        <f>+[4]Officers!G217+'[4]Non Bargaining'!G217+[4]Bargaining!G217</f>
        <v>1149970</v>
      </c>
      <c r="H217" s="55">
        <f t="shared" si="26"/>
        <v>0.14771983983154874</v>
      </c>
      <c r="I217" s="54">
        <f>+[4]Officers!I217+'[4]Non Bargaining'!I217+[4]Bargaining!I217</f>
        <v>225307</v>
      </c>
      <c r="J217" s="55">
        <f t="shared" si="27"/>
        <v>2.8941897573786058E-2</v>
      </c>
      <c r="K217" s="54">
        <f>+[4]Officers!K217+'[4]Non Bargaining'!K217+[4]Bargaining!K217</f>
        <v>7784804</v>
      </c>
      <c r="L217" s="39">
        <f t="shared" si="28"/>
        <v>8</v>
      </c>
      <c r="R217" s="81"/>
      <c r="S217" s="81"/>
    </row>
    <row r="218" spans="1:19" ht="15" x14ac:dyDescent="0.25">
      <c r="A218" s="52">
        <f>[4]Officers!A218</f>
        <v>42614</v>
      </c>
      <c r="B218" s="62"/>
      <c r="C218" s="54">
        <f>+[4]Officers!C218+'[4]Non Bargaining'!C218+[4]Bargaining!C218</f>
        <v>4884731</v>
      </c>
      <c r="D218" s="70">
        <f t="shared" si="24"/>
        <v>0.63192623145401361</v>
      </c>
      <c r="E218" s="54">
        <f>+[4]Officers!E218+'[4]Non Bargaining'!E218+[4]Bargaining!E218</f>
        <v>1446355</v>
      </c>
      <c r="F218" s="55">
        <f t="shared" si="25"/>
        <v>0.18711156550783858</v>
      </c>
      <c r="G218" s="39">
        <f>+[4]Officers!G218+'[4]Non Bargaining'!G218+[4]Bargaining!G218</f>
        <v>1193453</v>
      </c>
      <c r="H218" s="55">
        <f t="shared" si="26"/>
        <v>0.15439422492405147</v>
      </c>
      <c r="I218" s="54">
        <f>+[4]Officers!I218+'[4]Non Bargaining'!I218+[4]Bargaining!I218</f>
        <v>205368</v>
      </c>
      <c r="J218" s="55">
        <f t="shared" si="27"/>
        <v>2.6567978114096329E-2</v>
      </c>
      <c r="K218" s="54">
        <f>+[4]Officers!K218+'[4]Non Bargaining'!K218+[4]Bargaining!K218</f>
        <v>7729907</v>
      </c>
      <c r="L218" s="39">
        <f t="shared" si="28"/>
        <v>9</v>
      </c>
      <c r="M218" s="39">
        <f>C216+C217+C218</f>
        <v>14601244</v>
      </c>
      <c r="N218" s="39">
        <f>K216+K217+K218</f>
        <v>22937293</v>
      </c>
      <c r="O218" s="56">
        <f>M218/N218</f>
        <v>0.63657224067373597</v>
      </c>
    </row>
    <row r="219" spans="1:19" x14ac:dyDescent="0.2">
      <c r="A219" s="52">
        <f>[4]Officers!A219</f>
        <v>42644</v>
      </c>
      <c r="B219" s="62"/>
      <c r="C219" s="54">
        <f>+[4]Officers!C219+'[4]Non Bargaining'!C219+[4]Bargaining!C219</f>
        <v>5075005</v>
      </c>
      <c r="D219" s="70">
        <f t="shared" si="24"/>
        <v>0.65414882689640785</v>
      </c>
      <c r="E219" s="54">
        <f>+[4]Officers!E219+'[4]Non Bargaining'!E219+[4]Bargaining!E219</f>
        <v>1426738</v>
      </c>
      <c r="F219" s="55">
        <f t="shared" si="25"/>
        <v>0.18390109743508176</v>
      </c>
      <c r="G219" s="39">
        <f>+[4]Officers!G219+'[4]Non Bargaining'!G219+[4]Bargaining!G219</f>
        <v>1057284</v>
      </c>
      <c r="H219" s="55">
        <f t="shared" si="26"/>
        <v>0.13627988313239919</v>
      </c>
      <c r="I219" s="54">
        <f>+[4]Officers!I219+'[4]Non Bargaining'!I219+[4]Bargaining!I219</f>
        <v>199154</v>
      </c>
      <c r="J219" s="55">
        <f t="shared" si="27"/>
        <v>2.5670192536111237E-2</v>
      </c>
      <c r="K219" s="54">
        <f>+[4]Officers!K219+'[4]Non Bargaining'!K219+[4]Bargaining!K219</f>
        <v>7758181</v>
      </c>
      <c r="L219" s="39">
        <f t="shared" si="28"/>
        <v>10</v>
      </c>
    </row>
    <row r="220" spans="1:19" x14ac:dyDescent="0.2">
      <c r="A220" s="52">
        <f>[4]Officers!A220</f>
        <v>42675</v>
      </c>
      <c r="B220" s="62"/>
      <c r="C220" s="54">
        <f>+[4]Officers!C220+'[4]Non Bargaining'!C220+[4]Bargaining!C220</f>
        <v>5023238</v>
      </c>
      <c r="D220" s="70">
        <f t="shared" si="24"/>
        <v>0.64750288159289249</v>
      </c>
      <c r="E220" s="54">
        <f>+[4]Officers!E220+'[4]Non Bargaining'!E220+[4]Bargaining!E220</f>
        <v>1546854</v>
      </c>
      <c r="F220" s="55">
        <f t="shared" si="25"/>
        <v>0.19939179119195469</v>
      </c>
      <c r="G220" s="39">
        <f>+[4]Officers!G220+'[4]Non Bargaining'!G220+[4]Bargaining!G220</f>
        <v>981003</v>
      </c>
      <c r="H220" s="55">
        <f t="shared" si="26"/>
        <v>0.12645275205978143</v>
      </c>
      <c r="I220" s="54">
        <f>+[4]Officers!I220+'[4]Non Bargaining'!I220+[4]Bargaining!I220</f>
        <v>206767</v>
      </c>
      <c r="J220" s="55">
        <f t="shared" si="27"/>
        <v>2.6652575155371415E-2</v>
      </c>
      <c r="K220" s="54">
        <f>+[4]Officers!K220+'[4]Non Bargaining'!K220+[4]Bargaining!K220</f>
        <v>7757862</v>
      </c>
      <c r="L220" s="39">
        <f t="shared" si="28"/>
        <v>11</v>
      </c>
    </row>
    <row r="221" spans="1:19" x14ac:dyDescent="0.2">
      <c r="A221" s="52">
        <f>[4]Officers!A221</f>
        <v>42705</v>
      </c>
      <c r="B221" s="62"/>
      <c r="C221" s="54">
        <f>+[4]Officers!C221+'[4]Non Bargaining'!C221+[4]Bargaining!C221</f>
        <v>4834970</v>
      </c>
      <c r="D221" s="70">
        <f t="shared" si="24"/>
        <v>0.64094620419625514</v>
      </c>
      <c r="E221" s="54">
        <f>+[4]Officers!E221+'[4]Non Bargaining'!E221+[4]Bargaining!E221</f>
        <v>1668057</v>
      </c>
      <c r="F221" s="55">
        <f t="shared" si="25"/>
        <v>0.22112542632797985</v>
      </c>
      <c r="G221" s="39">
        <f>+[4]Officers!G221+'[4]Non Bargaining'!G221+[4]Bargaining!G221</f>
        <v>1133781</v>
      </c>
      <c r="H221" s="55">
        <f t="shared" si="26"/>
        <v>0.15029930451271348</v>
      </c>
      <c r="I221" s="54">
        <f>+[4]Officers!I221+'[4]Non Bargaining'!I221+[4]Bargaining!I221</f>
        <v>-93320</v>
      </c>
      <c r="J221" s="55">
        <f t="shared" si="27"/>
        <v>-1.2370935036948425E-2</v>
      </c>
      <c r="K221" s="54">
        <f>+[4]Officers!K221+'[4]Non Bargaining'!K221+[4]Bargaining!K221</f>
        <v>7543488</v>
      </c>
      <c r="L221" s="39">
        <f t="shared" si="28"/>
        <v>12</v>
      </c>
    </row>
    <row r="222" spans="1:19" x14ac:dyDescent="0.2">
      <c r="A222" s="52">
        <f>[4]Officers!A222</f>
        <v>42736</v>
      </c>
      <c r="B222" s="62"/>
      <c r="C222" s="54">
        <f>+[4]Officers!C222+'[4]Non Bargaining'!C222+[4]Bargaining!C222</f>
        <v>5849524</v>
      </c>
      <c r="D222" s="70">
        <f t="shared" si="24"/>
        <v>0.65934378570327157</v>
      </c>
      <c r="E222" s="54">
        <f>+[4]Officers!E222+'[4]Non Bargaining'!E222+[4]Bargaining!E222</f>
        <v>1837460</v>
      </c>
      <c r="F222" s="55">
        <f t="shared" si="25"/>
        <v>0.20711391772703786</v>
      </c>
      <c r="G222" s="39">
        <f>+[4]Officers!G222+'[4]Non Bargaining'!G222+[4]Bargaining!G222</f>
        <v>980117</v>
      </c>
      <c r="H222" s="55">
        <f t="shared" si="26"/>
        <v>0.11047634871010589</v>
      </c>
      <c r="I222" s="54">
        <f>+[4]Officers!I222+'[4]Non Bargaining'!I222+[4]Bargaining!I222</f>
        <v>204635</v>
      </c>
      <c r="J222" s="55">
        <f t="shared" si="27"/>
        <v>2.3065947859584639E-2</v>
      </c>
      <c r="K222" s="54">
        <f>+[4]Officers!K222+'[4]Non Bargaining'!K222+[4]Bargaining!K222</f>
        <v>8871736</v>
      </c>
      <c r="L222" s="39">
        <f t="shared" si="28"/>
        <v>1</v>
      </c>
    </row>
    <row r="223" spans="1:19" x14ac:dyDescent="0.2">
      <c r="A223" s="52">
        <f>[4]Officers!A223</f>
        <v>42767</v>
      </c>
      <c r="B223" s="62"/>
      <c r="C223" s="54">
        <f>+[4]Officers!C223+'[4]Non Bargaining'!C223+[4]Bargaining!C223</f>
        <v>4860649</v>
      </c>
      <c r="D223" s="70">
        <f t="shared" si="24"/>
        <v>0.6413268626903289</v>
      </c>
      <c r="E223" s="54">
        <f>+[4]Officers!E223+'[4]Non Bargaining'!E223+[4]Bargaining!E223</f>
        <v>1444417</v>
      </c>
      <c r="F223" s="55">
        <f t="shared" si="25"/>
        <v>0.19058019269167076</v>
      </c>
      <c r="G223" s="39">
        <f>+[4]Officers!G223+'[4]Non Bargaining'!G223+[4]Bargaining!G223</f>
        <v>1095166</v>
      </c>
      <c r="H223" s="55">
        <f t="shared" si="26"/>
        <v>0.14449909362003238</v>
      </c>
      <c r="I223" s="54">
        <f>+[4]Officers!I223+'[4]Non Bargaining'!I223+[4]Bargaining!I223</f>
        <v>178819</v>
      </c>
      <c r="J223" s="55">
        <f t="shared" si="27"/>
        <v>2.3593850997967951E-2</v>
      </c>
      <c r="K223" s="54">
        <f>+[4]Officers!K223+'[4]Non Bargaining'!K223+[4]Bargaining!K223</f>
        <v>7579051</v>
      </c>
      <c r="L223" s="39">
        <f t="shared" si="28"/>
        <v>2</v>
      </c>
    </row>
    <row r="224" spans="1:19" x14ac:dyDescent="0.2">
      <c r="A224" s="52">
        <f>[4]Officers!A224</f>
        <v>42795</v>
      </c>
      <c r="B224" s="62"/>
      <c r="C224" s="54">
        <f>+[4]Officers!C224+'[4]Non Bargaining'!C224+[4]Bargaining!C224</f>
        <v>5389347</v>
      </c>
      <c r="D224" s="70">
        <f t="shared" si="24"/>
        <v>0.64017018949433013</v>
      </c>
      <c r="E224" s="54">
        <f>+[4]Officers!E224+'[4]Non Bargaining'!E224+[4]Bargaining!E224</f>
        <v>1657581</v>
      </c>
      <c r="F224" s="55">
        <f t="shared" si="25"/>
        <v>0.1968947152358535</v>
      </c>
      <c r="G224" s="39">
        <f>+[4]Officers!G224+'[4]Non Bargaining'!G224+[4]Bargaining!G224</f>
        <v>1156930</v>
      </c>
      <c r="H224" s="55">
        <f t="shared" si="26"/>
        <v>0.13742520148204884</v>
      </c>
      <c r="I224" s="54">
        <f>+[4]Officers!I224+'[4]Non Bargaining'!I224+[4]Bargaining!I224</f>
        <v>214758</v>
      </c>
      <c r="J224" s="55">
        <f t="shared" si="27"/>
        <v>2.5509893787767489E-2</v>
      </c>
      <c r="K224" s="54">
        <f>+[4]Officers!K224+'[4]Non Bargaining'!K224+[4]Bargaining!K224</f>
        <v>8418616</v>
      </c>
      <c r="L224" s="39">
        <f t="shared" si="28"/>
        <v>3</v>
      </c>
    </row>
    <row r="225" spans="1:19" x14ac:dyDescent="0.2">
      <c r="A225" s="52">
        <f>[4]Officers!A225</f>
        <v>42826</v>
      </c>
      <c r="B225" s="62"/>
      <c r="C225" s="54">
        <f>+[4]Officers!C225+'[4]Non Bargaining'!C225+[4]Bargaining!C225</f>
        <v>4996091</v>
      </c>
      <c r="D225" s="70">
        <f t="shared" si="24"/>
        <v>0.64634022336366093</v>
      </c>
      <c r="E225" s="54">
        <f>+[4]Officers!E225+'[4]Non Bargaining'!E225+[4]Bargaining!E225</f>
        <v>1536352</v>
      </c>
      <c r="F225" s="55">
        <f t="shared" si="25"/>
        <v>0.19875660688430358</v>
      </c>
      <c r="G225" s="39">
        <f>+[4]Officers!G225+'[4]Non Bargaining'!G225+[4]Bargaining!G225</f>
        <v>1014476</v>
      </c>
      <c r="H225" s="55">
        <f t="shared" si="26"/>
        <v>0.13124193383128396</v>
      </c>
      <c r="I225" s="54">
        <f>+[4]Officers!I225+'[4]Non Bargaining'!I225+[4]Bargaining!I225</f>
        <v>182897</v>
      </c>
      <c r="J225" s="55">
        <f t="shared" si="27"/>
        <v>2.366123592075154E-2</v>
      </c>
      <c r="K225" s="54">
        <f>+[4]Officers!K225+'[4]Non Bargaining'!K225+[4]Bargaining!K225</f>
        <v>7729816</v>
      </c>
      <c r="L225" s="39">
        <f t="shared" si="28"/>
        <v>4</v>
      </c>
    </row>
    <row r="226" spans="1:19" x14ac:dyDescent="0.2">
      <c r="A226" s="52">
        <f>[4]Officers!A226</f>
        <v>42856</v>
      </c>
      <c r="B226" s="62"/>
      <c r="C226" s="54">
        <f>+[4]Officers!C226+'[4]Non Bargaining'!C226+[4]Bargaining!C226</f>
        <v>5510427</v>
      </c>
      <c r="D226" s="70">
        <f t="shared" si="24"/>
        <v>0.63160752405195153</v>
      </c>
      <c r="E226" s="54">
        <f>+[4]Officers!E226+'[4]Non Bargaining'!E226+[4]Bargaining!E226</f>
        <v>1893253</v>
      </c>
      <c r="F226" s="55">
        <f t="shared" si="25"/>
        <v>0.21700547702272968</v>
      </c>
      <c r="G226" s="39">
        <f>+[4]Officers!G226+'[4]Non Bargaining'!G226+[4]Bargaining!G226</f>
        <v>1127327</v>
      </c>
      <c r="H226" s="55">
        <f t="shared" si="26"/>
        <v>0.12921470791046036</v>
      </c>
      <c r="I226" s="54">
        <f>+[4]Officers!I226+'[4]Non Bargaining'!I226+[4]Bargaining!I226</f>
        <v>193441</v>
      </c>
      <c r="J226" s="55">
        <f t="shared" si="27"/>
        <v>2.2172291014858476E-2</v>
      </c>
      <c r="K226" s="54">
        <f>+[4]Officers!K226+'[4]Non Bargaining'!K226+[4]Bargaining!K226</f>
        <v>8724448</v>
      </c>
      <c r="L226" s="39">
        <f t="shared" si="28"/>
        <v>5</v>
      </c>
    </row>
    <row r="227" spans="1:19" x14ac:dyDescent="0.2">
      <c r="A227" s="52">
        <f>[4]Officers!A227</f>
        <v>42887</v>
      </c>
      <c r="B227" s="62"/>
      <c r="C227" s="54">
        <f>+[4]Officers!C227+'[4]Non Bargaining'!C227+[4]Bargaining!C227</f>
        <v>4880392</v>
      </c>
      <c r="D227" s="70">
        <f t="shared" si="24"/>
        <v>0.60374985139420989</v>
      </c>
      <c r="E227" s="54">
        <f>+[4]Officers!E227+'[4]Non Bargaining'!E227+[4]Bargaining!E227</f>
        <v>1656232</v>
      </c>
      <c r="F227" s="55">
        <f t="shared" si="25"/>
        <v>0.20489129231306319</v>
      </c>
      <c r="G227" s="39">
        <f>+[4]Officers!G227+'[4]Non Bargaining'!G227+[4]Bargaining!G227</f>
        <v>1356016</v>
      </c>
      <c r="H227" s="55">
        <f t="shared" si="26"/>
        <v>0.16775178274371627</v>
      </c>
      <c r="I227" s="54">
        <f>+[4]Officers!I227+'[4]Non Bargaining'!I227+[4]Bargaining!I227</f>
        <v>190827</v>
      </c>
      <c r="J227" s="55">
        <f t="shared" si="27"/>
        <v>2.3607073549010593E-2</v>
      </c>
      <c r="K227" s="54">
        <f>+[4]Officers!K227+'[4]Non Bargaining'!K227+[4]Bargaining!K227</f>
        <v>8083467</v>
      </c>
      <c r="L227" s="39">
        <f t="shared" si="28"/>
        <v>6</v>
      </c>
    </row>
    <row r="228" spans="1:19" x14ac:dyDescent="0.2">
      <c r="A228" s="52">
        <f>[4]Officers!A228</f>
        <v>42917</v>
      </c>
      <c r="B228" s="62"/>
      <c r="C228" s="54">
        <f>+[4]Officers!C228+'[4]Non Bargaining'!C228+[4]Bargaining!C228</f>
        <v>5091353</v>
      </c>
      <c r="D228" s="70">
        <f t="shared" si="24"/>
        <v>0.62443244179328095</v>
      </c>
      <c r="E228" s="54">
        <f>+[4]Officers!E228+'[4]Non Bargaining'!E228+[4]Bargaining!E228</f>
        <v>1681930</v>
      </c>
      <c r="F228" s="55">
        <f t="shared" si="25"/>
        <v>0.20628144558536268</v>
      </c>
      <c r="G228" s="39">
        <f>+[4]Officers!G228+'[4]Non Bargaining'!G228+[4]Bargaining!G228</f>
        <v>1173947</v>
      </c>
      <c r="H228" s="55">
        <f t="shared" si="26"/>
        <v>0.14397952602105901</v>
      </c>
      <c r="I228" s="54">
        <f>+[4]Officers!I228+'[4]Non Bargaining'!I228+[4]Bargaining!I228</f>
        <v>206339</v>
      </c>
      <c r="J228" s="55">
        <f t="shared" si="27"/>
        <v>2.5306586600297366E-2</v>
      </c>
      <c r="K228" s="54">
        <f>+[4]Officers!K228+'[4]Non Bargaining'!K228+[4]Bargaining!K228</f>
        <v>8153569</v>
      </c>
      <c r="L228" s="39">
        <f t="shared" si="28"/>
        <v>7</v>
      </c>
      <c r="R228" s="81"/>
      <c r="S228" s="81"/>
    </row>
    <row r="229" spans="1:19" x14ac:dyDescent="0.2">
      <c r="A229" s="52">
        <f>[4]Officers!A229</f>
        <v>42948</v>
      </c>
      <c r="B229" s="62"/>
      <c r="C229" s="54">
        <f>+[4]Officers!C229+'[4]Non Bargaining'!C229+[4]Bargaining!C229</f>
        <v>5140542</v>
      </c>
      <c r="D229" s="70">
        <f t="shared" si="24"/>
        <v>0.6236199919738622</v>
      </c>
      <c r="E229" s="54">
        <f>+[4]Officers!E229+'[4]Non Bargaining'!E229+[4]Bargaining!E229</f>
        <v>1650838</v>
      </c>
      <c r="F229" s="55">
        <f t="shared" si="25"/>
        <v>0.20026985098266811</v>
      </c>
      <c r="G229" s="39">
        <f>+[4]Officers!G229+'[4]Non Bargaining'!G229+[4]Bargaining!G229</f>
        <v>1264772</v>
      </c>
      <c r="H229" s="55">
        <f t="shared" si="26"/>
        <v>0.15343461924613505</v>
      </c>
      <c r="I229" s="54">
        <f>+[4]Officers!I229+'[4]Non Bargaining'!I229+[4]Bargaining!I229</f>
        <v>186916</v>
      </c>
      <c r="J229" s="55">
        <f t="shared" si="27"/>
        <v>2.267553779733468E-2</v>
      </c>
      <c r="K229" s="54">
        <f>+[4]Officers!K229+'[4]Non Bargaining'!K229+[4]Bargaining!K229</f>
        <v>8243068</v>
      </c>
      <c r="L229" s="39">
        <f t="shared" si="28"/>
        <v>8</v>
      </c>
    </row>
    <row r="230" spans="1:19" x14ac:dyDescent="0.2">
      <c r="A230" s="52">
        <f>[4]Officers!A230</f>
        <v>42979</v>
      </c>
      <c r="B230" s="62"/>
      <c r="C230" s="54">
        <f>+[4]Officers!C230+'[4]Non Bargaining'!C230+[4]Bargaining!C230</f>
        <v>5157576</v>
      </c>
      <c r="D230" s="70">
        <f t="shared" si="24"/>
        <v>0.64439188044460949</v>
      </c>
      <c r="E230" s="54">
        <f>+[4]Officers!E230+'[4]Non Bargaining'!E230+[4]Bargaining!E230</f>
        <v>1573412</v>
      </c>
      <c r="F230" s="55">
        <f t="shared" si="25"/>
        <v>0.19658341775169458</v>
      </c>
      <c r="G230" s="39">
        <f>+[4]Officers!G230+'[4]Non Bargaining'!G230+[4]Bargaining!G230</f>
        <v>1095367</v>
      </c>
      <c r="H230" s="55">
        <f t="shared" si="26"/>
        <v>0.13685607364912714</v>
      </c>
      <c r="I230" s="54">
        <f>+[4]Officers!I230+'[4]Non Bargaining'!I230+[4]Bargaining!I230</f>
        <v>177433</v>
      </c>
      <c r="J230" s="55">
        <f t="shared" si="27"/>
        <v>2.2168628154568812E-2</v>
      </c>
      <c r="K230" s="54">
        <f>+[4]Officers!K230+'[4]Non Bargaining'!K230+[4]Bargaining!K230</f>
        <v>8003788</v>
      </c>
      <c r="L230" s="39">
        <f t="shared" si="28"/>
        <v>9</v>
      </c>
    </row>
    <row r="231" spans="1:19" x14ac:dyDescent="0.2">
      <c r="A231" s="52">
        <f>[4]Officers!A231</f>
        <v>43009</v>
      </c>
      <c r="B231" s="62"/>
      <c r="C231" s="54">
        <f>+[4]Officers!C231+'[4]Non Bargaining'!C231+[4]Bargaining!C231</f>
        <v>5197008</v>
      </c>
      <c r="D231" s="70">
        <f t="shared" si="24"/>
        <v>0.62998419526400984</v>
      </c>
      <c r="E231" s="54">
        <f>+[4]Officers!E231+'[4]Non Bargaining'!E231+[4]Bargaining!E231</f>
        <v>1618080</v>
      </c>
      <c r="F231" s="55">
        <f t="shared" si="25"/>
        <v>0.19614455599698694</v>
      </c>
      <c r="G231" s="39">
        <f>+[4]Officers!G231+'[4]Non Bargaining'!G231+[4]Bargaining!G231</f>
        <v>1233652</v>
      </c>
      <c r="H231" s="55">
        <f t="shared" si="26"/>
        <v>0.14954398039330252</v>
      </c>
      <c r="I231" s="54">
        <f>+[4]Officers!I231+'[4]Non Bargaining'!I231+[4]Bargaining!I231</f>
        <v>200686</v>
      </c>
      <c r="J231" s="55">
        <f t="shared" si="27"/>
        <v>2.4327268345700658E-2</v>
      </c>
      <c r="K231" s="54">
        <f>+[4]Officers!K231+'[4]Non Bargaining'!K231+[4]Bargaining!K231</f>
        <v>8249426</v>
      </c>
      <c r="L231" s="39">
        <f t="shared" si="28"/>
        <v>10</v>
      </c>
    </row>
    <row r="232" spans="1:19" x14ac:dyDescent="0.2">
      <c r="A232" s="52">
        <f>[4]Officers!A232</f>
        <v>43040</v>
      </c>
      <c r="B232" s="62"/>
      <c r="C232" s="54">
        <f>+[4]Officers!C232+'[4]Non Bargaining'!C232+[4]Bargaining!C232</f>
        <v>5309090</v>
      </c>
      <c r="D232" s="70">
        <f t="shared" si="24"/>
        <v>0.63579251169112672</v>
      </c>
      <c r="E232" s="54">
        <f>+[4]Officers!E232+'[4]Non Bargaining'!E232+[4]Bargaining!E232</f>
        <v>1643081</v>
      </c>
      <c r="F232" s="55">
        <f t="shared" si="25"/>
        <v>0.19676791990754877</v>
      </c>
      <c r="G232" s="39">
        <f>+[4]Officers!G232+'[4]Non Bargaining'!G232+[4]Bargaining!G232</f>
        <v>1189670</v>
      </c>
      <c r="H232" s="55">
        <f t="shared" si="26"/>
        <v>0.14246947732729764</v>
      </c>
      <c r="I232" s="54">
        <f>+[4]Officers!I232+'[4]Non Bargaining'!I232+[4]Bargaining!I232</f>
        <v>208509</v>
      </c>
      <c r="J232" s="55">
        <f t="shared" si="27"/>
        <v>2.4970091074026837E-2</v>
      </c>
      <c r="K232" s="54">
        <f>+[4]Officers!K232+'[4]Non Bargaining'!K232+[4]Bargaining!K232</f>
        <v>8350350</v>
      </c>
      <c r="L232" s="39">
        <f t="shared" si="28"/>
        <v>11</v>
      </c>
    </row>
    <row r="233" spans="1:19" ht="15" x14ac:dyDescent="0.25">
      <c r="A233" s="52">
        <f>[4]Officers!A233</f>
        <v>43070</v>
      </c>
      <c r="B233" s="62"/>
      <c r="C233" s="54">
        <f>+[4]Officers!C233+'[4]Non Bargaining'!C233+[4]Bargaining!C233</f>
        <v>5293351</v>
      </c>
      <c r="D233" s="70">
        <f t="shared" si="24"/>
        <v>0.61174222177946824</v>
      </c>
      <c r="E233" s="54">
        <f>+[4]Officers!E233+'[4]Non Bargaining'!E233+[4]Bargaining!E233</f>
        <v>1752024</v>
      </c>
      <c r="F233" s="55">
        <f t="shared" si="25"/>
        <v>0.20247798688788085</v>
      </c>
      <c r="G233" s="39">
        <f>+[4]Officers!G233+'[4]Non Bargaining'!G233+[4]Bargaining!G233</f>
        <v>1359684</v>
      </c>
      <c r="H233" s="55">
        <f t="shared" si="26"/>
        <v>0.15713602046756289</v>
      </c>
      <c r="I233" s="54">
        <f>+[4]Officers!I233+'[4]Non Bargaining'!I233+[4]Bargaining!I233</f>
        <v>247852</v>
      </c>
      <c r="J233" s="55">
        <f t="shared" si="27"/>
        <v>2.8643770865088063E-2</v>
      </c>
      <c r="K233" s="54">
        <f>+[4]Officers!K233+'[4]Non Bargaining'!K233+[4]Bargaining!K233</f>
        <v>8652911</v>
      </c>
      <c r="L233" s="39">
        <f t="shared" si="28"/>
        <v>12</v>
      </c>
      <c r="N233" s="56" t="str">
        <f t="shared" ref="N233:N247" si="29">IF(L233=3,(SUM(C231:C233)/SUM(K231:K233)),"")</f>
        <v/>
      </c>
    </row>
    <row r="234" spans="1:19" ht="15" x14ac:dyDescent="0.25">
      <c r="A234" s="52">
        <f>[4]Officers!A234</f>
        <v>43101</v>
      </c>
      <c r="B234" s="62"/>
      <c r="C234" s="54">
        <f>+[4]Officers!C234+'[4]Non Bargaining'!C234+[4]Bargaining!C234</f>
        <v>5518616</v>
      </c>
      <c r="D234" s="70">
        <f t="shared" si="24"/>
        <v>0.62546089724693055</v>
      </c>
      <c r="E234" s="54">
        <f>+[4]Officers!E234+'[4]Non Bargaining'!E234+[4]Bargaining!E234</f>
        <v>1793321</v>
      </c>
      <c r="F234" s="55">
        <f t="shared" si="25"/>
        <v>0.20324881486803262</v>
      </c>
      <c r="G234" s="39">
        <f>+[4]Officers!G234+'[4]Non Bargaining'!G234+[4]Bargaining!G234</f>
        <v>1296230</v>
      </c>
      <c r="H234" s="55">
        <f t="shared" si="26"/>
        <v>0.14691023597916375</v>
      </c>
      <c r="I234" s="54">
        <f>+[4]Officers!I234+'[4]Non Bargaining'!I234+[4]Bargaining!I234</f>
        <v>215112</v>
      </c>
      <c r="J234" s="55">
        <f t="shared" si="27"/>
        <v>2.4380051905873088E-2</v>
      </c>
      <c r="K234" s="54">
        <f>+[4]Officers!K234+'[4]Non Bargaining'!K234+[4]Bargaining!K234</f>
        <v>8823279</v>
      </c>
      <c r="L234" s="39">
        <f t="shared" si="28"/>
        <v>1</v>
      </c>
      <c r="N234" s="56" t="str">
        <f t="shared" si="29"/>
        <v/>
      </c>
    </row>
    <row r="235" spans="1:19" ht="15" x14ac:dyDescent="0.25">
      <c r="A235" s="52">
        <f>[4]Officers!A235</f>
        <v>43132</v>
      </c>
      <c r="B235" s="62"/>
      <c r="C235" s="54">
        <f>+[4]Officers!C235+'[4]Non Bargaining'!C235+[4]Bargaining!C235</f>
        <v>5281006</v>
      </c>
      <c r="D235" s="70">
        <f t="shared" si="24"/>
        <v>0.65459815949171207</v>
      </c>
      <c r="E235" s="54">
        <f>+[4]Officers!E235+'[4]Non Bargaining'!E235+[4]Bargaining!E235</f>
        <v>1642183</v>
      </c>
      <c r="F235" s="55">
        <f t="shared" si="25"/>
        <v>0.2035540140171358</v>
      </c>
      <c r="G235" s="39">
        <f>+[4]Officers!G235+'[4]Non Bargaining'!G235+[4]Bargaining!G235</f>
        <v>954278</v>
      </c>
      <c r="H235" s="55">
        <f t="shared" si="26"/>
        <v>0.11828591416927609</v>
      </c>
      <c r="I235" s="54">
        <f>+[4]Officers!I235+'[4]Non Bargaining'!I235+[4]Bargaining!I235</f>
        <v>190087</v>
      </c>
      <c r="J235" s="55">
        <f t="shared" si="27"/>
        <v>2.3561912321875999E-2</v>
      </c>
      <c r="K235" s="54">
        <f>+[4]Officers!K235+'[4]Non Bargaining'!K235+[4]Bargaining!K235</f>
        <v>8067554</v>
      </c>
      <c r="L235" s="39">
        <f t="shared" si="28"/>
        <v>2</v>
      </c>
      <c r="N235" s="56" t="str">
        <f t="shared" si="29"/>
        <v/>
      </c>
    </row>
    <row r="236" spans="1:19" ht="15" x14ac:dyDescent="0.25">
      <c r="A236" s="52">
        <f>[4]Officers!A236</f>
        <v>43160</v>
      </c>
      <c r="B236" s="62"/>
      <c r="C236" s="54">
        <f>+[4]Officers!C236+'[4]Non Bargaining'!C236+[4]Bargaining!C236</f>
        <v>5589039</v>
      </c>
      <c r="D236" s="70">
        <f t="shared" si="24"/>
        <v>0.64131263813111161</v>
      </c>
      <c r="E236" s="54">
        <f>+[4]Officers!E236+'[4]Non Bargaining'!E236+[4]Bargaining!E236</f>
        <v>1797361</v>
      </c>
      <c r="F236" s="55">
        <f t="shared" si="25"/>
        <v>0.20623765992399998</v>
      </c>
      <c r="G236" s="39">
        <f>+[4]Officers!G236+'[4]Non Bargaining'!G236+[4]Bargaining!G236</f>
        <v>1121630</v>
      </c>
      <c r="H236" s="55">
        <f t="shared" si="26"/>
        <v>0.12870110484235281</v>
      </c>
      <c r="I236" s="54">
        <f>+[4]Officers!I236+'[4]Non Bargaining'!I236+[4]Bargaining!I236</f>
        <v>206969</v>
      </c>
      <c r="J236" s="55">
        <f t="shared" si="27"/>
        <v>2.3748597102535525E-2</v>
      </c>
      <c r="K236" s="54">
        <f>+[4]Officers!K236+'[4]Non Bargaining'!K236+[4]Bargaining!K236</f>
        <v>8714999</v>
      </c>
      <c r="L236" s="39">
        <f t="shared" si="28"/>
        <v>3</v>
      </c>
      <c r="N236" s="56">
        <f t="shared" si="29"/>
        <v>0.6400362620515514</v>
      </c>
    </row>
    <row r="237" spans="1:19" ht="15" x14ac:dyDescent="0.25">
      <c r="A237" s="52">
        <f>[4]Officers!A237</f>
        <v>43191</v>
      </c>
      <c r="B237" s="62"/>
      <c r="C237" s="54">
        <f>+[4]Officers!C237+'[4]Non Bargaining'!C237+[4]Bargaining!C237</f>
        <v>5372885</v>
      </c>
      <c r="D237" s="70">
        <f t="shared" si="24"/>
        <v>0.63128945716991802</v>
      </c>
      <c r="E237" s="54">
        <f>+[4]Officers!E237+'[4]Non Bargaining'!E237+[4]Bargaining!E237</f>
        <v>1704795</v>
      </c>
      <c r="F237" s="55">
        <f t="shared" si="25"/>
        <v>0.20030562912401631</v>
      </c>
      <c r="G237" s="39">
        <f>+[4]Officers!G237+'[4]Non Bargaining'!G237+[4]Bargaining!G237</f>
        <v>1241666</v>
      </c>
      <c r="H237" s="55">
        <f t="shared" si="26"/>
        <v>0.14589008607598031</v>
      </c>
      <c r="I237" s="54">
        <f>+[4]Officers!I237+'[4]Non Bargaining'!I237+[4]Bargaining!I237</f>
        <v>191623</v>
      </c>
      <c r="J237" s="55">
        <f t="shared" si="27"/>
        <v>2.2514827630085364E-2</v>
      </c>
      <c r="K237" s="54">
        <f>+[4]Officers!K237+'[4]Non Bargaining'!K237+[4]Bargaining!K237</f>
        <v>8510969</v>
      </c>
      <c r="L237" s="39">
        <f t="shared" si="28"/>
        <v>4</v>
      </c>
      <c r="N237" s="56" t="str">
        <f t="shared" si="29"/>
        <v/>
      </c>
    </row>
    <row r="238" spans="1:19" ht="15" x14ac:dyDescent="0.25">
      <c r="A238" s="52">
        <f>[4]Officers!A238</f>
        <v>43221</v>
      </c>
      <c r="B238" s="62"/>
      <c r="C238" s="54">
        <f>+[4]Officers!C238+'[4]Non Bargaining'!C238+[4]Bargaining!C238</f>
        <v>5668988</v>
      </c>
      <c r="D238" s="70">
        <f t="shared" si="24"/>
        <v>0.63577917993172062</v>
      </c>
      <c r="E238" s="54">
        <f>+[4]Officers!E238+'[4]Non Bargaining'!E238+[4]Bargaining!E238</f>
        <v>1828625</v>
      </c>
      <c r="F238" s="55">
        <f t="shared" si="25"/>
        <v>0.20508099556792897</v>
      </c>
      <c r="G238" s="39">
        <f>+[4]Officers!G238+'[4]Non Bargaining'!G238+[4]Bargaining!G238</f>
        <v>1229061</v>
      </c>
      <c r="H238" s="55">
        <f t="shared" si="26"/>
        <v>0.13783966285800225</v>
      </c>
      <c r="I238" s="54">
        <f>+[4]Officers!I238+'[4]Non Bargaining'!I238+[4]Bargaining!I238</f>
        <v>189925</v>
      </c>
      <c r="J238" s="55">
        <f t="shared" si="27"/>
        <v>2.1300161642348166E-2</v>
      </c>
      <c r="K238" s="54">
        <f>+[4]Officers!K238+'[4]Non Bargaining'!K238+[4]Bargaining!K238</f>
        <v>8916599</v>
      </c>
      <c r="L238" s="39">
        <f t="shared" si="28"/>
        <v>5</v>
      </c>
      <c r="N238" s="56" t="str">
        <f t="shared" si="29"/>
        <v/>
      </c>
    </row>
    <row r="239" spans="1:19" ht="15" x14ac:dyDescent="0.25">
      <c r="A239" s="52">
        <f>[4]Officers!A239</f>
        <v>43252</v>
      </c>
      <c r="B239" s="62"/>
      <c r="C239" s="54">
        <f>+[4]Officers!C239+'[4]Non Bargaining'!C239+[4]Bargaining!C239</f>
        <v>5178339</v>
      </c>
      <c r="D239" s="70">
        <f t="shared" si="24"/>
        <v>0.61444688627650701</v>
      </c>
      <c r="E239" s="54">
        <f>+[4]Officers!E239+'[4]Non Bargaining'!E239+[4]Bargaining!E239</f>
        <v>1749260</v>
      </c>
      <c r="F239" s="55">
        <f t="shared" si="25"/>
        <v>0.2075621855363356</v>
      </c>
      <c r="G239" s="39">
        <f>+[4]Officers!G239+'[4]Non Bargaining'!G239+[4]Bargaining!G239</f>
        <v>1292802</v>
      </c>
      <c r="H239" s="55">
        <f t="shared" si="26"/>
        <v>0.15340018555603269</v>
      </c>
      <c r="I239" s="54">
        <f>+[4]Officers!I239+'[4]Non Bargaining'!I239+[4]Bargaining!I239</f>
        <v>207242</v>
      </c>
      <c r="J239" s="55">
        <f t="shared" si="27"/>
        <v>2.4590742631124742E-2</v>
      </c>
      <c r="K239" s="54">
        <f>+[4]Officers!K239+'[4]Non Bargaining'!K239+[4]Bargaining!K239</f>
        <v>8427643</v>
      </c>
      <c r="L239" s="39">
        <f t="shared" si="28"/>
        <v>6</v>
      </c>
      <c r="N239" s="56">
        <f>IF(L239=6,(SUM(C237:C239)/SUM(K237:K239)),"")</f>
        <v>0.62734788743360093</v>
      </c>
    </row>
    <row r="240" spans="1:19" ht="15" x14ac:dyDescent="0.25">
      <c r="A240" s="52">
        <f>[4]Officers!A240</f>
        <v>43282</v>
      </c>
      <c r="B240" s="62"/>
      <c r="C240" s="54">
        <f>+[4]Officers!C240+'[4]Non Bargaining'!C240+[4]Bargaining!C240</f>
        <v>5579240</v>
      </c>
      <c r="D240" s="70">
        <f t="shared" si="24"/>
        <v>0.6294097825183228</v>
      </c>
      <c r="E240" s="54">
        <f>+[4]Officers!E240+'[4]Non Bargaining'!E240+[4]Bargaining!E240</f>
        <v>1769642</v>
      </c>
      <c r="F240" s="55">
        <f t="shared" si="25"/>
        <v>0.19963829954533049</v>
      </c>
      <c r="G240" s="39">
        <f>+[4]Officers!G240+'[4]Non Bargaining'!G240+[4]Bargaining!G240</f>
        <v>1326957</v>
      </c>
      <c r="H240" s="55">
        <f t="shared" si="26"/>
        <v>0.14969775754066253</v>
      </c>
      <c r="I240" s="54">
        <f>+[4]Officers!I240+'[4]Non Bargaining'!I240+[4]Bargaining!I240</f>
        <v>188402</v>
      </c>
      <c r="J240" s="55">
        <f t="shared" si="27"/>
        <v>2.1254160395684188E-2</v>
      </c>
      <c r="K240" s="54">
        <f>+[4]Officers!K240+'[4]Non Bargaining'!K240+[4]Bargaining!K240</f>
        <v>8864241</v>
      </c>
      <c r="L240" s="39">
        <f t="shared" si="28"/>
        <v>7</v>
      </c>
      <c r="N240" s="56" t="str">
        <f t="shared" si="29"/>
        <v/>
      </c>
      <c r="R240" s="81"/>
      <c r="S240" s="81"/>
    </row>
    <row r="241" spans="1:19" ht="15" x14ac:dyDescent="0.25">
      <c r="A241" s="52">
        <f>[4]Officers!A241</f>
        <v>43313</v>
      </c>
      <c r="B241" s="62"/>
      <c r="C241" s="54">
        <f>+[4]Officers!C241+'[4]Non Bargaining'!C241+[4]Bargaining!C241</f>
        <v>5773242</v>
      </c>
      <c r="D241" s="70">
        <f t="shared" si="24"/>
        <v>0.63113040194860581</v>
      </c>
      <c r="E241" s="54">
        <f>+[4]Officers!E241+'[4]Non Bargaining'!E241+[4]Bargaining!E241</f>
        <v>1851853</v>
      </c>
      <c r="F241" s="55">
        <f t="shared" si="25"/>
        <v>0.20244443732650244</v>
      </c>
      <c r="G241" s="39">
        <f>+[4]Officers!G241+'[4]Non Bargaining'!G241+[4]Bargaining!G241</f>
        <v>1321224</v>
      </c>
      <c r="H241" s="55">
        <f t="shared" si="26"/>
        <v>0.14443611305123619</v>
      </c>
      <c r="I241" s="54">
        <f>+[4]Officers!I241+'[4]Non Bargaining'!I241+[4]Bargaining!I241</f>
        <v>201144</v>
      </c>
      <c r="J241" s="55">
        <f t="shared" si="27"/>
        <v>2.1989047673655525E-2</v>
      </c>
      <c r="K241" s="54">
        <f>+[4]Officers!K241+'[4]Non Bargaining'!K241+[4]Bargaining!K241</f>
        <v>9147463</v>
      </c>
      <c r="L241" s="39">
        <f t="shared" si="28"/>
        <v>8</v>
      </c>
      <c r="N241" s="56" t="str">
        <f t="shared" si="29"/>
        <v/>
      </c>
    </row>
    <row r="242" spans="1:19" ht="15" x14ac:dyDescent="0.25">
      <c r="A242" s="52">
        <f>[4]Officers!A242</f>
        <v>43344</v>
      </c>
      <c r="B242" s="62"/>
      <c r="C242" s="54">
        <f>+[4]Officers!C242+'[4]Non Bargaining'!C242+[4]Bargaining!C242</f>
        <v>5358047</v>
      </c>
      <c r="D242" s="70">
        <f t="shared" si="24"/>
        <v>0.64063776735750833</v>
      </c>
      <c r="E242" s="54">
        <f>+[4]Officers!E242+'[4]Non Bargaining'!E242+[4]Bargaining!E242</f>
        <v>1594006</v>
      </c>
      <c r="F242" s="55">
        <f t="shared" si="25"/>
        <v>0.19058818352927334</v>
      </c>
      <c r="G242" s="39">
        <f>+[4]Officers!G242+'[4]Non Bargaining'!G242+[4]Bargaining!G242</f>
        <v>1233621</v>
      </c>
      <c r="H242" s="55">
        <f t="shared" si="26"/>
        <v>0.14749855744179491</v>
      </c>
      <c r="I242" s="54">
        <f>+[4]Officers!I242+'[4]Non Bargaining'!I242+[4]Bargaining!I242</f>
        <v>177940</v>
      </c>
      <c r="J242" s="55">
        <f t="shared" si="27"/>
        <v>2.1275491671423383E-2</v>
      </c>
      <c r="K242" s="54">
        <f>+[4]Officers!K242+'[4]Non Bargaining'!K242+[4]Bargaining!K242</f>
        <v>8363614</v>
      </c>
      <c r="L242" s="39">
        <f t="shared" si="28"/>
        <v>9</v>
      </c>
      <c r="N242" s="56">
        <f>IF(L242=9,(SUM(C240:C242)/SUM(K240:K242)),"")</f>
        <v>0.63356692040641938</v>
      </c>
    </row>
    <row r="243" spans="1:19" ht="15" x14ac:dyDescent="0.25">
      <c r="A243" s="52">
        <f>[4]Officers!A243</f>
        <v>43374</v>
      </c>
      <c r="B243" s="62"/>
      <c r="C243" s="54">
        <f>+[4]Officers!C243+'[4]Non Bargaining'!C243+[4]Bargaining!C243</f>
        <v>5616875</v>
      </c>
      <c r="D243" s="70">
        <f t="shared" si="24"/>
        <v>0.62538802310190456</v>
      </c>
      <c r="E243" s="54">
        <f>+[4]Officers!E243+'[4]Non Bargaining'!E243+[4]Bargaining!E243</f>
        <v>1854266</v>
      </c>
      <c r="F243" s="55">
        <f t="shared" si="25"/>
        <v>0.20645568007923912</v>
      </c>
      <c r="G243" s="39">
        <f>+[4]Officers!G243+'[4]Non Bargaining'!G243+[4]Bargaining!G243</f>
        <v>1315885</v>
      </c>
      <c r="H243" s="55">
        <f t="shared" si="26"/>
        <v>0.14651184489230215</v>
      </c>
      <c r="I243" s="54">
        <f>+[4]Officers!I243+'[4]Non Bargaining'!I243+[4]Bargaining!I243</f>
        <v>194398</v>
      </c>
      <c r="J243" s="55">
        <f t="shared" si="27"/>
        <v>2.1644451926554186E-2</v>
      </c>
      <c r="K243" s="54">
        <f>+[4]Officers!K243+'[4]Non Bargaining'!K243+[4]Bargaining!K243</f>
        <v>8981424</v>
      </c>
      <c r="L243" s="39">
        <f t="shared" si="28"/>
        <v>10</v>
      </c>
      <c r="N243" s="56" t="str">
        <f t="shared" si="29"/>
        <v/>
      </c>
    </row>
    <row r="244" spans="1:19" ht="15" x14ac:dyDescent="0.25">
      <c r="A244" s="52">
        <f>[4]Officers!A244</f>
        <v>43405</v>
      </c>
      <c r="B244" s="62"/>
      <c r="C244" s="54">
        <f>+[4]Officers!C244+'[4]Non Bargaining'!C244+[4]Bargaining!C244</f>
        <v>5450277</v>
      </c>
      <c r="D244" s="70">
        <f t="shared" si="24"/>
        <v>0.62392751452618322</v>
      </c>
      <c r="E244" s="54">
        <f>+[4]Officers!E244+'[4]Non Bargaining'!E244+[4]Bargaining!E244</f>
        <v>1873829</v>
      </c>
      <c r="F244" s="55">
        <f t="shared" si="25"/>
        <v>0.21450900029798178</v>
      </c>
      <c r="G244" s="39">
        <f>+[4]Officers!G244+'[4]Non Bargaining'!G244+[4]Bargaining!G244</f>
        <v>1189740</v>
      </c>
      <c r="H244" s="55">
        <f t="shared" si="26"/>
        <v>0.13619702652404295</v>
      </c>
      <c r="I244" s="54">
        <f>+[4]Officers!I244+'[4]Non Bargaining'!I244+[4]Bargaining!I244</f>
        <v>221587</v>
      </c>
      <c r="J244" s="55">
        <f t="shared" si="27"/>
        <v>2.5366458651792073E-2</v>
      </c>
      <c r="K244" s="54">
        <f>+[4]Officers!K244+'[4]Non Bargaining'!K244+[4]Bargaining!K244</f>
        <v>8735433</v>
      </c>
      <c r="L244" s="39">
        <f t="shared" si="28"/>
        <v>11</v>
      </c>
      <c r="N244" s="56" t="str">
        <f t="shared" si="29"/>
        <v/>
      </c>
    </row>
    <row r="245" spans="1:19" ht="15" x14ac:dyDescent="0.25">
      <c r="A245" s="52">
        <f>[4]Officers!A245</f>
        <v>43435</v>
      </c>
      <c r="B245" s="62"/>
      <c r="C245" s="54">
        <f>+[4]Officers!C245+'[4]Non Bargaining'!C245+[4]Bargaining!C245</f>
        <v>5261206</v>
      </c>
      <c r="D245" s="70">
        <f t="shared" si="24"/>
        <v>0.59270675908219106</v>
      </c>
      <c r="E245" s="54">
        <f>+[4]Officers!E245+'[4]Non Bargaining'!E245+[4]Bargaining!E245</f>
        <v>1947432</v>
      </c>
      <c r="F245" s="55">
        <f t="shared" si="25"/>
        <v>0.21939002374226546</v>
      </c>
      <c r="G245" s="39">
        <f>+[4]Officers!G245+'[4]Non Bargaining'!G245+[4]Bargaining!G245</f>
        <v>1332521</v>
      </c>
      <c r="H245" s="55">
        <f t="shared" si="26"/>
        <v>0.15011657086207236</v>
      </c>
      <c r="I245" s="54">
        <f>+[4]Officers!I245+'[4]Non Bargaining'!I245+[4]Bargaining!I245</f>
        <v>335416</v>
      </c>
      <c r="J245" s="55">
        <f t="shared" si="27"/>
        <v>3.7786646313471131E-2</v>
      </c>
      <c r="K245" s="54">
        <f>+[4]Officers!K245+'[4]Non Bargaining'!K245+[4]Bargaining!K245</f>
        <v>8876575</v>
      </c>
      <c r="L245" s="39">
        <f t="shared" si="28"/>
        <v>12</v>
      </c>
      <c r="N245" s="56">
        <f>IF(L245=12,(SUM(C243:C245)/SUM(K243:K245)),"")</f>
        <v>0.61399965224496034</v>
      </c>
    </row>
    <row r="246" spans="1:19" ht="15" x14ac:dyDescent="0.25">
      <c r="A246" s="52">
        <f>[4]Officers!A246</f>
        <v>43466</v>
      </c>
      <c r="B246" s="62"/>
      <c r="C246" s="54">
        <f>+[4]Officers!C246+'[4]Non Bargaining'!C246+[4]Bargaining!C246</f>
        <v>5838104</v>
      </c>
      <c r="D246" s="70">
        <f t="shared" si="24"/>
        <v>0.63463688122511652</v>
      </c>
      <c r="E246" s="54">
        <f>+[4]Officers!E246+'[4]Non Bargaining'!E246+[4]Bargaining!E246</f>
        <v>1968611</v>
      </c>
      <c r="F246" s="55">
        <f t="shared" si="25"/>
        <v>0.21399980976451566</v>
      </c>
      <c r="G246" s="39">
        <f>+[4]Officers!G246+'[4]Non Bargaining'!G246+[4]Bargaining!G246</f>
        <v>1194655</v>
      </c>
      <c r="H246" s="55">
        <f t="shared" si="26"/>
        <v>0.12986615574850868</v>
      </c>
      <c r="I246" s="54">
        <f>+[4]Officers!I246+'[4]Non Bargaining'!I246+[4]Bargaining!I246</f>
        <v>197755</v>
      </c>
      <c r="J246" s="55">
        <f t="shared" si="27"/>
        <v>2.1497153261859143E-2</v>
      </c>
      <c r="K246" s="54">
        <f>+[4]Officers!K246+'[4]Non Bargaining'!K246+[4]Bargaining!K246</f>
        <v>9199125</v>
      </c>
      <c r="L246" s="39">
        <f t="shared" si="28"/>
        <v>1</v>
      </c>
      <c r="N246" s="56" t="str">
        <f t="shared" si="29"/>
        <v/>
      </c>
    </row>
    <row r="247" spans="1:19" ht="15" x14ac:dyDescent="0.25">
      <c r="A247" s="52">
        <f>[4]Officers!A247</f>
        <v>43497</v>
      </c>
      <c r="B247" s="62"/>
      <c r="C247" s="54">
        <f>+[4]Officers!C247+'[4]Non Bargaining'!C247+[4]Bargaining!C247</f>
        <v>5443496</v>
      </c>
      <c r="D247" s="70">
        <f t="shared" si="24"/>
        <v>0.64661660744540339</v>
      </c>
      <c r="E247" s="54">
        <f>+[4]Officers!E247+'[4]Non Bargaining'!E247+[4]Bargaining!E247</f>
        <v>1787176</v>
      </c>
      <c r="F247" s="55">
        <f t="shared" si="25"/>
        <v>0.21229329130173813</v>
      </c>
      <c r="G247" s="39">
        <f>+[4]Officers!G247+'[4]Non Bargaining'!G247+[4]Bargaining!G247</f>
        <v>950508</v>
      </c>
      <c r="H247" s="55">
        <f t="shared" si="26"/>
        <v>0.11290800219375847</v>
      </c>
      <c r="I247" s="54">
        <f>+[4]Officers!I247+'[4]Non Bargaining'!I247+[4]Bargaining!I247</f>
        <v>237249</v>
      </c>
      <c r="J247" s="55">
        <f t="shared" si="27"/>
        <v>2.8182099059099981E-2</v>
      </c>
      <c r="K247" s="54">
        <f>+[4]Officers!K247+'[4]Non Bargaining'!K247+[4]Bargaining!K247</f>
        <v>8418429</v>
      </c>
      <c r="L247" s="39">
        <f t="shared" si="28"/>
        <v>2</v>
      </c>
      <c r="N247" s="56" t="str">
        <f t="shared" si="29"/>
        <v/>
      </c>
    </row>
    <row r="248" spans="1:19" ht="15" x14ac:dyDescent="0.25">
      <c r="A248" s="52">
        <f>[4]Officers!A248</f>
        <v>43525</v>
      </c>
      <c r="B248" s="62"/>
      <c r="C248" s="54">
        <f>+[4]Officers!C248+'[4]Non Bargaining'!C248+[4]Bargaining!C248</f>
        <v>5631806</v>
      </c>
      <c r="D248" s="70">
        <f t="shared" si="24"/>
        <v>0.6220314976145066</v>
      </c>
      <c r="E248" s="54">
        <f>+[4]Officers!E248+'[4]Non Bargaining'!E248+[4]Bargaining!E248</f>
        <v>1979223</v>
      </c>
      <c r="F248" s="55">
        <f t="shared" si="25"/>
        <v>0.21860466195090464</v>
      </c>
      <c r="G248" s="39">
        <f>+[4]Officers!G248+'[4]Non Bargaining'!G248+[4]Bargaining!G248</f>
        <v>1170304</v>
      </c>
      <c r="H248" s="55">
        <f t="shared" si="26"/>
        <v>0.12925977027338079</v>
      </c>
      <c r="I248" s="54">
        <f>+[4]Officers!I248+'[4]Non Bargaining'!I248+[4]Bargaining!I248</f>
        <v>272559</v>
      </c>
      <c r="J248" s="55">
        <f t="shared" si="27"/>
        <v>3.0104070161208019E-2</v>
      </c>
      <c r="K248" s="54">
        <f>+[4]Officers!K248+'[4]Non Bargaining'!K248+[4]Bargaining!K248</f>
        <v>9053892</v>
      </c>
      <c r="L248" s="39">
        <f t="shared" si="28"/>
        <v>3</v>
      </c>
      <c r="N248" s="56">
        <f t="shared" ref="N248" si="30">IF(L248=3,(SUM(C246:C248)/SUM(K246:K248)),"")</f>
        <v>0.63413907142492387</v>
      </c>
    </row>
    <row r="249" spans="1:19" x14ac:dyDescent="0.2">
      <c r="A249" s="52">
        <f>[4]Officers!A249</f>
        <v>43556</v>
      </c>
      <c r="B249" s="62"/>
      <c r="C249" s="54">
        <f>+[4]Officers!C249+'[4]Non Bargaining'!C249+[4]Bargaining!C249</f>
        <v>5776287</v>
      </c>
      <c r="D249" s="70">
        <f t="shared" si="24"/>
        <v>0.63862286759925002</v>
      </c>
      <c r="E249" s="54">
        <f>+[4]Officers!E249+'[4]Non Bargaining'!E249+[4]Bargaining!E249</f>
        <v>1799414</v>
      </c>
      <c r="F249" s="55">
        <f t="shared" si="25"/>
        <v>0.19894214547826949</v>
      </c>
      <c r="G249" s="39">
        <f>+[4]Officers!G249+'[4]Non Bargaining'!G249+[4]Bargaining!G249</f>
        <v>1232976</v>
      </c>
      <c r="H249" s="55">
        <f t="shared" si="26"/>
        <v>0.13631709587855537</v>
      </c>
      <c r="I249" s="54">
        <f>+[4]Officers!I249+'[4]Non Bargaining'!I249+[4]Bargaining!I249</f>
        <v>236234</v>
      </c>
      <c r="J249" s="55">
        <f t="shared" si="27"/>
        <v>2.6117891043925142E-2</v>
      </c>
      <c r="K249" s="54">
        <f>+[4]Officers!K249+'[4]Non Bargaining'!K249+[4]Bargaining!K249</f>
        <v>9044911</v>
      </c>
      <c r="L249" s="39">
        <f t="shared" si="28"/>
        <v>4</v>
      </c>
    </row>
    <row r="250" spans="1:19" x14ac:dyDescent="0.2">
      <c r="A250" s="52">
        <f>[4]Officers!A250</f>
        <v>43586</v>
      </c>
      <c r="B250" s="62"/>
      <c r="C250" s="54">
        <f>+[4]Officers!C250+'[4]Non Bargaining'!C250+[4]Bargaining!C250</f>
        <v>5489166</v>
      </c>
      <c r="D250" s="70">
        <f t="shared" si="24"/>
        <v>0.59148991469613488</v>
      </c>
      <c r="E250" s="54">
        <f>+[4]Officers!E250+'[4]Non Bargaining'!E250+[4]Bargaining!E250</f>
        <v>2008950</v>
      </c>
      <c r="F250" s="55">
        <f t="shared" si="25"/>
        <v>0.21647617582139075</v>
      </c>
      <c r="G250" s="39">
        <f>+[4]Officers!G250+'[4]Non Bargaining'!G250+[4]Bargaining!G250</f>
        <v>1513447</v>
      </c>
      <c r="H250" s="55">
        <f t="shared" si="26"/>
        <v>0.16308281384223419</v>
      </c>
      <c r="I250" s="54">
        <f>+[4]Officers!I250+'[4]Non Bargaining'!I250+[4]Bargaining!I250</f>
        <v>268673</v>
      </c>
      <c r="J250" s="55">
        <f t="shared" si="27"/>
        <v>2.8951095640240183E-2</v>
      </c>
      <c r="K250" s="54">
        <f>+[4]Officers!K250+'[4]Non Bargaining'!K250+[4]Bargaining!K250</f>
        <v>9280236</v>
      </c>
      <c r="L250" s="39">
        <f t="shared" si="28"/>
        <v>5</v>
      </c>
    </row>
    <row r="251" spans="1:19" x14ac:dyDescent="0.2">
      <c r="A251" s="52">
        <f>[4]Officers!A251</f>
        <v>43617</v>
      </c>
      <c r="B251" s="62"/>
      <c r="C251" s="54">
        <f>+[4]Officers!C251+'[4]Non Bargaining'!C251+[4]Bargaining!C251</f>
        <v>4967349</v>
      </c>
      <c r="D251" s="70">
        <f t="shared" si="24"/>
        <v>0.56969395236720621</v>
      </c>
      <c r="E251" s="54">
        <f>+[4]Officers!E251+'[4]Non Bargaining'!E251+[4]Bargaining!E251</f>
        <v>1855182</v>
      </c>
      <c r="F251" s="55">
        <f t="shared" si="25"/>
        <v>0.21276660165019579</v>
      </c>
      <c r="G251" s="39">
        <f>+[4]Officers!G251+'[4]Non Bargaining'!G251+[4]Bargaining!G251</f>
        <v>1655190</v>
      </c>
      <c r="H251" s="55">
        <f t="shared" si="26"/>
        <v>0.18982997430192164</v>
      </c>
      <c r="I251" s="54">
        <f>+[4]Officers!I251+'[4]Non Bargaining'!I251+[4]Bargaining!I251</f>
        <v>241608</v>
      </c>
      <c r="J251" s="55">
        <f t="shared" si="27"/>
        <v>2.7709471680676345E-2</v>
      </c>
      <c r="K251" s="54">
        <f>+[4]Officers!K251+'[4]Non Bargaining'!K251+[4]Bargaining!K251</f>
        <v>8719329</v>
      </c>
      <c r="L251" s="39">
        <f t="shared" si="28"/>
        <v>6</v>
      </c>
      <c r="R251" s="81"/>
      <c r="S251" s="81"/>
    </row>
    <row r="252" spans="1:19" x14ac:dyDescent="0.2">
      <c r="A252" s="52">
        <f>[4]Officers!A252</f>
        <v>43647</v>
      </c>
      <c r="B252" s="62"/>
      <c r="C252" s="54">
        <f>+[4]Officers!C252+'[4]Non Bargaining'!C252+[4]Bargaining!C252</f>
        <v>5566721.4290079344</v>
      </c>
      <c r="D252" s="70">
        <f t="shared" si="24"/>
        <v>0.60769696590911249</v>
      </c>
      <c r="E252" s="54">
        <f>+[4]Officers!E252+'[4]Non Bargaining'!E252+[4]Bargaining!E252</f>
        <v>1900285.4440077739</v>
      </c>
      <c r="F252" s="55">
        <f t="shared" si="25"/>
        <v>0.2074466476204784</v>
      </c>
      <c r="G252" s="39">
        <f>+[4]Officers!G252+'[4]Non Bargaining'!G252+[4]Bargaining!G252</f>
        <v>1325359.2039977259</v>
      </c>
      <c r="H252" s="55">
        <f t="shared" si="26"/>
        <v>0.14468422343035597</v>
      </c>
      <c r="I252" s="54">
        <f>+[4]Officers!I252+'[4]Non Bargaining'!I252+[4]Bargaining!I252</f>
        <v>367991.37298656651</v>
      </c>
      <c r="J252" s="55">
        <f t="shared" si="27"/>
        <v>4.0172163040053263E-2</v>
      </c>
      <c r="K252" s="54">
        <f>+[4]Officers!K252+'[4]Non Bargaining'!K252+[4]Bargaining!K252</f>
        <v>9160357.4499999993</v>
      </c>
      <c r="L252" s="39">
        <f t="shared" si="28"/>
        <v>7</v>
      </c>
    </row>
    <row r="253" spans="1:19" x14ac:dyDescent="0.2">
      <c r="A253" s="52">
        <f>[4]Officers!A253</f>
        <v>43678</v>
      </c>
      <c r="B253" s="62"/>
      <c r="C253" s="54">
        <f>+[4]Officers!C253+'[4]Non Bargaining'!C253+[4]Bargaining!C253</f>
        <v>5269886</v>
      </c>
      <c r="D253" s="70">
        <f t="shared" si="24"/>
        <v>0.59692316266020995</v>
      </c>
      <c r="E253" s="54">
        <f>+[4]Officers!E253+'[4]Non Bargaining'!E253+[4]Bargaining!E253</f>
        <v>1948521</v>
      </c>
      <c r="F253" s="55">
        <f t="shared" si="25"/>
        <v>0.22071014777735892</v>
      </c>
      <c r="G253" s="39">
        <f>+[4]Officers!G253+'[4]Non Bargaining'!G253+[4]Bargaining!G253</f>
        <v>1411321</v>
      </c>
      <c r="H253" s="55">
        <f t="shared" si="26"/>
        <v>0.15986118008032246</v>
      </c>
      <c r="I253" s="54">
        <f>+[4]Officers!I253+'[4]Non Bargaining'!I253+[4]Bargaining!I253</f>
        <v>198688</v>
      </c>
      <c r="J253" s="55">
        <f t="shared" si="27"/>
        <v>2.2505509482108683E-2</v>
      </c>
      <c r="K253" s="54">
        <f>+[4]Officers!K253+'[4]Non Bargaining'!K253+[4]Bargaining!K253</f>
        <v>8828416</v>
      </c>
      <c r="L253" s="39">
        <f t="shared" si="28"/>
        <v>8</v>
      </c>
    </row>
    <row r="254" spans="1:19" x14ac:dyDescent="0.2">
      <c r="A254" s="52">
        <f>[4]Officers!A254</f>
        <v>43709</v>
      </c>
      <c r="B254" s="62"/>
      <c r="C254" s="54">
        <f>+[4]Officers!C254+'[4]Non Bargaining'!C254+[4]Bargaining!C254</f>
        <v>5355899.4053692855</v>
      </c>
      <c r="D254" s="70">
        <f t="shared" si="24"/>
        <v>0.61578629330052437</v>
      </c>
      <c r="E254" s="54">
        <f>+[4]Officers!E254+'[4]Non Bargaining'!E254+[4]Bargaining!E254</f>
        <v>1785841.4009616636</v>
      </c>
      <c r="F254" s="55">
        <f t="shared" si="25"/>
        <v>0.20532436729830161</v>
      </c>
      <c r="G254" s="39">
        <f>+[4]Officers!G254+'[4]Non Bargaining'!G254+[4]Bargaining!G254</f>
        <v>1212881.5190394255</v>
      </c>
      <c r="H254" s="55">
        <f t="shared" si="26"/>
        <v>0.13944918645657436</v>
      </c>
      <c r="I254" s="54">
        <f>+[4]Officers!I254+'[4]Non Bargaining'!I254+[4]Bargaining!I254</f>
        <v>343037.01462962589</v>
      </c>
      <c r="J254" s="55">
        <f t="shared" si="27"/>
        <v>3.9440152944599675E-2</v>
      </c>
      <c r="K254" s="54">
        <f>+[4]Officers!K254+'[4]Non Bargaining'!K254+[4]Bargaining!K254</f>
        <v>8697659.3399999999</v>
      </c>
      <c r="L254" s="39">
        <f t="shared" si="28"/>
        <v>9</v>
      </c>
    </row>
    <row r="255" spans="1:19" x14ac:dyDescent="0.2">
      <c r="A255" s="52">
        <f>[4]Officers!A255</f>
        <v>43739</v>
      </c>
      <c r="B255" s="62"/>
      <c r="C255" s="54">
        <f>+[4]Officers!C255+'[4]Non Bargaining'!C255+[4]Bargaining!C255</f>
        <v>5572839</v>
      </c>
      <c r="D255" s="70">
        <f t="shared" si="24"/>
        <v>0.60541414272216965</v>
      </c>
      <c r="E255" s="54">
        <f>+[4]Officers!E255+'[4]Non Bargaining'!E255+[4]Bargaining!E255</f>
        <v>2045753</v>
      </c>
      <c r="F255" s="55">
        <f t="shared" si="25"/>
        <v>0.22224359948606209</v>
      </c>
      <c r="G255" s="39">
        <f>+[4]Officers!G255+'[4]Non Bargaining'!G255+[4]Bargaining!G255</f>
        <v>1326401</v>
      </c>
      <c r="H255" s="55">
        <f t="shared" si="26"/>
        <v>0.14409566189169085</v>
      </c>
      <c r="I255" s="54">
        <f>+[4]Officers!I255+'[4]Non Bargaining'!I255+[4]Bargaining!I255</f>
        <v>260010</v>
      </c>
      <c r="J255" s="55">
        <f t="shared" si="27"/>
        <v>2.8246595900077383E-2</v>
      </c>
      <c r="K255" s="54">
        <f>+[4]Officers!K255+'[4]Non Bargaining'!K255+[4]Bargaining!K255</f>
        <v>9205003</v>
      </c>
      <c r="L255" s="39">
        <f t="shared" si="28"/>
        <v>10</v>
      </c>
    </row>
    <row r="256" spans="1:19" x14ac:dyDescent="0.2">
      <c r="A256" s="52">
        <f>[4]Officers!A256</f>
        <v>43770</v>
      </c>
      <c r="B256" s="62"/>
      <c r="C256" s="54">
        <f>+[4]Officers!C256+'[4]Non Bargaining'!C256+[4]Bargaining!C256</f>
        <v>5375609.9449533019</v>
      </c>
      <c r="D256" s="70">
        <f t="shared" si="24"/>
        <v>0.62716406347432985</v>
      </c>
      <c r="E256" s="54">
        <f>+[4]Officers!E256+'[4]Non Bargaining'!E256+[4]Bargaining!E256</f>
        <v>1821928.8615177467</v>
      </c>
      <c r="F256" s="55">
        <f t="shared" si="25"/>
        <v>0.21256161065468746</v>
      </c>
      <c r="G256" s="39">
        <f>+[4]Officers!G256+'[4]Non Bargaining'!G256+[4]Bargaining!G256</f>
        <v>1143457.601137032</v>
      </c>
      <c r="H256" s="55">
        <f t="shared" si="26"/>
        <v>0.13340542243266132</v>
      </c>
      <c r="I256" s="54">
        <f>+[4]Officers!I256+'[4]Non Bargaining'!I256+[4]Bargaining!I256</f>
        <v>230301.37239191838</v>
      </c>
      <c r="J256" s="55">
        <f t="shared" si="27"/>
        <v>2.6868903438321379E-2</v>
      </c>
      <c r="K256" s="54">
        <f>+[4]Officers!K256+'[4]Non Bargaining'!K256+[4]Bargaining!K256</f>
        <v>8571297.7799999993</v>
      </c>
      <c r="L256" s="39">
        <f t="shared" si="28"/>
        <v>11</v>
      </c>
    </row>
    <row r="257" spans="1:19" x14ac:dyDescent="0.2">
      <c r="A257" s="52">
        <f>[4]Officers!A257</f>
        <v>43800</v>
      </c>
      <c r="B257" s="62"/>
      <c r="C257" s="54">
        <f>+[4]Officers!C257+'[4]Non Bargaining'!C257+[4]Bargaining!C257</f>
        <v>6216316.854014419</v>
      </c>
      <c r="D257" s="70">
        <f t="shared" si="24"/>
        <v>0.60737142905756514</v>
      </c>
      <c r="E257" s="54">
        <f>+[4]Officers!E257+'[4]Non Bargaining'!E257+[4]Bargaining!E257</f>
        <v>2124139.0707894429</v>
      </c>
      <c r="F257" s="55">
        <f t="shared" si="25"/>
        <v>0.20754112334367825</v>
      </c>
      <c r="G257" s="39">
        <f>+[4]Officers!G257+'[4]Non Bargaining'!G257+[4]Bargaining!G257</f>
        <v>1535156.0371765159</v>
      </c>
      <c r="H257" s="55">
        <f t="shared" si="26"/>
        <v>0.1499939494757431</v>
      </c>
      <c r="I257" s="54">
        <f>+[4]Officers!I257+'[4]Non Bargaining'!I257+[4]Bargaining!I257</f>
        <v>359174.45801971783</v>
      </c>
      <c r="J257" s="55">
        <f t="shared" si="27"/>
        <v>3.5093498123013545E-2</v>
      </c>
      <c r="K257" s="54">
        <f>+[4]Officers!K257+'[4]Non Bargaining'!K257+[4]Bargaining!K257</f>
        <v>10234786.420000095</v>
      </c>
      <c r="L257" s="39">
        <f t="shared" si="28"/>
        <v>12</v>
      </c>
    </row>
    <row r="258" spans="1:19" x14ac:dyDescent="0.2">
      <c r="A258" s="52">
        <f>[4]Officers!A258</f>
        <v>43831</v>
      </c>
      <c r="B258" s="62"/>
      <c r="C258" s="54">
        <f>+[4]Officers!C258+'[4]Non Bargaining'!C258+[4]Bargaining!C258</f>
        <v>5949460</v>
      </c>
      <c r="D258" s="70">
        <f t="shared" ref="D258:D264" si="31">+C258/$K258</f>
        <v>0.61643715681667821</v>
      </c>
      <c r="E258" s="54">
        <f>+[4]Officers!E258+'[4]Non Bargaining'!E258+[4]Bargaining!E258</f>
        <v>2100272</v>
      </c>
      <c r="F258" s="55">
        <f t="shared" ref="F258:F264" si="32">+E258/$K258</f>
        <v>0.21761398517204561</v>
      </c>
      <c r="G258" s="39">
        <f>+[4]Officers!G258+'[4]Non Bargaining'!G258+[4]Bargaining!G258</f>
        <v>1362403</v>
      </c>
      <c r="H258" s="55">
        <f t="shared" ref="H258:H264" si="33">+G258/$K258</f>
        <v>0.14116169060024153</v>
      </c>
      <c r="I258" s="54">
        <f>+[4]Officers!I258+'[4]Non Bargaining'!I258+[4]Bargaining!I258</f>
        <v>239230</v>
      </c>
      <c r="J258" s="55">
        <f t="shared" si="27"/>
        <v>2.4787167411034604E-2</v>
      </c>
      <c r="K258" s="54">
        <f>+[4]Officers!K258+'[4]Non Bargaining'!K258+[4]Bargaining!K258</f>
        <v>9651365</v>
      </c>
      <c r="L258" s="39">
        <f t="shared" si="28"/>
        <v>1</v>
      </c>
    </row>
    <row r="259" spans="1:19" x14ac:dyDescent="0.2">
      <c r="A259" s="52">
        <f>[4]Officers!A259</f>
        <v>43862</v>
      </c>
      <c r="B259" s="62"/>
      <c r="C259" s="54">
        <f>+[4]Officers!C259+'[4]Non Bargaining'!C259+[4]Bargaining!C259</f>
        <v>5652469.2702535968</v>
      </c>
      <c r="D259" s="70">
        <f t="shared" si="31"/>
        <v>0.63064529854956441</v>
      </c>
      <c r="E259" s="54">
        <f>+[4]Officers!E259+'[4]Non Bargaining'!E259+[4]Bargaining!E259</f>
        <v>1893592.092660747</v>
      </c>
      <c r="F259" s="55">
        <f t="shared" si="32"/>
        <v>0.21126783596889054</v>
      </c>
      <c r="G259" s="39">
        <f>+[4]Officers!G259+'[4]Non Bargaining'!G259+[4]Bargaining!G259</f>
        <v>1190928.9118162584</v>
      </c>
      <c r="H259" s="55">
        <f t="shared" si="33"/>
        <v>0.13287179164265961</v>
      </c>
      <c r="I259" s="54">
        <f>+[4]Officers!I259+'[4]Non Bargaining'!I259+[4]Bargaining!I259</f>
        <v>226002.52526939864</v>
      </c>
      <c r="J259" s="55">
        <f t="shared" ref="J259:J264" si="34">+I259/$K259</f>
        <v>2.5215073838885448E-2</v>
      </c>
      <c r="K259" s="54">
        <f>+[4]Officers!K259+'[4]Non Bargaining'!K259+[4]Bargaining!K259</f>
        <v>8962992.8000000007</v>
      </c>
      <c r="L259" s="39">
        <f t="shared" si="28"/>
        <v>2</v>
      </c>
    </row>
    <row r="260" spans="1:19" x14ac:dyDescent="0.2">
      <c r="A260" s="52">
        <f>[4]Officers!A260</f>
        <v>43891</v>
      </c>
      <c r="B260" s="62"/>
      <c r="C260" s="54">
        <f>+[4]Officers!C260+'[4]Non Bargaining'!C260+[4]Bargaining!C260</f>
        <v>5818002.8126619877</v>
      </c>
      <c r="D260" s="70">
        <f t="shared" si="31"/>
        <v>0.60828964120096651</v>
      </c>
      <c r="E260" s="54">
        <f>+[4]Officers!E260+'[4]Non Bargaining'!E260+[4]Bargaining!E260</f>
        <v>2141111.3770138603</v>
      </c>
      <c r="F260" s="55">
        <f t="shared" si="32"/>
        <v>0.22385961527219625</v>
      </c>
      <c r="G260" s="39">
        <f>+[4]Officers!G260+'[4]Non Bargaining'!G260+[4]Bargaining!G260</f>
        <v>1345690.0822387196</v>
      </c>
      <c r="H260" s="55">
        <f t="shared" si="33"/>
        <v>0.14069593357899374</v>
      </c>
      <c r="I260" s="54">
        <f>+[4]Officers!I260+'[4]Non Bargaining'!I260+[4]Bargaining!I260</f>
        <v>259722.91808543151</v>
      </c>
      <c r="J260" s="55">
        <f t="shared" si="34"/>
        <v>2.7154809947843486E-2</v>
      </c>
      <c r="K260" s="54">
        <f>+[4]Officers!K260+'[4]Non Bargaining'!K260+[4]Bargaining!K260</f>
        <v>9564527.1899999995</v>
      </c>
      <c r="L260" s="39">
        <f t="shared" si="28"/>
        <v>3</v>
      </c>
    </row>
    <row r="261" spans="1:19" x14ac:dyDescent="0.2">
      <c r="A261" s="52">
        <f>[4]Officers!A261</f>
        <v>43922</v>
      </c>
      <c r="B261" s="62"/>
      <c r="C261" s="54">
        <f>+[4]Officers!C261+'[4]Non Bargaining'!C261+[4]Bargaining!C261</f>
        <v>5813739.0508647868</v>
      </c>
      <c r="D261" s="70">
        <f t="shared" si="31"/>
        <v>0.60256167459691357</v>
      </c>
      <c r="E261" s="54">
        <f>+[4]Officers!E261+'[4]Non Bargaining'!E261+[4]Bargaining!E261</f>
        <v>2056883.2565269507</v>
      </c>
      <c r="F261" s="55">
        <f t="shared" si="32"/>
        <v>0.21318449429182296</v>
      </c>
      <c r="G261" s="39">
        <f>+[4]Officers!G261+'[4]Non Bargaining'!G261+[4]Bargaining!G261</f>
        <v>1507987.3639799675</v>
      </c>
      <c r="H261" s="55">
        <f t="shared" si="33"/>
        <v>0.1562944919544666</v>
      </c>
      <c r="I261" s="54">
        <f>+[4]Officers!I261+'[4]Non Bargaining'!I261+[4]Bargaining!I261</f>
        <v>269762.09862829547</v>
      </c>
      <c r="J261" s="55">
        <f t="shared" si="34"/>
        <v>2.7959339156796971E-2</v>
      </c>
      <c r="K261" s="54">
        <f>+[4]Officers!K261+'[4]Non Bargaining'!K261+[4]Bargaining!K261</f>
        <v>9648371.7699999996</v>
      </c>
      <c r="L261" s="39">
        <f t="shared" si="28"/>
        <v>4</v>
      </c>
    </row>
    <row r="262" spans="1:19" x14ac:dyDescent="0.2">
      <c r="A262" s="52">
        <f>[4]Officers!A262</f>
        <v>43952</v>
      </c>
      <c r="B262" s="62"/>
      <c r="C262" s="54">
        <f>+[4]Officers!C262+'[4]Non Bargaining'!C262+[4]Bargaining!C262</f>
        <v>5799819.7709539365</v>
      </c>
      <c r="D262" s="70">
        <f t="shared" si="31"/>
        <v>0.60483918934888226</v>
      </c>
      <c r="E262" s="54">
        <f>+[4]Officers!E262+'[4]Non Bargaining'!E262+[4]Bargaining!E262</f>
        <v>1964587.2494606161</v>
      </c>
      <c r="F262" s="55">
        <f t="shared" si="32"/>
        <v>0.2048786697338128</v>
      </c>
      <c r="G262" s="39">
        <f>+[4]Officers!G262+'[4]Non Bargaining'!G262+[4]Bargaining!G262</f>
        <v>1595596.8572283788</v>
      </c>
      <c r="H262" s="55">
        <f t="shared" si="33"/>
        <v>0.16639818955872546</v>
      </c>
      <c r="I262" s="54">
        <f>+[4]Officers!I262+'[4]Non Bargaining'!I262+[4]Bargaining!I262</f>
        <v>229023.87235706829</v>
      </c>
      <c r="J262" s="55">
        <f t="shared" si="34"/>
        <v>2.3883951358579424E-2</v>
      </c>
      <c r="K262" s="54">
        <f>+[4]Officers!K262+'[4]Non Bargaining'!K262+[4]Bargaining!K262</f>
        <v>9589027.75</v>
      </c>
      <c r="L262" s="39">
        <f t="shared" si="28"/>
        <v>5</v>
      </c>
      <c r="R262" s="81"/>
      <c r="S262" s="81"/>
    </row>
    <row r="263" spans="1:19" x14ac:dyDescent="0.2">
      <c r="A263" s="52">
        <f>[4]Officers!A263</f>
        <v>43983</v>
      </c>
      <c r="B263" s="62"/>
      <c r="C263" s="54">
        <f>+[4]Officers!C263+'[4]Non Bargaining'!C263+[4]Bargaining!C263</f>
        <v>5775319.8291218169</v>
      </c>
      <c r="D263" s="70">
        <f t="shared" si="31"/>
        <v>0.59022710149902824</v>
      </c>
      <c r="E263" s="54">
        <f>+[4]Officers!E263+'[4]Non Bargaining'!E263+[4]Bargaining!E263</f>
        <v>2138668.9985764604</v>
      </c>
      <c r="F263" s="55">
        <f t="shared" si="32"/>
        <v>0.2185680518904797</v>
      </c>
      <c r="G263" s="39">
        <f>+[4]Officers!G263+'[4]Non Bargaining'!G263+[4]Bargaining!G263</f>
        <v>1648712.4849106774</v>
      </c>
      <c r="H263" s="55">
        <f t="shared" si="33"/>
        <v>0.16849539418876813</v>
      </c>
      <c r="I263" s="54">
        <f>+[4]Officers!I263+'[4]Non Bargaining'!I263+[4]Bargaining!I263</f>
        <v>222209.97739104531</v>
      </c>
      <c r="J263" s="55">
        <f t="shared" si="34"/>
        <v>2.2709452421724032E-2</v>
      </c>
      <c r="K263" s="54">
        <f>+[4]Officers!K263+'[4]Non Bargaining'!K263+[4]Bargaining!K263</f>
        <v>9784911.2899999991</v>
      </c>
      <c r="L263" s="39">
        <f t="shared" si="28"/>
        <v>6</v>
      </c>
    </row>
    <row r="264" spans="1:19" x14ac:dyDescent="0.2">
      <c r="A264" s="52">
        <f>[4]Officers!A264</f>
        <v>44013</v>
      </c>
      <c r="B264" s="62"/>
      <c r="C264" s="54">
        <f>+[4]Officers!C264+'[4]Non Bargaining'!C264+[4]Bargaining!C264</f>
        <v>5708192.8143372899</v>
      </c>
      <c r="D264" s="70">
        <f t="shared" si="31"/>
        <v>0.58662190408387538</v>
      </c>
      <c r="E264" s="54">
        <f>+[4]Officers!E264+'[4]Non Bargaining'!E264+[4]Bargaining!E264</f>
        <v>2103075.1571709281</v>
      </c>
      <c r="F264" s="55">
        <f t="shared" si="32"/>
        <v>0.21612969170074131</v>
      </c>
      <c r="G264" s="39">
        <f>+[4]Officers!G264+'[4]Non Bargaining'!G264+[4]Bargaining!G264</f>
        <v>1689245.6431530493</v>
      </c>
      <c r="H264" s="55">
        <f t="shared" si="33"/>
        <v>0.17360109020193981</v>
      </c>
      <c r="I264" s="54">
        <f>+[4]Officers!I264+'[4]Non Bargaining'!I264+[4]Bargaining!I264</f>
        <v>230102.94533873367</v>
      </c>
      <c r="J264" s="55">
        <f t="shared" si="34"/>
        <v>2.3647314013443527E-2</v>
      </c>
      <c r="K264" s="54">
        <f>+[4]Officers!K264+'[4]Non Bargaining'!K264+[4]Bargaining!K264</f>
        <v>9730616.5600000005</v>
      </c>
      <c r="L264" s="39">
        <f t="shared" si="28"/>
        <v>7</v>
      </c>
    </row>
    <row r="265" spans="1:19" x14ac:dyDescent="0.2">
      <c r="A265" s="52"/>
      <c r="B265" s="62"/>
      <c r="C265" s="54"/>
      <c r="D265" s="55"/>
      <c r="E265" s="54"/>
      <c r="F265" s="55"/>
      <c r="H265" s="55"/>
      <c r="I265" s="54"/>
      <c r="J265" s="55"/>
      <c r="K265" s="54"/>
    </row>
    <row r="266" spans="1:19" x14ac:dyDescent="0.2">
      <c r="A266" s="52"/>
      <c r="B266" s="62"/>
      <c r="C266" s="54"/>
      <c r="D266" s="55"/>
      <c r="E266" s="54"/>
      <c r="F266" s="55"/>
      <c r="H266" s="55"/>
      <c r="I266" s="54"/>
      <c r="J266" s="55"/>
      <c r="K266" s="54"/>
    </row>
    <row r="267" spans="1:19" x14ac:dyDescent="0.2">
      <c r="A267" s="52"/>
      <c r="B267" s="62"/>
      <c r="C267" s="54"/>
      <c r="D267" s="55"/>
      <c r="E267" s="54"/>
      <c r="F267" s="55"/>
      <c r="H267" s="55"/>
      <c r="I267" s="54"/>
      <c r="J267" s="55"/>
      <c r="K267" s="54"/>
    </row>
    <row r="268" spans="1:19" x14ac:dyDescent="0.2">
      <c r="A268" s="52"/>
      <c r="B268" s="62"/>
      <c r="C268" s="54"/>
      <c r="D268" s="55"/>
      <c r="E268" s="54"/>
      <c r="F268" s="55"/>
      <c r="H268" s="55"/>
      <c r="I268" s="54"/>
      <c r="J268" s="55"/>
      <c r="K268" s="54"/>
    </row>
    <row r="269" spans="1:19" x14ac:dyDescent="0.2">
      <c r="A269" s="52"/>
      <c r="B269" s="62"/>
      <c r="C269" s="54"/>
      <c r="D269" s="55"/>
      <c r="E269" s="54"/>
      <c r="F269" s="55"/>
      <c r="H269" s="55"/>
      <c r="I269" s="54"/>
      <c r="J269" s="55"/>
      <c r="K269" s="54"/>
    </row>
    <row r="270" spans="1:19" x14ac:dyDescent="0.2">
      <c r="A270" s="52"/>
      <c r="B270" s="62"/>
      <c r="C270" s="54"/>
      <c r="D270" s="55"/>
      <c r="E270" s="54"/>
      <c r="F270" s="55"/>
      <c r="H270" s="55"/>
      <c r="I270" s="54"/>
      <c r="J270" s="55"/>
      <c r="K270" s="54"/>
    </row>
    <row r="271" spans="1:19" x14ac:dyDescent="0.2">
      <c r="A271" s="52"/>
      <c r="B271" s="62"/>
      <c r="C271" s="54"/>
      <c r="D271" s="55"/>
      <c r="E271" s="54"/>
      <c r="F271" s="55"/>
      <c r="H271" s="55"/>
      <c r="I271" s="54"/>
      <c r="J271" s="55"/>
      <c r="K271" s="54"/>
    </row>
    <row r="272" spans="1:19" x14ac:dyDescent="0.2">
      <c r="A272" s="52"/>
      <c r="B272" s="62"/>
      <c r="C272" s="54"/>
      <c r="D272" s="55"/>
      <c r="E272" s="54"/>
      <c r="F272" s="55"/>
      <c r="H272" s="55"/>
      <c r="I272" s="54"/>
      <c r="J272" s="55"/>
      <c r="K272" s="54"/>
    </row>
    <row r="273" spans="1:19" x14ac:dyDescent="0.2">
      <c r="A273" s="52"/>
      <c r="B273" s="62"/>
      <c r="C273" s="54"/>
      <c r="D273" s="55"/>
      <c r="E273" s="54"/>
      <c r="F273" s="55"/>
      <c r="H273" s="55"/>
      <c r="I273" s="54"/>
      <c r="J273" s="55"/>
      <c r="K273" s="54"/>
      <c r="R273" s="81"/>
      <c r="S273" s="81"/>
    </row>
    <row r="274" spans="1:19" x14ac:dyDescent="0.2">
      <c r="A274" s="52"/>
      <c r="B274" s="62"/>
      <c r="C274" s="54"/>
      <c r="D274" s="55"/>
      <c r="E274" s="54"/>
      <c r="F274" s="55"/>
      <c r="H274" s="55"/>
      <c r="I274" s="54"/>
      <c r="J274" s="55"/>
      <c r="K274" s="54"/>
    </row>
    <row r="275" spans="1:19" x14ac:dyDescent="0.2">
      <c r="A275" s="52"/>
      <c r="B275" s="62"/>
      <c r="C275" s="54"/>
      <c r="D275" s="55"/>
      <c r="E275" s="54"/>
      <c r="F275" s="55"/>
      <c r="H275" s="55"/>
      <c r="I275" s="54"/>
      <c r="J275" s="55"/>
      <c r="K275" s="54"/>
    </row>
    <row r="276" spans="1:19" x14ac:dyDescent="0.2">
      <c r="A276" s="52"/>
      <c r="B276" s="62"/>
      <c r="C276" s="54"/>
      <c r="D276" s="55"/>
      <c r="E276" s="54"/>
      <c r="F276" s="55"/>
      <c r="H276" s="55"/>
      <c r="I276" s="54"/>
      <c r="J276" s="55"/>
      <c r="K276" s="54"/>
    </row>
    <row r="277" spans="1:19" x14ac:dyDescent="0.2">
      <c r="A277" s="52"/>
      <c r="B277" s="62"/>
      <c r="C277" s="54"/>
      <c r="D277" s="55"/>
      <c r="E277" s="54"/>
      <c r="F277" s="55"/>
      <c r="H277" s="55"/>
      <c r="I277" s="54"/>
      <c r="J277" s="55"/>
      <c r="K277" s="54"/>
    </row>
    <row r="278" spans="1:19" x14ac:dyDescent="0.2">
      <c r="A278" s="52"/>
      <c r="B278" s="62"/>
      <c r="C278" s="54"/>
      <c r="D278" s="55"/>
      <c r="E278" s="54"/>
      <c r="F278" s="55"/>
      <c r="H278" s="55"/>
      <c r="I278" s="54"/>
      <c r="J278" s="55"/>
      <c r="K278" s="54"/>
    </row>
    <row r="279" spans="1:19" x14ac:dyDescent="0.2">
      <c r="A279" s="52"/>
      <c r="B279" s="62"/>
      <c r="C279" s="54"/>
      <c r="D279" s="55"/>
      <c r="E279" s="54"/>
      <c r="F279" s="55"/>
      <c r="H279" s="55"/>
      <c r="I279" s="54"/>
      <c r="J279" s="55"/>
      <c r="K279" s="54"/>
    </row>
    <row r="280" spans="1:19" x14ac:dyDescent="0.2">
      <c r="A280" s="71" t="s">
        <v>30</v>
      </c>
      <c r="C280" s="68"/>
    </row>
    <row r="281" spans="1:19" ht="15.75" x14ac:dyDescent="0.25">
      <c r="A281" s="72" t="s">
        <v>31</v>
      </c>
      <c r="B281" s="51" t="s">
        <v>11</v>
      </c>
      <c r="C281" s="69" t="str">
        <f t="shared" ref="C281:K281" si="35">C65</f>
        <v>O&amp;M</v>
      </c>
      <c r="D281" s="69" t="str">
        <f t="shared" si="35"/>
        <v>O&amp;M%</v>
      </c>
      <c r="E281" s="69" t="str">
        <f t="shared" si="35"/>
        <v>INDIRECT CONST</v>
      </c>
      <c r="F281" s="69" t="str">
        <f t="shared" si="35"/>
        <v>IND%</v>
      </c>
      <c r="G281" s="69" t="str">
        <f t="shared" si="35"/>
        <v>DIR CONST</v>
      </c>
      <c r="H281" s="69" t="str">
        <f t="shared" si="35"/>
        <v>CAP%</v>
      </c>
      <c r="I281" s="69" t="str">
        <f t="shared" si="35"/>
        <v>OTHER</v>
      </c>
      <c r="J281" s="69" t="str">
        <f t="shared" si="35"/>
        <v>OTH%</v>
      </c>
      <c r="K281" s="69" t="str">
        <f t="shared" si="35"/>
        <v>TOTAL</v>
      </c>
    </row>
    <row r="282" spans="1:19" ht="15" x14ac:dyDescent="0.25">
      <c r="B282" s="62"/>
      <c r="D282" s="56"/>
    </row>
    <row r="283" spans="1:19" ht="15" x14ac:dyDescent="0.25">
      <c r="A283" s="73" t="s">
        <v>32</v>
      </c>
      <c r="B283" s="62"/>
      <c r="C283" s="39">
        <f t="shared" ref="C283:K283" si="36">AVERAGE(C126:C137)</f>
        <v>4086003.7658333331</v>
      </c>
      <c r="D283" s="56">
        <f t="shared" si="36"/>
        <v>0.64891042620332196</v>
      </c>
      <c r="E283" s="39">
        <f t="shared" si="36"/>
        <v>645526.09</v>
      </c>
      <c r="F283" s="56">
        <f t="shared" si="36"/>
        <v>0.10290801707725115</v>
      </c>
      <c r="G283" s="39">
        <f t="shared" si="36"/>
        <v>1353441.4924999999</v>
      </c>
      <c r="H283" s="56">
        <f t="shared" si="36"/>
        <v>0.2159468618688152</v>
      </c>
      <c r="I283" s="39">
        <f t="shared" si="36"/>
        <v>201429.26166666669</v>
      </c>
      <c r="J283" s="56">
        <f t="shared" si="36"/>
        <v>3.2234694850611652E-2</v>
      </c>
      <c r="K283" s="39">
        <f t="shared" si="36"/>
        <v>6286400.6099999994</v>
      </c>
    </row>
    <row r="284" spans="1:19" ht="15" x14ac:dyDescent="0.25">
      <c r="A284" s="73" t="s">
        <v>33</v>
      </c>
      <c r="B284" s="62"/>
      <c r="C284" s="39">
        <f t="shared" ref="C284:K284" si="37">AVERAGE(C138:C149)</f>
        <v>3697304.5208333335</v>
      </c>
      <c r="D284" s="56">
        <f t="shared" si="37"/>
        <v>0.62087675211956805</v>
      </c>
      <c r="E284" s="39">
        <f t="shared" si="37"/>
        <v>942441.86916666664</v>
      </c>
      <c r="F284" s="56">
        <f t="shared" si="37"/>
        <v>0.15788983053824071</v>
      </c>
      <c r="G284" s="39">
        <f t="shared" si="37"/>
        <v>1011559.4141666666</v>
      </c>
      <c r="H284" s="56">
        <f t="shared" si="37"/>
        <v>0.17022771256240407</v>
      </c>
      <c r="I284" s="39">
        <f t="shared" si="37"/>
        <v>305343.66166666668</v>
      </c>
      <c r="J284" s="56">
        <f t="shared" si="37"/>
        <v>5.1005704779787213E-2</v>
      </c>
      <c r="K284" s="39">
        <f t="shared" si="37"/>
        <v>5956649.4658333333</v>
      </c>
    </row>
    <row r="285" spans="1:19" ht="15" x14ac:dyDescent="0.25">
      <c r="A285" s="73" t="s">
        <v>34</v>
      </c>
      <c r="B285" s="62"/>
      <c r="C285" s="39">
        <f t="shared" ref="C285:K285" si="38">AVERAGE(C150:C161)</f>
        <v>4086759.75</v>
      </c>
      <c r="D285" s="56">
        <f t="shared" si="38"/>
        <v>0.67191241765248855</v>
      </c>
      <c r="E285" s="39">
        <f t="shared" si="38"/>
        <v>1017632.4166666666</v>
      </c>
      <c r="F285" s="56">
        <f t="shared" si="38"/>
        <v>0.16758940312107928</v>
      </c>
      <c r="G285" s="39">
        <f t="shared" si="38"/>
        <v>817498.66666666663</v>
      </c>
      <c r="H285" s="56">
        <f t="shared" si="38"/>
        <v>0.13448865842060739</v>
      </c>
      <c r="I285" s="39">
        <f t="shared" si="38"/>
        <v>158285.66666666666</v>
      </c>
      <c r="J285" s="56">
        <f t="shared" si="38"/>
        <v>2.6009520805824669E-2</v>
      </c>
      <c r="K285" s="39">
        <f t="shared" si="38"/>
        <v>6080176.5</v>
      </c>
    </row>
    <row r="286" spans="1:19" ht="15" x14ac:dyDescent="0.25">
      <c r="A286" s="73" t="s">
        <v>35</v>
      </c>
      <c r="B286" s="62"/>
      <c r="C286" s="39">
        <f t="shared" ref="C286:K286" si="39">AVERAGE(C162:C173)</f>
        <v>4396438.9824999999</v>
      </c>
      <c r="D286" s="56">
        <f t="shared" si="39"/>
        <v>0.67080927910160826</v>
      </c>
      <c r="E286" s="39">
        <f t="shared" si="39"/>
        <v>1102066.5933333333</v>
      </c>
      <c r="F286" s="56">
        <f t="shared" si="39"/>
        <v>0.16819320261261964</v>
      </c>
      <c r="G286" s="39">
        <f t="shared" si="39"/>
        <v>893609.6841666667</v>
      </c>
      <c r="H286" s="56">
        <f t="shared" si="39"/>
        <v>0.13630718238124903</v>
      </c>
      <c r="I286" s="39">
        <f t="shared" si="39"/>
        <v>161892.95749999999</v>
      </c>
      <c r="J286" s="56">
        <f t="shared" si="39"/>
        <v>2.4690335904523127E-2</v>
      </c>
      <c r="K286" s="39">
        <f t="shared" si="39"/>
        <v>6554008.2175000003</v>
      </c>
    </row>
    <row r="287" spans="1:19" ht="15" x14ac:dyDescent="0.25">
      <c r="A287" s="73"/>
      <c r="B287" s="62"/>
      <c r="D287" s="56"/>
      <c r="F287" s="56"/>
      <c r="H287" s="56"/>
      <c r="J287" s="56"/>
    </row>
    <row r="288" spans="1:19" ht="15" x14ac:dyDescent="0.25">
      <c r="A288" s="73"/>
      <c r="B288" s="62"/>
      <c r="D288" s="56"/>
      <c r="F288" s="56"/>
      <c r="H288" s="56"/>
      <c r="J288" s="56"/>
    </row>
    <row r="289" spans="1:11" ht="15" x14ac:dyDescent="0.25">
      <c r="A289" s="73"/>
      <c r="B289" s="62"/>
      <c r="D289" s="56"/>
      <c r="F289" s="56"/>
      <c r="H289" s="56"/>
      <c r="J289" s="56"/>
    </row>
    <row r="290" spans="1:11" ht="15" x14ac:dyDescent="0.25">
      <c r="A290" s="73"/>
      <c r="B290" s="62"/>
      <c r="D290" s="56"/>
      <c r="F290" s="56"/>
      <c r="H290" s="56"/>
      <c r="J290" s="56"/>
    </row>
    <row r="291" spans="1:11" ht="15" x14ac:dyDescent="0.25">
      <c r="A291" s="73"/>
      <c r="B291" s="62"/>
      <c r="D291" s="56"/>
      <c r="F291" s="56"/>
      <c r="H291" s="56"/>
      <c r="J291" s="56"/>
    </row>
    <row r="292" spans="1:11" ht="15" x14ac:dyDescent="0.25">
      <c r="A292" s="73"/>
      <c r="B292" s="62"/>
      <c r="D292" s="56"/>
      <c r="F292" s="56"/>
      <c r="H292" s="56"/>
      <c r="J292" s="56"/>
    </row>
    <row r="293" spans="1:11" ht="15" x14ac:dyDescent="0.25">
      <c r="A293" s="73"/>
      <c r="B293" s="62"/>
      <c r="D293" s="56"/>
      <c r="F293" s="56"/>
      <c r="H293" s="56"/>
      <c r="J293" s="56"/>
    </row>
    <row r="294" spans="1:11" ht="15" x14ac:dyDescent="0.25">
      <c r="A294" s="73"/>
      <c r="B294" s="62"/>
      <c r="D294" s="56"/>
      <c r="F294" s="56"/>
      <c r="H294" s="56"/>
      <c r="J294" s="56"/>
    </row>
    <row r="295" spans="1:11" ht="15" x14ac:dyDescent="0.25">
      <c r="A295" s="73"/>
      <c r="B295" s="62"/>
      <c r="D295" s="56"/>
      <c r="F295" s="56"/>
      <c r="H295" s="56"/>
      <c r="J295" s="56"/>
    </row>
    <row r="296" spans="1:11" ht="15" x14ac:dyDescent="0.25">
      <c r="A296" s="73"/>
      <c r="B296" s="62"/>
      <c r="D296" s="56"/>
      <c r="F296" s="56"/>
      <c r="H296" s="56"/>
      <c r="J296" s="56"/>
    </row>
    <row r="297" spans="1:11" ht="15" x14ac:dyDescent="0.25">
      <c r="A297" s="71" t="s">
        <v>93</v>
      </c>
      <c r="B297" s="62"/>
      <c r="D297" s="56"/>
      <c r="F297" s="56"/>
      <c r="H297" s="56"/>
      <c r="J297" s="56"/>
    </row>
    <row r="298" spans="1:11" ht="15" x14ac:dyDescent="0.25">
      <c r="A298" s="74" t="s">
        <v>94</v>
      </c>
      <c r="B298" s="75"/>
      <c r="C298" s="76">
        <f>SUM(C66:C77)</f>
        <v>47836845.530000001</v>
      </c>
      <c r="D298" s="77">
        <f t="shared" ref="D298:D302" si="40">C298/$K298</f>
        <v>0.63658465660814734</v>
      </c>
      <c r="E298" s="76">
        <f>SUM(E66:E77)</f>
        <v>11006006.390000002</v>
      </c>
      <c r="F298" s="77">
        <f t="shared" ref="F298:F302" si="41">E298/$K$307</f>
        <v>0.13490956038998772</v>
      </c>
      <c r="G298" s="76">
        <f>SUM(G66:G77)</f>
        <v>15199954.470000001</v>
      </c>
      <c r="H298" s="77">
        <f t="shared" ref="H298:H302" si="42">G298/$K$307</f>
        <v>0.18631818870818667</v>
      </c>
      <c r="I298" s="76">
        <f>SUM(I66:I77)</f>
        <v>1103279.8899999999</v>
      </c>
      <c r="J298" s="77">
        <f t="shared" ref="J298:J302" si="43">I298/$K$307</f>
        <v>1.3523797794834277E-2</v>
      </c>
      <c r="K298" s="76">
        <f>SUM(K66:K77)</f>
        <v>75146086.279999986</v>
      </c>
    </row>
    <row r="299" spans="1:11" ht="15" x14ac:dyDescent="0.25">
      <c r="A299" s="74" t="s">
        <v>95</v>
      </c>
      <c r="B299" s="75"/>
      <c r="C299" s="76">
        <f>SUM(C78:C89)</f>
        <v>50862325.350000001</v>
      </c>
      <c r="D299" s="77">
        <f t="shared" si="40"/>
        <v>0.64129536665054154</v>
      </c>
      <c r="E299" s="76">
        <f>SUM(E78:E89)</f>
        <v>11409285.08</v>
      </c>
      <c r="F299" s="77">
        <f t="shared" si="41"/>
        <v>0.13985287487252182</v>
      </c>
      <c r="G299" s="76">
        <f>SUM(G78:G89)</f>
        <v>15433285.629999999</v>
      </c>
      <c r="H299" s="77">
        <f t="shared" si="42"/>
        <v>0.18917831826884976</v>
      </c>
      <c r="I299" s="76">
        <f>SUM(I78:I89)</f>
        <v>1606959.2799999998</v>
      </c>
      <c r="J299" s="77">
        <f t="shared" si="43"/>
        <v>1.9697805211742307E-2</v>
      </c>
      <c r="K299" s="76">
        <f>SUM(K78:K89)</f>
        <v>79311855.339999989</v>
      </c>
    </row>
    <row r="300" spans="1:11" ht="15" x14ac:dyDescent="0.25">
      <c r="A300" s="74" t="s">
        <v>96</v>
      </c>
      <c r="B300" s="75"/>
      <c r="C300" s="76">
        <f>SUM(C90:C101)</f>
        <v>48928873.799999997</v>
      </c>
      <c r="D300" s="77">
        <f t="shared" si="40"/>
        <v>0.63614443771379259</v>
      </c>
      <c r="E300" s="76">
        <f>SUM(E90:E101)</f>
        <v>11365153.700000001</v>
      </c>
      <c r="F300" s="77">
        <f t="shared" si="41"/>
        <v>0.13931192070038786</v>
      </c>
      <c r="G300" s="76">
        <f>SUM(G90:G101)</f>
        <v>15049464.57</v>
      </c>
      <c r="H300" s="77">
        <f t="shared" si="42"/>
        <v>0.18447351176246185</v>
      </c>
      <c r="I300" s="76">
        <f>SUM(I90:I101)</f>
        <v>1571231.85</v>
      </c>
      <c r="J300" s="77">
        <f t="shared" si="43"/>
        <v>1.9259865081202001E-2</v>
      </c>
      <c r="K300" s="76">
        <f>SUM(K90:K101)</f>
        <v>76914723.920000002</v>
      </c>
    </row>
    <row r="301" spans="1:11" ht="15" x14ac:dyDescent="0.25">
      <c r="A301" s="74" t="s">
        <v>97</v>
      </c>
      <c r="B301" s="75"/>
      <c r="C301" s="76">
        <f>SUM(C102:C113)</f>
        <v>47549683.110000007</v>
      </c>
      <c r="D301" s="77">
        <f t="shared" si="40"/>
        <v>0.63114920286098297</v>
      </c>
      <c r="E301" s="76">
        <f>SUM(E102:E113)</f>
        <v>10867840.760000002</v>
      </c>
      <c r="F301" s="77">
        <f t="shared" si="41"/>
        <v>0.13321595203253284</v>
      </c>
      <c r="G301" s="76">
        <f>SUM(G102:G113)</f>
        <v>15077007.860000001</v>
      </c>
      <c r="H301" s="77">
        <f t="shared" si="42"/>
        <v>0.18481113224112794</v>
      </c>
      <c r="I301" s="76">
        <f>SUM(I102:I113)</f>
        <v>1843728.8499999999</v>
      </c>
      <c r="J301" s="77">
        <f t="shared" si="43"/>
        <v>2.2600082156761091E-2</v>
      </c>
      <c r="K301" s="76">
        <f>SUM(K102:K113)</f>
        <v>75338260.579999983</v>
      </c>
    </row>
    <row r="302" spans="1:11" ht="15" x14ac:dyDescent="0.25">
      <c r="A302" s="74" t="s">
        <v>98</v>
      </c>
      <c r="B302" s="75"/>
      <c r="C302" s="76">
        <f>SUM(C114:C125)</f>
        <v>48165427.219999999</v>
      </c>
      <c r="D302" s="77">
        <f t="shared" si="40"/>
        <v>0.64053088283029425</v>
      </c>
      <c r="E302" s="76">
        <f>SUM(E114:E125)</f>
        <v>11937858.470000003</v>
      </c>
      <c r="F302" s="77">
        <f t="shared" si="41"/>
        <v>0.14633202826857447</v>
      </c>
      <c r="G302" s="76">
        <f>SUM(G114:G125)</f>
        <v>13370897.560000002</v>
      </c>
      <c r="H302" s="77">
        <f t="shared" si="42"/>
        <v>0.16389795243787419</v>
      </c>
      <c r="I302" s="76">
        <f>SUM(I114:I125)</f>
        <v>1721921.2799999998</v>
      </c>
      <c r="J302" s="77">
        <f t="shared" si="43"/>
        <v>2.1106987828213034E-2</v>
      </c>
      <c r="K302" s="76">
        <f>SUM(K114:K125)</f>
        <v>75196104.530000016</v>
      </c>
    </row>
    <row r="303" spans="1:11" ht="15" x14ac:dyDescent="0.25">
      <c r="A303" s="74" t="s">
        <v>32</v>
      </c>
      <c r="B303" s="75"/>
      <c r="C303" s="76">
        <f>SUM(C126:C137)</f>
        <v>49032045.189999998</v>
      </c>
      <c r="D303" s="77">
        <f>C303/$K303</f>
        <v>0.64997508420535322</v>
      </c>
      <c r="E303" s="76">
        <f>SUM(E126:E137)</f>
        <v>7746313.0799999991</v>
      </c>
      <c r="F303" s="77">
        <f>E303/$K$307</f>
        <v>9.4952851673386268E-2</v>
      </c>
      <c r="G303" s="76">
        <f>SUM(G126:G137)</f>
        <v>16241297.91</v>
      </c>
      <c r="H303" s="77">
        <f>G303/$K$307</f>
        <v>0.19908278112501859</v>
      </c>
      <c r="I303" s="76">
        <f>SUM(I126:I137)</f>
        <v>2417151.14</v>
      </c>
      <c r="J303" s="77">
        <f>I303/$K$307</f>
        <v>2.9628984950421933E-2</v>
      </c>
      <c r="K303" s="76">
        <f>SUM(K126:K137)</f>
        <v>75436807.319999993</v>
      </c>
    </row>
    <row r="304" spans="1:11" ht="15" x14ac:dyDescent="0.25">
      <c r="A304" s="74" t="s">
        <v>33</v>
      </c>
      <c r="B304" s="75"/>
      <c r="C304" s="76">
        <f>SUM(C138:C149)</f>
        <v>44367654.25</v>
      </c>
      <c r="D304" s="77">
        <f t="shared" ref="D304:D306" si="44">C304/$K304</f>
        <v>0.62070204769319615</v>
      </c>
      <c r="E304" s="76">
        <f>SUM(E138:E149)</f>
        <v>11309302.43</v>
      </c>
      <c r="F304" s="77">
        <f>E304/$K$307</f>
        <v>0.13862730631657569</v>
      </c>
      <c r="G304" s="76">
        <f>SUM(G138:G149)</f>
        <v>12138712.969999999</v>
      </c>
      <c r="H304" s="77">
        <f>G304/$K$307</f>
        <v>0.14879406502715484</v>
      </c>
      <c r="I304" s="76">
        <f>SUM(I138:I149)</f>
        <v>3664123.94</v>
      </c>
      <c r="J304" s="77">
        <f>I304/$K$307</f>
        <v>4.491414346342476E-2</v>
      </c>
      <c r="K304" s="76">
        <f>SUM(K138:K149)</f>
        <v>71479793.590000004</v>
      </c>
    </row>
    <row r="305" spans="1:11" ht="15" x14ac:dyDescent="0.25">
      <c r="A305" s="74" t="s">
        <v>34</v>
      </c>
      <c r="B305" s="75"/>
      <c r="C305" s="76">
        <f>SUM(C150:C161)</f>
        <v>49041117</v>
      </c>
      <c r="D305" s="77">
        <f t="shared" si="44"/>
        <v>0.67214492046406882</v>
      </c>
      <c r="E305" s="76">
        <f>SUM(E150:E161)</f>
        <v>12211589</v>
      </c>
      <c r="F305" s="77">
        <f>E305/$K$307</f>
        <v>0.1496873657233275</v>
      </c>
      <c r="G305" s="76">
        <f>SUM(G150:G161)</f>
        <v>9809984</v>
      </c>
      <c r="H305" s="77">
        <f>G305/$K$307</f>
        <v>0.12024894243885798</v>
      </c>
      <c r="I305" s="76">
        <f>SUM(I150:I161)</f>
        <v>1899428</v>
      </c>
      <c r="J305" s="77">
        <f>I305/$K$307</f>
        <v>2.3282831882167711E-2</v>
      </c>
      <c r="K305" s="76">
        <f>SUM(K150:K161)</f>
        <v>72962118</v>
      </c>
    </row>
    <row r="306" spans="1:11" ht="15" x14ac:dyDescent="0.25">
      <c r="A306" s="74" t="s">
        <v>35</v>
      </c>
      <c r="B306" s="75"/>
      <c r="C306" s="76">
        <f>SUM(C162:C173)</f>
        <v>52757267.789999999</v>
      </c>
      <c r="D306" s="77">
        <f t="shared" si="44"/>
        <v>0.67080156701069926</v>
      </c>
      <c r="E306" s="76">
        <f>SUM(E162:E173)</f>
        <v>13224799.119999999</v>
      </c>
      <c r="F306" s="77">
        <f>E306/$K$307</f>
        <v>0.16210710518450788</v>
      </c>
      <c r="G306" s="76">
        <f>SUM(G162:G173)</f>
        <v>10723316.210000001</v>
      </c>
      <c r="H306" s="77">
        <f>G306/$K$307</f>
        <v>0.13144439722735152</v>
      </c>
      <c r="I306" s="76">
        <f>SUM(I162:I173)</f>
        <v>1942715.49</v>
      </c>
      <c r="J306" s="77">
        <f>I306/$K$307</f>
        <v>2.381344180908835E-2</v>
      </c>
      <c r="K306" s="76">
        <f>SUM(K162:K173)</f>
        <v>78648098.609999999</v>
      </c>
    </row>
    <row r="307" spans="1:11" ht="15" x14ac:dyDescent="0.25">
      <c r="A307" s="74" t="s">
        <v>36</v>
      </c>
      <c r="B307" s="75"/>
      <c r="C307" s="76">
        <f>SUM(C174:C185)</f>
        <v>54161734</v>
      </c>
      <c r="D307" s="77">
        <f>C307/$K307</f>
        <v>0.6639043686671392</v>
      </c>
      <c r="E307" s="76">
        <f>SUM(E174:E185)</f>
        <v>15236062</v>
      </c>
      <c r="F307" s="77">
        <f>E307/$K$307</f>
        <v>0.18676078803317836</v>
      </c>
      <c r="G307" s="76">
        <f>SUM(G174:G185)</f>
        <v>10243388</v>
      </c>
      <c r="H307" s="77">
        <f>G307/$K$307</f>
        <v>0.12556152731654693</v>
      </c>
      <c r="I307" s="76">
        <f>SUM(I174:I185)</f>
        <v>1939442</v>
      </c>
      <c r="J307" s="77">
        <f>I307/$K$307</f>
        <v>2.3773315983135507E-2</v>
      </c>
      <c r="K307" s="76">
        <f>SUM(K174:K185)</f>
        <v>81580626</v>
      </c>
    </row>
    <row r="308" spans="1:11" ht="15" x14ac:dyDescent="0.25">
      <c r="A308" s="74" t="s">
        <v>37</v>
      </c>
      <c r="B308" s="75"/>
      <c r="C308" s="76">
        <f>SUM(C186:C197)</f>
        <v>55270703</v>
      </c>
      <c r="D308" s="77">
        <f t="shared" ref="D308:F314" si="45">C308/$K308</f>
        <v>0.64828750588166517</v>
      </c>
      <c r="E308" s="76">
        <f>SUM(E186:E197)</f>
        <v>16702636</v>
      </c>
      <c r="F308" s="77">
        <f>AVERAGE(F186:F197)</f>
        <v>0.19593896532324465</v>
      </c>
      <c r="G308" s="76">
        <f>SUM(G186:G197)</f>
        <v>11103311</v>
      </c>
      <c r="H308" s="77">
        <f>AVERAGE(H186:H197)</f>
        <v>0.12957863939193998</v>
      </c>
      <c r="I308" s="76">
        <f>SUM(I186:I197)</f>
        <v>2179818</v>
      </c>
      <c r="J308" s="77">
        <f>AVERAGE(J186:J197)</f>
        <v>2.5579980427898441E-2</v>
      </c>
      <c r="K308" s="76">
        <f>SUM(K186:K197)</f>
        <v>85256468</v>
      </c>
    </row>
    <row r="309" spans="1:11" ht="15" x14ac:dyDescent="0.25">
      <c r="A309" s="74" t="s">
        <v>68</v>
      </c>
      <c r="B309" s="75"/>
      <c r="C309" s="76">
        <f>SUM(C198:C209)</f>
        <v>56424630</v>
      </c>
      <c r="D309" s="77">
        <f t="shared" si="45"/>
        <v>0.64485961345587006</v>
      </c>
      <c r="E309" s="76">
        <f>SUM(E198:E209)</f>
        <v>16984500</v>
      </c>
      <c r="F309" s="77">
        <f t="shared" si="45"/>
        <v>0.1941105879602795</v>
      </c>
      <c r="G309" s="76">
        <f>SUM(G198:G209)</f>
        <v>11830564</v>
      </c>
      <c r="H309" s="77">
        <f t="shared" ref="H309:H314" si="46">G309/$K309</f>
        <v>0.13520785033069657</v>
      </c>
      <c r="I309" s="76">
        <f>SUM(I198:I209)</f>
        <v>2259397</v>
      </c>
      <c r="J309" s="77">
        <f t="shared" ref="J309:J314" si="47">I309/$K309</f>
        <v>2.5821948253153853E-2</v>
      </c>
      <c r="K309" s="76">
        <f>SUM(K198:K209)</f>
        <v>87499091</v>
      </c>
    </row>
    <row r="310" spans="1:11" ht="15" x14ac:dyDescent="0.25">
      <c r="A310" s="74" t="s">
        <v>69</v>
      </c>
      <c r="B310" s="75"/>
      <c r="C310" s="76">
        <f>SUM(C210:C221)</f>
        <v>58616628</v>
      </c>
      <c r="D310" s="77">
        <f t="shared" si="45"/>
        <v>0.64347357312120157</v>
      </c>
      <c r="E310" s="76">
        <f>SUM(E210:E221)</f>
        <v>17968085</v>
      </c>
      <c r="F310" s="77">
        <f t="shared" si="45"/>
        <v>0.19724757720787803</v>
      </c>
      <c r="G310" s="76">
        <f>SUM(G210:G221)</f>
        <v>12338908</v>
      </c>
      <c r="H310" s="77">
        <f t="shared" si="46"/>
        <v>0.13545237059992224</v>
      </c>
      <c r="I310" s="76">
        <f>SUM(I210:I221)</f>
        <v>2170451</v>
      </c>
      <c r="J310" s="77">
        <f t="shared" si="47"/>
        <v>2.3826479070998167E-2</v>
      </c>
      <c r="K310" s="76">
        <f>SUM(K210:K221)</f>
        <v>91094072</v>
      </c>
    </row>
    <row r="311" spans="1:11" ht="15" x14ac:dyDescent="0.25">
      <c r="A311" s="74" t="s">
        <v>70</v>
      </c>
      <c r="B311" s="75"/>
      <c r="C311" s="76">
        <f>SUM(C222:C233)</f>
        <v>62675350</v>
      </c>
      <c r="D311" s="77">
        <f t="shared" si="45"/>
        <v>0.63269931714080341</v>
      </c>
      <c r="E311" s="76">
        <f>SUM(E222:E233)</f>
        <v>19944660</v>
      </c>
      <c r="F311" s="77">
        <f t="shared" si="45"/>
        <v>0.20133868837757579</v>
      </c>
      <c r="G311" s="76">
        <f>SUM(G222:G233)</f>
        <v>14047124</v>
      </c>
      <c r="H311" s="77">
        <f t="shared" si="46"/>
        <v>0.14180384732741325</v>
      </c>
      <c r="I311" s="76">
        <f>SUM(I222:I233)</f>
        <v>2393112</v>
      </c>
      <c r="J311" s="77">
        <f t="shared" si="47"/>
        <v>2.4158147154207551E-2</v>
      </c>
      <c r="K311" s="76">
        <f>SUM(K222:K233)</f>
        <v>99060246</v>
      </c>
    </row>
    <row r="312" spans="1:11" ht="15" x14ac:dyDescent="0.25">
      <c r="A312" s="74" t="s">
        <v>87</v>
      </c>
      <c r="B312" s="75"/>
      <c r="C312" s="76">
        <f>SUM(C234:C245)</f>
        <v>65647760</v>
      </c>
      <c r="D312" s="77">
        <f t="shared" si="45"/>
        <v>0.6286305671409308</v>
      </c>
      <c r="E312" s="76">
        <f>SUM(E234:E245)</f>
        <v>21406573</v>
      </c>
      <c r="F312" s="77">
        <f t="shared" si="45"/>
        <v>0.20498530529501288</v>
      </c>
      <c r="G312" s="76">
        <f>SUM(G234:G245)</f>
        <v>14855615</v>
      </c>
      <c r="H312" s="77">
        <f t="shared" si="46"/>
        <v>0.14225456714253948</v>
      </c>
      <c r="I312" s="76">
        <f>SUM(I234:I245)</f>
        <v>2519845</v>
      </c>
      <c r="J312" s="77">
        <f t="shared" si="47"/>
        <v>2.4129560421516875E-2</v>
      </c>
      <c r="K312" s="76">
        <f>SUM(K234:K245)</f>
        <v>104429793</v>
      </c>
    </row>
    <row r="313" spans="1:11" ht="15" x14ac:dyDescent="0.25">
      <c r="A313" s="74" t="s">
        <v>92</v>
      </c>
      <c r="B313" s="75"/>
      <c r="C313" s="76">
        <f>SUM(C246:C257)</f>
        <v>66503480.633344933</v>
      </c>
      <c r="D313" s="77">
        <f t="shared" si="45"/>
        <v>0.6134246769831283</v>
      </c>
      <c r="E313" s="76">
        <f>SUM(E246:E257)</f>
        <v>23025024.777276624</v>
      </c>
      <c r="F313" s="77">
        <f t="shared" si="45"/>
        <v>0.21238164156249573</v>
      </c>
      <c r="G313" s="76">
        <f>SUM(G246:G257)</f>
        <v>15671656.3613507</v>
      </c>
      <c r="H313" s="77">
        <f t="shared" si="46"/>
        <v>0.14455455037389398</v>
      </c>
      <c r="I313" s="76">
        <f>SUM(I246:I257)</f>
        <v>3213280.2180278283</v>
      </c>
      <c r="J313" s="77">
        <f t="shared" si="47"/>
        <v>2.9639131080481853E-2</v>
      </c>
      <c r="K313" s="76">
        <f>SUM(K246:K257)</f>
        <v>108413441.9900001</v>
      </c>
    </row>
    <row r="314" spans="1:11" ht="15" x14ac:dyDescent="0.25">
      <c r="A314" s="74" t="s">
        <v>99</v>
      </c>
      <c r="B314" s="75"/>
      <c r="C314" s="76">
        <f>SUM(C258:C264)</f>
        <v>40517003.548193417</v>
      </c>
      <c r="D314" s="77">
        <f t="shared" si="45"/>
        <v>0.60534747408703538</v>
      </c>
      <c r="E314" s="76">
        <f>SUM(E258:E264)</f>
        <v>14398190.131409563</v>
      </c>
      <c r="F314" s="77">
        <f t="shared" si="45"/>
        <v>0.21511729062358773</v>
      </c>
      <c r="G314" s="76">
        <f>SUM(G258:G264)</f>
        <v>10340564.343327051</v>
      </c>
      <c r="H314" s="77">
        <f t="shared" si="46"/>
        <v>0.1544940138137782</v>
      </c>
      <c r="I314" s="76">
        <f>SUM(I258:I264)</f>
        <v>1676054.3370699729</v>
      </c>
      <c r="J314" s="77">
        <f t="shared" si="47"/>
        <v>2.5041221475598674E-2</v>
      </c>
      <c r="K314" s="76">
        <f>SUM(K258:K264)</f>
        <v>66931812.360000007</v>
      </c>
    </row>
    <row r="315" spans="1:11" x14ac:dyDescent="0.2">
      <c r="A315" s="52"/>
      <c r="B315" s="62"/>
    </row>
    <row r="316" spans="1:11" x14ac:dyDescent="0.2">
      <c r="A316" s="52"/>
      <c r="B316" s="62"/>
    </row>
    <row r="317" spans="1:11" ht="15" x14ac:dyDescent="0.25">
      <c r="A317" s="78">
        <f>A51</f>
        <v>44075</v>
      </c>
      <c r="B317" s="78">
        <f t="shared" ref="B317:K317" si="48">B51</f>
        <v>0</v>
      </c>
      <c r="C317" s="79">
        <f t="shared" si="48"/>
        <v>68739557.104214519</v>
      </c>
      <c r="D317" s="80">
        <f t="shared" si="48"/>
        <v>0.60162396091209469</v>
      </c>
      <c r="E317" s="79">
        <f t="shared" si="48"/>
        <v>24537583.363485523</v>
      </c>
      <c r="F317" s="80">
        <f t="shared" si="48"/>
        <v>0.21475841154998909</v>
      </c>
      <c r="G317" s="79">
        <f t="shared" si="48"/>
        <v>17973537.8865139</v>
      </c>
      <c r="H317" s="80">
        <f t="shared" si="48"/>
        <v>0.15730841905912007</v>
      </c>
      <c r="I317" s="79">
        <f t="shared" si="48"/>
        <v>3006002.845786145</v>
      </c>
      <c r="J317" s="80">
        <f t="shared" si="48"/>
        <v>2.6309208478796097E-2</v>
      </c>
      <c r="K317" s="79">
        <f t="shared" si="48"/>
        <v>114256681.20000009</v>
      </c>
    </row>
    <row r="318" spans="1:11" x14ac:dyDescent="0.2">
      <c r="A318" s="52"/>
      <c r="B318" s="62"/>
    </row>
    <row r="319" spans="1:11" x14ac:dyDescent="0.2">
      <c r="A319" s="52"/>
      <c r="B319" s="62"/>
    </row>
    <row r="320" spans="1:11" x14ac:dyDescent="0.2">
      <c r="A320" s="52"/>
      <c r="B320" s="62"/>
    </row>
    <row r="321" spans="1:2" x14ac:dyDescent="0.2">
      <c r="A321" s="52"/>
      <c r="B321" s="62"/>
    </row>
    <row r="322" spans="1:2" x14ac:dyDescent="0.2">
      <c r="A322" s="52"/>
      <c r="B322" s="62"/>
    </row>
    <row r="323" spans="1:2" x14ac:dyDescent="0.2">
      <c r="A323" s="52"/>
      <c r="B323" s="62"/>
    </row>
    <row r="324" spans="1:2" x14ac:dyDescent="0.2">
      <c r="A324" s="52"/>
      <c r="B324" s="62"/>
    </row>
    <row r="325" spans="1:2" x14ac:dyDescent="0.2">
      <c r="A325" s="52"/>
      <c r="B325" s="62"/>
    </row>
    <row r="326" spans="1:2" x14ac:dyDescent="0.2">
      <c r="A326" s="52"/>
      <c r="B326" s="62"/>
    </row>
    <row r="327" spans="1:2" x14ac:dyDescent="0.2">
      <c r="A327" s="52"/>
      <c r="B327" s="62"/>
    </row>
    <row r="328" spans="1:2" x14ac:dyDescent="0.2">
      <c r="A328" s="52"/>
      <c r="B328" s="62"/>
    </row>
    <row r="329" spans="1:2" x14ac:dyDescent="0.2">
      <c r="A329" s="52"/>
      <c r="B329" s="62"/>
    </row>
    <row r="330" spans="1:2" x14ac:dyDescent="0.2">
      <c r="A330" s="52"/>
      <c r="B330" s="62"/>
    </row>
    <row r="331" spans="1:2" x14ac:dyDescent="0.2">
      <c r="A331" s="52"/>
      <c r="B331" s="62"/>
    </row>
    <row r="332" spans="1:2" x14ac:dyDescent="0.2">
      <c r="A332" s="52"/>
      <c r="B332" s="62"/>
    </row>
    <row r="333" spans="1:2" x14ac:dyDescent="0.2">
      <c r="A333" s="52"/>
      <c r="B333" s="62"/>
    </row>
    <row r="334" spans="1:2" x14ac:dyDescent="0.2">
      <c r="A334" s="52"/>
      <c r="B334" s="62"/>
    </row>
    <row r="335" spans="1:2" x14ac:dyDescent="0.2">
      <c r="A335" s="52"/>
      <c r="B335" s="62"/>
    </row>
    <row r="336" spans="1:2" x14ac:dyDescent="0.2">
      <c r="A336" s="52"/>
      <c r="B336" s="62"/>
    </row>
    <row r="337" spans="1:2" x14ac:dyDescent="0.2">
      <c r="A337" s="52"/>
      <c r="B337" s="62"/>
    </row>
    <row r="338" spans="1:2" x14ac:dyDescent="0.2">
      <c r="A338" s="52"/>
      <c r="B338" s="62"/>
    </row>
    <row r="339" spans="1:2" x14ac:dyDescent="0.2">
      <c r="A339" s="52"/>
      <c r="B339" s="62"/>
    </row>
    <row r="340" spans="1:2" x14ac:dyDescent="0.2">
      <c r="A340" s="52"/>
      <c r="B340" s="62"/>
    </row>
    <row r="341" spans="1:2" x14ac:dyDescent="0.2">
      <c r="A341" s="52"/>
      <c r="B341" s="62"/>
    </row>
    <row r="342" spans="1:2" x14ac:dyDescent="0.2">
      <c r="A342" s="52"/>
      <c r="B342" s="62"/>
    </row>
    <row r="343" spans="1:2" x14ac:dyDescent="0.2">
      <c r="A343" s="52"/>
      <c r="B343" s="62"/>
    </row>
    <row r="344" spans="1:2" x14ac:dyDescent="0.2">
      <c r="A344" s="52"/>
      <c r="B344" s="62"/>
    </row>
    <row r="347" spans="1:2" x14ac:dyDescent="0.2">
      <c r="A347" s="52"/>
      <c r="B347" s="62"/>
    </row>
    <row r="348" spans="1:2" x14ac:dyDescent="0.2">
      <c r="A348" s="52"/>
      <c r="B348" s="62"/>
    </row>
    <row r="349" spans="1:2" x14ac:dyDescent="0.2">
      <c r="A349" s="52"/>
      <c r="B349" s="62"/>
    </row>
    <row r="350" spans="1:2" x14ac:dyDescent="0.2">
      <c r="A350" s="52"/>
      <c r="B350" s="62"/>
    </row>
    <row r="351" spans="1:2" x14ac:dyDescent="0.2">
      <c r="A351" s="52"/>
      <c r="B351" s="62"/>
    </row>
    <row r="352" spans="1:2" x14ac:dyDescent="0.2">
      <c r="A352" s="52"/>
      <c r="B352" s="62"/>
    </row>
    <row r="353" spans="1:2" x14ac:dyDescent="0.2">
      <c r="A353" s="52"/>
      <c r="B353" s="62"/>
    </row>
    <row r="354" spans="1:2" x14ac:dyDescent="0.2">
      <c r="A354" s="52"/>
      <c r="B354" s="62"/>
    </row>
    <row r="355" spans="1:2" x14ac:dyDescent="0.2">
      <c r="A355" s="52"/>
      <c r="B355" s="62"/>
    </row>
    <row r="356" spans="1:2" x14ac:dyDescent="0.2">
      <c r="A356" s="52"/>
      <c r="B356" s="62"/>
    </row>
    <row r="357" spans="1:2" x14ac:dyDescent="0.2">
      <c r="A357" s="52"/>
      <c r="B357" s="62"/>
    </row>
    <row r="358" spans="1:2" x14ac:dyDescent="0.2">
      <c r="A358" s="52"/>
      <c r="B358" s="62"/>
    </row>
    <row r="359" spans="1:2" x14ac:dyDescent="0.2">
      <c r="A359" s="52"/>
      <c r="B359" s="62"/>
    </row>
    <row r="360" spans="1:2" x14ac:dyDescent="0.2">
      <c r="A360" s="52"/>
      <c r="B360" s="62"/>
    </row>
    <row r="361" spans="1:2" x14ac:dyDescent="0.2">
      <c r="A361" s="52"/>
      <c r="B361" s="62"/>
    </row>
    <row r="362" spans="1:2" x14ac:dyDescent="0.2">
      <c r="A362" s="52"/>
      <c r="B362" s="62"/>
    </row>
    <row r="363" spans="1:2" x14ac:dyDescent="0.2">
      <c r="A363" s="52"/>
      <c r="B363" s="62"/>
    </row>
    <row r="364" spans="1:2" x14ac:dyDescent="0.2">
      <c r="A364" s="52"/>
      <c r="B364" s="62"/>
    </row>
    <row r="365" spans="1:2" x14ac:dyDescent="0.2">
      <c r="A365" s="52"/>
      <c r="B365" s="62"/>
    </row>
    <row r="366" spans="1:2" x14ac:dyDescent="0.2">
      <c r="A366" s="52"/>
      <c r="B366" s="62"/>
    </row>
    <row r="367" spans="1:2" x14ac:dyDescent="0.2">
      <c r="A367" s="52"/>
      <c r="B367" s="62"/>
    </row>
    <row r="368" spans="1:2" x14ac:dyDescent="0.2">
      <c r="A368" s="52"/>
      <c r="B368" s="62"/>
    </row>
    <row r="369" spans="1:2" x14ac:dyDescent="0.2">
      <c r="A369" s="52"/>
      <c r="B369" s="62"/>
    </row>
    <row r="370" spans="1:2" x14ac:dyDescent="0.2">
      <c r="A370" s="52"/>
      <c r="B370" s="62"/>
    </row>
    <row r="371" spans="1:2" x14ac:dyDescent="0.2">
      <c r="A371" s="52"/>
      <c r="B371" s="62"/>
    </row>
    <row r="372" spans="1:2" x14ac:dyDescent="0.2">
      <c r="A372" s="52"/>
      <c r="B372" s="62"/>
    </row>
    <row r="373" spans="1:2" x14ac:dyDescent="0.2">
      <c r="A373" s="52"/>
      <c r="B373" s="62"/>
    </row>
    <row r="374" spans="1:2" x14ac:dyDescent="0.2">
      <c r="A374" s="52"/>
      <c r="B374" s="62"/>
    </row>
    <row r="375" spans="1:2" x14ac:dyDescent="0.2">
      <c r="A375" s="52"/>
      <c r="B375" s="62"/>
    </row>
    <row r="376" spans="1:2" x14ac:dyDescent="0.2">
      <c r="A376" s="52"/>
      <c r="B376" s="62"/>
    </row>
    <row r="377" spans="1:2" x14ac:dyDescent="0.2">
      <c r="A377" s="52"/>
      <c r="B377" s="62"/>
    </row>
    <row r="378" spans="1:2" x14ac:dyDescent="0.2">
      <c r="A378" s="52"/>
      <c r="B378" s="62"/>
    </row>
    <row r="379" spans="1:2" x14ac:dyDescent="0.2">
      <c r="A379" s="52"/>
      <c r="B379" s="62"/>
    </row>
    <row r="380" spans="1:2" x14ac:dyDescent="0.2">
      <c r="A380" s="52"/>
      <c r="B380" s="62"/>
    </row>
    <row r="381" spans="1:2" x14ac:dyDescent="0.2">
      <c r="A381" s="52"/>
      <c r="B381" s="62"/>
    </row>
    <row r="382" spans="1:2" x14ac:dyDescent="0.2">
      <c r="A382" s="52"/>
      <c r="B382" s="62"/>
    </row>
    <row r="383" spans="1:2" x14ac:dyDescent="0.2">
      <c r="A383" s="52"/>
      <c r="B383" s="62"/>
    </row>
    <row r="384" spans="1:2" x14ac:dyDescent="0.2">
      <c r="A384" s="52"/>
      <c r="B384" s="62"/>
    </row>
    <row r="385" spans="1:2" x14ac:dyDescent="0.2">
      <c r="A385" s="52"/>
      <c r="B385" s="62"/>
    </row>
    <row r="386" spans="1:2" x14ac:dyDescent="0.2">
      <c r="A386" s="52"/>
      <c r="B386" s="62"/>
    </row>
    <row r="387" spans="1:2" x14ac:dyDescent="0.2">
      <c r="A387" s="52"/>
      <c r="B387" s="62"/>
    </row>
    <row r="388" spans="1:2" x14ac:dyDescent="0.2">
      <c r="A388" s="52"/>
      <c r="B388" s="62"/>
    </row>
    <row r="389" spans="1:2" x14ac:dyDescent="0.2">
      <c r="A389" s="52"/>
      <c r="B389" s="62"/>
    </row>
    <row r="390" spans="1:2" x14ac:dyDescent="0.2">
      <c r="A390" s="52"/>
      <c r="B390" s="62"/>
    </row>
    <row r="391" spans="1:2" x14ac:dyDescent="0.2">
      <c r="A391" s="52"/>
      <c r="B391" s="62"/>
    </row>
    <row r="392" spans="1:2" x14ac:dyDescent="0.2">
      <c r="A392" s="52"/>
      <c r="B392" s="62"/>
    </row>
    <row r="393" spans="1:2" x14ac:dyDescent="0.2">
      <c r="A393" s="52"/>
      <c r="B393" s="62"/>
    </row>
    <row r="394" spans="1:2" x14ac:dyDescent="0.2">
      <c r="A394" s="52"/>
      <c r="B394" s="62"/>
    </row>
    <row r="395" spans="1:2" x14ac:dyDescent="0.2">
      <c r="A395" s="52"/>
      <c r="B395" s="62"/>
    </row>
    <row r="396" spans="1:2" x14ac:dyDescent="0.2">
      <c r="A396" s="52"/>
      <c r="B396" s="62"/>
    </row>
    <row r="397" spans="1:2" x14ac:dyDescent="0.2">
      <c r="A397" s="52"/>
      <c r="B397" s="62"/>
    </row>
    <row r="398" spans="1:2" x14ac:dyDescent="0.2">
      <c r="A398" s="52"/>
      <c r="B398" s="62"/>
    </row>
    <row r="399" spans="1:2" x14ac:dyDescent="0.2">
      <c r="A399" s="52"/>
      <c r="B399" s="62"/>
    </row>
    <row r="400" spans="1:2" x14ac:dyDescent="0.2">
      <c r="A400" s="52"/>
      <c r="B400" s="62"/>
    </row>
    <row r="401" spans="1:2" x14ac:dyDescent="0.2">
      <c r="A401" s="52"/>
      <c r="B401" s="62"/>
    </row>
    <row r="402" spans="1:2" x14ac:dyDescent="0.2">
      <c r="A402" s="52"/>
      <c r="B402" s="62"/>
    </row>
    <row r="403" spans="1:2" x14ac:dyDescent="0.2">
      <c r="A403" s="52"/>
      <c r="B403" s="62"/>
    </row>
    <row r="404" spans="1:2" x14ac:dyDescent="0.2">
      <c r="A404" s="52"/>
      <c r="B404" s="62"/>
    </row>
    <row r="405" spans="1:2" x14ac:dyDescent="0.2">
      <c r="A405" s="52"/>
      <c r="B405" s="62"/>
    </row>
    <row r="406" spans="1:2" x14ac:dyDescent="0.2">
      <c r="A406" s="52"/>
      <c r="B406" s="62"/>
    </row>
    <row r="407" spans="1:2" x14ac:dyDescent="0.2">
      <c r="A407" s="52"/>
      <c r="B407" s="62"/>
    </row>
    <row r="408" spans="1:2" x14ac:dyDescent="0.2">
      <c r="A408" s="52"/>
      <c r="B408" s="62"/>
    </row>
    <row r="409" spans="1:2" x14ac:dyDescent="0.2">
      <c r="A409" s="52"/>
      <c r="B409" s="62"/>
    </row>
    <row r="410" spans="1:2" x14ac:dyDescent="0.2">
      <c r="A410" s="52"/>
      <c r="B410" s="62"/>
    </row>
    <row r="411" spans="1:2" x14ac:dyDescent="0.2">
      <c r="A411" s="52"/>
      <c r="B411" s="62"/>
    </row>
    <row r="412" spans="1:2" x14ac:dyDescent="0.2">
      <c r="A412" s="52"/>
      <c r="B412" s="62"/>
    </row>
    <row r="413" spans="1:2" x14ac:dyDescent="0.2">
      <c r="A413" s="52"/>
      <c r="B413" s="62"/>
    </row>
    <row r="414" spans="1:2" x14ac:dyDescent="0.2">
      <c r="A414" s="52"/>
      <c r="B414" s="62"/>
    </row>
    <row r="415" spans="1:2" x14ac:dyDescent="0.2">
      <c r="A415" s="52"/>
      <c r="B415" s="62"/>
    </row>
    <row r="416" spans="1:2" x14ac:dyDescent="0.2">
      <c r="A416" s="52"/>
      <c r="B416" s="62"/>
    </row>
    <row r="417" spans="1:2" x14ac:dyDescent="0.2">
      <c r="A417" s="52"/>
      <c r="B417" s="62"/>
    </row>
    <row r="418" spans="1:2" x14ac:dyDescent="0.2">
      <c r="A418" s="52"/>
      <c r="B418" s="62"/>
    </row>
  </sheetData>
  <mergeCells count="3">
    <mergeCell ref="A57:K57"/>
    <mergeCell ref="A58:K58"/>
    <mergeCell ref="A60:K60"/>
  </mergeCells>
  <printOptions horizontalCentered="1" gridLinesSet="0"/>
  <pageMargins left="0.5" right="0.5" top="0.5" bottom="0.5" header="0.25" footer="0.25"/>
  <pageSetup scale="83" orientation="portrait" r:id="rId1"/>
  <headerFooter alignWithMargins="0">
    <oddHeader>&amp;L&amp;"MS Sans Serif,Bold"&amp;D&amp;R Exh. KTW-5 Walker WP2</oddHeader>
    <oddFooter>&amp;L&amp;8&amp;Z&amp;F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EF9062-7BB7-45CA-B661-13EDB4F7E6B9}">
  <sheetPr>
    <tabColor theme="2" tint="-9.9978637043366805E-2"/>
  </sheetPr>
  <dimension ref="B2:F28"/>
  <sheetViews>
    <sheetView showGridLines="0" zoomScaleNormal="100" workbookViewId="0">
      <selection activeCell="C3" sqref="C3"/>
    </sheetView>
  </sheetViews>
  <sheetFormatPr defaultRowHeight="12" x14ac:dyDescent="0.2"/>
  <cols>
    <col min="1" max="1" width="9.140625" style="117"/>
    <col min="2" max="2" width="5" style="117" bestFit="1" customWidth="1"/>
    <col min="3" max="3" width="18.28515625" style="117" bestFit="1" customWidth="1"/>
    <col min="4" max="4" width="3.42578125" style="117" customWidth="1"/>
    <col min="5" max="5" width="7.140625" style="117" customWidth="1"/>
    <col min="6" max="16384" width="9.140625" style="117"/>
  </cols>
  <sheetData>
    <row r="2" spans="2:6" x14ac:dyDescent="0.2">
      <c r="C2" s="117" t="s">
        <v>123</v>
      </c>
      <c r="E2" s="117" t="s">
        <v>124</v>
      </c>
    </row>
    <row r="3" spans="2:6" x14ac:dyDescent="0.2">
      <c r="B3" s="117">
        <v>2018</v>
      </c>
      <c r="C3" s="118">
        <v>0.1142</v>
      </c>
      <c r="E3" s="117" t="s">
        <v>125</v>
      </c>
    </row>
    <row r="4" spans="2:6" x14ac:dyDescent="0.2">
      <c r="B4" s="309">
        <v>2019</v>
      </c>
      <c r="C4" s="310">
        <v>0.10155</v>
      </c>
      <c r="D4" s="309"/>
      <c r="E4" s="309" t="s">
        <v>234</v>
      </c>
      <c r="F4" s="309"/>
    </row>
    <row r="5" spans="2:6" x14ac:dyDescent="0.2">
      <c r="B5" s="309">
        <v>2020</v>
      </c>
      <c r="C5" s="310">
        <f>'[25]Primary and Summary'!$D$115</f>
        <v>0.100274</v>
      </c>
      <c r="D5" s="309"/>
      <c r="E5" s="309" t="s">
        <v>235</v>
      </c>
      <c r="F5" s="309"/>
    </row>
    <row r="28" ht="127.5" customHeight="1" x14ac:dyDescent="0.2"/>
  </sheetData>
  <pageMargins left="0.7" right="0.7" top="0.75" bottom="0.75" header="0.3" footer="0.3"/>
  <pageSetup orientation="portrait" horizontalDpi="0" verticalDpi="0" r:id="rId1"/>
  <headerFooter>
    <oddHeader>&amp;R Exh. KTW-5 Walker WP2</oddHead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73DDE7-C0AD-4077-8397-F7E5D289DA21}">
  <sheetPr>
    <tabColor theme="2" tint="-9.9978637043366805E-2"/>
  </sheetPr>
  <dimension ref="B2:S23"/>
  <sheetViews>
    <sheetView zoomScale="90" zoomScaleNormal="90" workbookViewId="0">
      <selection activeCell="L30" sqref="L30"/>
    </sheetView>
  </sheetViews>
  <sheetFormatPr defaultRowHeight="12.75" x14ac:dyDescent="0.2"/>
  <cols>
    <col min="1" max="1" width="9.140625" style="127"/>
    <col min="2" max="2" width="12.85546875" style="127" customWidth="1"/>
    <col min="3" max="3" width="13.140625" style="127" customWidth="1"/>
    <col min="4" max="4" width="15" style="127" bestFit="1" customWidth="1"/>
    <col min="5" max="6" width="13.5703125" style="127" customWidth="1"/>
    <col min="7" max="7" width="14.28515625" style="127" bestFit="1" customWidth="1"/>
    <col min="8" max="8" width="17" style="127" bestFit="1" customWidth="1"/>
    <col min="9" max="9" width="13" style="127" bestFit="1" customWidth="1"/>
    <col min="10" max="10" width="12.7109375" style="127" bestFit="1" customWidth="1"/>
    <col min="11" max="11" width="17.140625" style="127" bestFit="1" customWidth="1"/>
    <col min="12" max="12" width="15" style="127" bestFit="1" customWidth="1"/>
    <col min="13" max="13" width="13.5703125" style="127" bestFit="1" customWidth="1"/>
    <col min="14" max="14" width="14.42578125" style="127" customWidth="1"/>
    <col min="15" max="15" width="10" style="127" bestFit="1" customWidth="1"/>
    <col min="16" max="16" width="8.42578125" style="127" bestFit="1" customWidth="1"/>
    <col min="17" max="17" width="12" style="127" bestFit="1" customWidth="1"/>
    <col min="18" max="18" width="8.42578125" style="127" bestFit="1" customWidth="1"/>
    <col min="19" max="16384" width="9.140625" style="127"/>
  </cols>
  <sheetData>
    <row r="2" spans="2:19" ht="18" x14ac:dyDescent="0.25">
      <c r="B2" s="123" t="s">
        <v>133</v>
      </c>
      <c r="C2" s="124"/>
      <c r="D2" s="124"/>
      <c r="E2" s="124"/>
      <c r="F2" s="124"/>
      <c r="G2" s="124"/>
      <c r="H2" s="124"/>
      <c r="I2" s="124"/>
      <c r="J2" s="125"/>
      <c r="K2" s="125"/>
      <c r="L2" s="125"/>
      <c r="M2" s="125"/>
      <c r="N2" s="125"/>
      <c r="O2" s="126"/>
      <c r="P2" s="126"/>
      <c r="Q2" s="126"/>
    </row>
    <row r="3" spans="2:19" x14ac:dyDescent="0.2">
      <c r="B3" s="125" t="s">
        <v>134</v>
      </c>
      <c r="C3" s="124"/>
      <c r="D3" s="124"/>
      <c r="E3" s="124"/>
      <c r="F3" s="124"/>
      <c r="G3" s="124"/>
      <c r="H3" s="124"/>
      <c r="I3" s="124"/>
      <c r="J3" s="125"/>
      <c r="K3" s="125"/>
      <c r="L3" s="125"/>
      <c r="M3" s="125"/>
      <c r="N3" s="125"/>
      <c r="O3" s="126"/>
      <c r="P3" s="126"/>
      <c r="Q3" s="126"/>
    </row>
    <row r="4" spans="2:19" x14ac:dyDescent="0.2">
      <c r="B4" s="125" t="s">
        <v>135</v>
      </c>
      <c r="C4" s="124"/>
      <c r="D4" s="124"/>
      <c r="E4" s="124"/>
      <c r="F4" s="124"/>
      <c r="G4" s="124"/>
      <c r="H4" s="124"/>
      <c r="I4" s="124"/>
      <c r="J4" s="125"/>
      <c r="K4" s="125"/>
      <c r="L4" s="125"/>
      <c r="M4" s="125"/>
      <c r="N4" s="125"/>
      <c r="O4" s="126"/>
      <c r="P4" s="126"/>
      <c r="Q4" s="126"/>
    </row>
    <row r="5" spans="2:19" x14ac:dyDescent="0.2">
      <c r="B5" s="125"/>
      <c r="C5" s="124"/>
      <c r="D5" s="124"/>
      <c r="E5" s="124"/>
      <c r="F5" s="124"/>
      <c r="G5" s="124"/>
      <c r="H5" s="124"/>
      <c r="I5" s="124"/>
      <c r="J5" s="125"/>
      <c r="K5" s="125"/>
      <c r="L5" s="125"/>
      <c r="M5" s="125"/>
      <c r="N5" s="125"/>
      <c r="O5" s="126"/>
      <c r="P5" s="128"/>
      <c r="Q5" s="128"/>
    </row>
    <row r="6" spans="2:19" x14ac:dyDescent="0.2">
      <c r="B6" s="125" t="s">
        <v>136</v>
      </c>
      <c r="C6" s="124"/>
      <c r="D6" s="124"/>
      <c r="E6" s="124"/>
      <c r="F6" s="124"/>
      <c r="G6" s="124"/>
      <c r="H6" s="124"/>
      <c r="I6" s="124"/>
      <c r="J6" s="125"/>
      <c r="K6" s="125"/>
      <c r="L6" s="125"/>
      <c r="M6" s="125"/>
      <c r="N6" s="125"/>
      <c r="O6" s="126"/>
      <c r="P6" s="128"/>
      <c r="Q6" s="128"/>
    </row>
    <row r="7" spans="2:19" x14ac:dyDescent="0.2">
      <c r="B7" s="125" t="s">
        <v>137</v>
      </c>
      <c r="C7" s="124"/>
      <c r="D7" s="124"/>
      <c r="E7" s="124"/>
      <c r="F7" s="124"/>
      <c r="G7" s="124"/>
      <c r="H7" s="124"/>
      <c r="I7" s="124"/>
      <c r="J7" s="125"/>
      <c r="K7" s="125"/>
      <c r="L7" s="125"/>
      <c r="M7" s="125"/>
      <c r="N7" s="125"/>
      <c r="O7" s="126"/>
      <c r="P7" s="128"/>
      <c r="Q7" s="128"/>
      <c r="R7" s="129"/>
      <c r="S7" s="129"/>
    </row>
    <row r="8" spans="2:19" x14ac:dyDescent="0.2">
      <c r="B8" s="125"/>
      <c r="C8" s="130"/>
      <c r="D8" s="130"/>
      <c r="E8" s="130"/>
      <c r="F8" s="130"/>
      <c r="G8" s="130"/>
      <c r="H8" s="131" t="s">
        <v>138</v>
      </c>
      <c r="I8" s="131" t="s">
        <v>139</v>
      </c>
      <c r="J8" s="125"/>
      <c r="K8" s="125"/>
      <c r="L8" s="125"/>
      <c r="M8" s="125"/>
      <c r="N8" s="125"/>
      <c r="O8" s="126"/>
      <c r="P8" s="128"/>
      <c r="Q8" s="128"/>
      <c r="R8" s="129"/>
      <c r="S8" s="129"/>
    </row>
    <row r="9" spans="2:19" x14ac:dyDescent="0.2">
      <c r="B9" s="125"/>
      <c r="C9" s="126" t="s">
        <v>139</v>
      </c>
      <c r="D9" s="126" t="s">
        <v>139</v>
      </c>
      <c r="E9" s="126" t="s">
        <v>139</v>
      </c>
      <c r="F9" s="126" t="s">
        <v>139</v>
      </c>
      <c r="G9" s="126" t="s">
        <v>139</v>
      </c>
      <c r="H9" s="126" t="s">
        <v>140</v>
      </c>
      <c r="I9" s="126" t="s">
        <v>140</v>
      </c>
      <c r="J9" s="126" t="s">
        <v>139</v>
      </c>
      <c r="K9" s="126" t="s">
        <v>141</v>
      </c>
      <c r="L9" s="126" t="s">
        <v>139</v>
      </c>
      <c r="M9" s="126" t="s">
        <v>142</v>
      </c>
      <c r="N9" s="126" t="s">
        <v>143</v>
      </c>
      <c r="O9" s="132" t="s">
        <v>144</v>
      </c>
      <c r="P9" s="132" t="s">
        <v>145</v>
      </c>
      <c r="Q9" s="132" t="s">
        <v>145</v>
      </c>
      <c r="R9" s="132" t="s">
        <v>145</v>
      </c>
      <c r="S9" s="129"/>
    </row>
    <row r="10" spans="2:19" x14ac:dyDescent="0.2">
      <c r="B10" s="133" t="s">
        <v>146</v>
      </c>
      <c r="C10" s="134" t="s">
        <v>147</v>
      </c>
      <c r="D10" s="134" t="s">
        <v>148</v>
      </c>
      <c r="E10" s="134" t="s">
        <v>49</v>
      </c>
      <c r="F10" s="134" t="s">
        <v>149</v>
      </c>
      <c r="G10" s="134" t="s">
        <v>150</v>
      </c>
      <c r="H10" s="134" t="s">
        <v>151</v>
      </c>
      <c r="I10" s="134" t="s">
        <v>152</v>
      </c>
      <c r="J10" s="134" t="s">
        <v>153</v>
      </c>
      <c r="K10" s="134" t="s">
        <v>154</v>
      </c>
      <c r="L10" s="134" t="s">
        <v>155</v>
      </c>
      <c r="M10" s="134" t="s">
        <v>156</v>
      </c>
      <c r="N10" s="134" t="s">
        <v>157</v>
      </c>
      <c r="O10" s="135" t="s">
        <v>158</v>
      </c>
      <c r="P10" s="136" t="s">
        <v>159</v>
      </c>
      <c r="Q10" s="136" t="s">
        <v>160</v>
      </c>
      <c r="R10" s="136" t="s">
        <v>161</v>
      </c>
      <c r="S10" s="129"/>
    </row>
    <row r="11" spans="2:19" ht="15" x14ac:dyDescent="0.25">
      <c r="B11" s="124">
        <v>2020</v>
      </c>
      <c r="C11" s="137">
        <v>28200000</v>
      </c>
      <c r="D11" s="137">
        <v>21500000</v>
      </c>
      <c r="E11" s="137">
        <v>6600000</v>
      </c>
      <c r="F11" s="137">
        <v>15000000</v>
      </c>
      <c r="G11" s="137">
        <v>-21800000</v>
      </c>
      <c r="H11" s="137">
        <v>0</v>
      </c>
      <c r="I11" s="137">
        <v>18600000</v>
      </c>
      <c r="J11" s="137">
        <v>18400000</v>
      </c>
      <c r="K11" s="138">
        <v>2600000</v>
      </c>
      <c r="L11" s="137">
        <v>480700000</v>
      </c>
      <c r="M11" s="137">
        <v>313100000</v>
      </c>
      <c r="N11" s="137">
        <v>-167600000</v>
      </c>
      <c r="O11" s="139">
        <v>0.65</v>
      </c>
      <c r="P11" s="140">
        <v>5.3699999999999998E-2</v>
      </c>
      <c r="Q11" s="140">
        <v>3.2000000000000001E-2</v>
      </c>
      <c r="R11" s="140">
        <v>7.2499999999999995E-2</v>
      </c>
      <c r="S11" s="129"/>
    </row>
    <row r="12" spans="2:19" ht="15" x14ac:dyDescent="0.25">
      <c r="B12" s="124">
        <v>2021</v>
      </c>
      <c r="C12" s="137">
        <v>20300000</v>
      </c>
      <c r="D12" s="137">
        <v>22300000</v>
      </c>
      <c r="E12" s="137">
        <v>7000000</v>
      </c>
      <c r="F12" s="137">
        <v>12900000</v>
      </c>
      <c r="G12" s="137">
        <v>-23700000</v>
      </c>
      <c r="H12" s="137">
        <v>0</v>
      </c>
      <c r="I12" s="137">
        <v>22700000</v>
      </c>
      <c r="J12" s="137">
        <v>18900000</v>
      </c>
      <c r="K12" s="138">
        <v>12400000</v>
      </c>
      <c r="L12" s="137">
        <v>528800000</v>
      </c>
      <c r="M12" s="137">
        <v>340900000</v>
      </c>
      <c r="N12" s="137">
        <v>-187900000</v>
      </c>
      <c r="O12" s="139">
        <v>0.64</v>
      </c>
      <c r="P12" s="140">
        <v>4.9399999999999999E-2</v>
      </c>
      <c r="Q12" s="140">
        <v>2.5000000000000001E-2</v>
      </c>
      <c r="R12" s="140">
        <v>7.2499999999999995E-2</v>
      </c>
      <c r="S12" s="141"/>
    </row>
    <row r="13" spans="2:19" ht="15" x14ac:dyDescent="0.25">
      <c r="B13" s="124">
        <v>2022</v>
      </c>
      <c r="C13" s="137">
        <v>18800000</v>
      </c>
      <c r="D13" s="137">
        <v>23000000</v>
      </c>
      <c r="E13" s="137">
        <v>5900000</v>
      </c>
      <c r="F13" s="137">
        <v>14400000</v>
      </c>
      <c r="G13" s="137">
        <v>-26100000</v>
      </c>
      <c r="H13" s="137">
        <v>0</v>
      </c>
      <c r="I13" s="137">
        <v>13800000</v>
      </c>
      <c r="J13" s="137">
        <v>8000000</v>
      </c>
      <c r="K13" s="138">
        <v>13800000</v>
      </c>
      <c r="L13" s="137">
        <v>492000000</v>
      </c>
      <c r="M13" s="137">
        <v>362100000</v>
      </c>
      <c r="N13" s="137">
        <v>-129900000</v>
      </c>
      <c r="O13" s="139">
        <v>0.74</v>
      </c>
      <c r="P13" s="140">
        <v>4.4999999999999998E-2</v>
      </c>
      <c r="Q13" s="140">
        <v>0.03</v>
      </c>
      <c r="R13" s="140">
        <v>7.2499999999999995E-2</v>
      </c>
      <c r="S13" s="141"/>
    </row>
    <row r="14" spans="2:19" ht="15" x14ac:dyDescent="0.25">
      <c r="B14" s="124">
        <v>2023</v>
      </c>
      <c r="C14" s="137">
        <v>19100000</v>
      </c>
      <c r="D14" s="137">
        <v>23900000</v>
      </c>
      <c r="E14" s="137">
        <v>5400000</v>
      </c>
      <c r="F14" s="137">
        <v>14300000</v>
      </c>
      <c r="G14" s="137">
        <v>-27600000</v>
      </c>
      <c r="H14" s="137">
        <v>0</v>
      </c>
      <c r="I14" s="137">
        <v>12400000</v>
      </c>
      <c r="J14" s="137">
        <v>4500000</v>
      </c>
      <c r="K14" s="138">
        <v>24600000</v>
      </c>
      <c r="L14" s="137">
        <v>489100000</v>
      </c>
      <c r="M14" s="137">
        <v>382500000</v>
      </c>
      <c r="N14" s="137">
        <v>-106600000</v>
      </c>
      <c r="O14" s="139">
        <v>0.78</v>
      </c>
      <c r="P14" s="140">
        <v>4.0899999999999999E-2</v>
      </c>
      <c r="Q14" s="140">
        <v>0.03</v>
      </c>
      <c r="R14" s="140">
        <v>7.2499999999999995E-2</v>
      </c>
      <c r="S14" s="141"/>
    </row>
    <row r="15" spans="2:19" ht="15" x14ac:dyDescent="0.25">
      <c r="B15" s="124">
        <v>2024</v>
      </c>
      <c r="C15" s="137">
        <v>16700000</v>
      </c>
      <c r="D15" s="137">
        <v>24600000</v>
      </c>
      <c r="E15" s="137">
        <v>4900000</v>
      </c>
      <c r="F15" s="137">
        <v>14200000</v>
      </c>
      <c r="G15" s="137">
        <v>-27100000</v>
      </c>
      <c r="H15" s="137">
        <v>0</v>
      </c>
      <c r="I15" s="137">
        <v>11100000</v>
      </c>
      <c r="J15" s="137">
        <v>3100000</v>
      </c>
      <c r="K15" s="138">
        <v>39200000</v>
      </c>
      <c r="L15" s="137">
        <v>484800000</v>
      </c>
      <c r="M15" s="137">
        <v>403700000</v>
      </c>
      <c r="N15" s="137">
        <v>-81100000</v>
      </c>
      <c r="O15" s="139">
        <v>0.83</v>
      </c>
      <c r="P15" s="140">
        <v>3.7699999999999997E-2</v>
      </c>
      <c r="Q15" s="140">
        <v>0.03</v>
      </c>
      <c r="R15" s="140">
        <v>6.7500000000000004E-2</v>
      </c>
    </row>
    <row r="16" spans="2:19" ht="15" x14ac:dyDescent="0.25">
      <c r="B16" s="124">
        <v>2025</v>
      </c>
      <c r="C16" s="137">
        <v>13200000</v>
      </c>
      <c r="D16" s="137">
        <v>25300000</v>
      </c>
      <c r="E16" s="137">
        <v>4400000</v>
      </c>
      <c r="F16" s="137">
        <v>14000000</v>
      </c>
      <c r="G16" s="137">
        <v>-28100000</v>
      </c>
      <c r="H16" s="137">
        <v>0</v>
      </c>
      <c r="I16" s="137">
        <v>9900000</v>
      </c>
      <c r="J16" s="137">
        <v>200000</v>
      </c>
      <c r="K16" s="138">
        <v>52800000</v>
      </c>
      <c r="L16" s="137">
        <v>479000000</v>
      </c>
      <c r="M16" s="137">
        <v>421100000</v>
      </c>
      <c r="N16" s="137">
        <v>-57900000</v>
      </c>
      <c r="O16" s="139">
        <v>0.88</v>
      </c>
      <c r="P16" s="140">
        <v>3.7600000000000001E-2</v>
      </c>
      <c r="Q16" s="140">
        <v>0.03</v>
      </c>
      <c r="R16" s="140">
        <v>6.7500000000000004E-2</v>
      </c>
    </row>
    <row r="17" spans="2:18" ht="15" x14ac:dyDescent="0.25">
      <c r="B17" s="124">
        <v>2026</v>
      </c>
      <c r="C17" s="137">
        <v>4100000</v>
      </c>
      <c r="D17" s="137">
        <v>25800000</v>
      </c>
      <c r="E17" s="137">
        <v>4000000</v>
      </c>
      <c r="F17" s="137">
        <v>13800000</v>
      </c>
      <c r="G17" s="137">
        <v>-22300000</v>
      </c>
      <c r="H17" s="137">
        <v>0</v>
      </c>
      <c r="I17" s="137">
        <v>8900000</v>
      </c>
      <c r="J17" s="137">
        <v>4400000</v>
      </c>
      <c r="K17" s="138">
        <v>65800000</v>
      </c>
      <c r="L17" s="137">
        <v>471900000</v>
      </c>
      <c r="M17" s="137">
        <v>435400000</v>
      </c>
      <c r="N17" s="137">
        <v>-36500000</v>
      </c>
      <c r="O17" s="139">
        <v>0.92</v>
      </c>
      <c r="P17" s="140">
        <v>3.7400000000000003E-2</v>
      </c>
      <c r="Q17" s="140">
        <v>0.03</v>
      </c>
      <c r="R17" s="140">
        <v>5.2499999999999998E-2</v>
      </c>
    </row>
    <row r="18" spans="2:18" ht="15" x14ac:dyDescent="0.25">
      <c r="B18" s="124">
        <v>2027</v>
      </c>
      <c r="C18" s="137">
        <v>0</v>
      </c>
      <c r="D18" s="137">
        <v>26200000</v>
      </c>
      <c r="E18" s="137">
        <v>3600000</v>
      </c>
      <c r="F18" s="137">
        <v>13500000</v>
      </c>
      <c r="G18" s="137">
        <v>-22100000</v>
      </c>
      <c r="H18" s="137">
        <v>0</v>
      </c>
      <c r="I18" s="137">
        <v>8100000</v>
      </c>
      <c r="J18" s="137">
        <v>3100000</v>
      </c>
      <c r="K18" s="138">
        <v>65500000</v>
      </c>
      <c r="L18" s="137">
        <v>463600000</v>
      </c>
      <c r="M18" s="137">
        <v>434200000</v>
      </c>
      <c r="N18" s="137">
        <v>-29400000</v>
      </c>
      <c r="O18" s="139">
        <v>0.94</v>
      </c>
      <c r="P18" s="140">
        <v>3.73E-2</v>
      </c>
      <c r="Q18" s="140">
        <v>0.03</v>
      </c>
      <c r="R18" s="140">
        <v>5.2499999999999998E-2</v>
      </c>
    </row>
    <row r="19" spans="2:18" ht="15" x14ac:dyDescent="0.25">
      <c r="B19" s="124">
        <v>2028</v>
      </c>
      <c r="C19" s="137">
        <v>0</v>
      </c>
      <c r="D19" s="137">
        <v>26600000</v>
      </c>
      <c r="E19" s="137">
        <v>3200000</v>
      </c>
      <c r="F19" s="137">
        <v>13200000</v>
      </c>
      <c r="G19" s="137">
        <v>-21800000</v>
      </c>
      <c r="H19" s="137">
        <v>0</v>
      </c>
      <c r="I19" s="137">
        <v>7400000</v>
      </c>
      <c r="J19" s="137">
        <v>2000000</v>
      </c>
      <c r="K19" s="138">
        <v>62400000</v>
      </c>
      <c r="L19" s="137">
        <v>454300000</v>
      </c>
      <c r="M19" s="137">
        <v>428200000</v>
      </c>
      <c r="N19" s="137">
        <v>-26100000</v>
      </c>
      <c r="O19" s="139">
        <v>0.94</v>
      </c>
      <c r="P19" s="140">
        <v>3.7199999999999997E-2</v>
      </c>
      <c r="Q19" s="140">
        <v>0.03</v>
      </c>
      <c r="R19" s="140">
        <v>5.2499999999999998E-2</v>
      </c>
    </row>
    <row r="20" spans="2:18" ht="15" x14ac:dyDescent="0.25">
      <c r="B20" s="124">
        <v>2029</v>
      </c>
      <c r="C20" s="137">
        <v>0</v>
      </c>
      <c r="D20" s="137">
        <v>26700000</v>
      </c>
      <c r="E20" s="137">
        <v>2900000</v>
      </c>
      <c r="F20" s="137">
        <v>12900000</v>
      </c>
      <c r="G20" s="137">
        <v>-21400000</v>
      </c>
      <c r="H20" s="137">
        <v>0</v>
      </c>
      <c r="I20" s="137">
        <v>6900000</v>
      </c>
      <c r="J20" s="137">
        <v>1300000</v>
      </c>
      <c r="K20" s="138">
        <v>60400000</v>
      </c>
      <c r="L20" s="137">
        <v>444000000</v>
      </c>
      <c r="M20" s="137">
        <v>421400000</v>
      </c>
      <c r="N20" s="137">
        <v>-22600000</v>
      </c>
      <c r="O20" s="139">
        <v>0.95</v>
      </c>
      <c r="P20" s="140">
        <v>3.7100000000000001E-2</v>
      </c>
      <c r="Q20" s="140">
        <v>0.03</v>
      </c>
      <c r="R20" s="140">
        <v>5.2499999999999998E-2</v>
      </c>
    </row>
    <row r="21" spans="2:18" ht="15" x14ac:dyDescent="0.25">
      <c r="B21" s="124">
        <v>2030</v>
      </c>
      <c r="C21" s="137">
        <v>0</v>
      </c>
      <c r="D21" s="137">
        <v>26900000</v>
      </c>
      <c r="E21" s="137">
        <v>2600000</v>
      </c>
      <c r="F21" s="137">
        <v>12600000</v>
      </c>
      <c r="G21" s="137">
        <v>-21000000</v>
      </c>
      <c r="H21" s="137">
        <v>0</v>
      </c>
      <c r="I21" s="137">
        <v>6400000</v>
      </c>
      <c r="J21" s="137">
        <v>600000</v>
      </c>
      <c r="K21" s="138">
        <v>59100000</v>
      </c>
      <c r="L21" s="137">
        <v>432800000</v>
      </c>
      <c r="M21" s="137">
        <v>414100000</v>
      </c>
      <c r="N21" s="137">
        <v>-18700000</v>
      </c>
      <c r="O21" s="139">
        <v>0.96</v>
      </c>
      <c r="P21" s="140">
        <v>3.6999999999999998E-2</v>
      </c>
      <c r="Q21" s="140">
        <v>0.03</v>
      </c>
      <c r="R21" s="140">
        <v>5.2499999999999998E-2</v>
      </c>
    </row>
    <row r="22" spans="2:18" x14ac:dyDescent="0.2">
      <c r="B22" s="124"/>
      <c r="C22" s="137"/>
      <c r="D22" s="137"/>
      <c r="E22" s="137"/>
      <c r="F22" s="137"/>
      <c r="G22" s="137"/>
      <c r="H22" s="137"/>
      <c r="I22" s="137"/>
      <c r="J22" s="137"/>
      <c r="K22" s="138"/>
      <c r="L22" s="137"/>
      <c r="M22" s="137"/>
      <c r="N22" s="137"/>
      <c r="O22" s="140"/>
      <c r="P22" s="140"/>
      <c r="Q22" s="140"/>
    </row>
    <row r="23" spans="2:18" x14ac:dyDescent="0.2">
      <c r="B23" s="124"/>
      <c r="C23" s="137"/>
      <c r="D23" s="137"/>
      <c r="E23" s="137"/>
      <c r="F23" s="137"/>
      <c r="G23" s="137"/>
      <c r="H23" s="137"/>
      <c r="I23" s="137"/>
      <c r="J23" s="137"/>
      <c r="K23" s="138"/>
      <c r="L23" s="137"/>
      <c r="M23" s="137"/>
      <c r="N23" s="137"/>
      <c r="O23" s="140"/>
      <c r="P23" s="140"/>
      <c r="Q23" s="140"/>
    </row>
  </sheetData>
  <pageMargins left="0.7" right="0.7" top="0.75" bottom="0.75" header="0.3" footer="0.3"/>
  <pageSetup orientation="portrait" horizontalDpi="0" verticalDpi="0" r:id="rId1"/>
  <headerFooter>
    <oddHeader>&amp;R Exh. KTW-5 Walker WP2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FBA35A-3418-4CF8-B94F-16D7D943950B}">
  <sheetPr>
    <tabColor theme="2" tint="-9.9978637043366805E-2"/>
    <pageSetUpPr fitToPage="1"/>
  </sheetPr>
  <dimension ref="A1:AA62"/>
  <sheetViews>
    <sheetView topLeftCell="L1" zoomScale="80" zoomScaleNormal="80" workbookViewId="0">
      <selection activeCell="U24" sqref="U24"/>
    </sheetView>
  </sheetViews>
  <sheetFormatPr defaultRowHeight="12.75" x14ac:dyDescent="0.2"/>
  <cols>
    <col min="1" max="1" width="9.140625" style="150"/>
    <col min="2" max="3" width="9.28515625" style="150" bestFit="1" customWidth="1"/>
    <col min="4" max="4" width="11.140625" style="150" customWidth="1"/>
    <col min="5" max="5" width="37.5703125" style="150" customWidth="1"/>
    <col min="6" max="6" width="15.85546875" style="150" bestFit="1" customWidth="1"/>
    <col min="7" max="7" width="14.28515625" style="150" bestFit="1" customWidth="1"/>
    <col min="8" max="8" width="14.42578125" style="150" customWidth="1"/>
    <col min="9" max="9" width="32" style="150" bestFit="1" customWidth="1"/>
    <col min="10" max="10" width="9.140625" style="150"/>
    <col min="11" max="11" width="10.7109375" style="150" bestFit="1" customWidth="1"/>
    <col min="12" max="12" width="9.140625" style="150"/>
    <col min="13" max="13" width="3.28515625" style="150" customWidth="1"/>
    <col min="14" max="14" width="3.5703125" style="150" customWidth="1"/>
    <col min="15" max="15" width="3.28515625" style="150" customWidth="1"/>
    <col min="16" max="16" width="9.140625" style="166"/>
    <col min="17" max="17" width="11.140625" style="127" bestFit="1" customWidth="1"/>
    <col min="18" max="18" width="9.28515625" style="127" bestFit="1" customWidth="1"/>
    <col min="19" max="19" width="11.140625" style="127" customWidth="1"/>
    <col min="20" max="20" width="37.5703125" style="127" customWidth="1"/>
    <col min="21" max="21" width="15.85546875" style="127" bestFit="1" customWidth="1"/>
    <col min="22" max="22" width="14.28515625" style="127" bestFit="1" customWidth="1"/>
    <col min="23" max="23" width="14.42578125" style="127" customWidth="1"/>
    <col min="24" max="27" width="16.5703125" style="127" customWidth="1"/>
    <col min="28" max="16384" width="9.140625" style="127"/>
  </cols>
  <sheetData>
    <row r="1" spans="1:26" x14ac:dyDescent="0.2">
      <c r="A1" s="143" t="s">
        <v>164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44" t="s">
        <v>165</v>
      </c>
    </row>
    <row r="2" spans="1:26" ht="21" thickBot="1" x14ac:dyDescent="0.35">
      <c r="A2" s="145" t="s">
        <v>166</v>
      </c>
      <c r="B2" s="145"/>
      <c r="C2" s="145"/>
      <c r="D2" s="146"/>
      <c r="E2" s="146"/>
      <c r="F2" s="147"/>
      <c r="G2" s="148"/>
      <c r="H2" s="149" t="s">
        <v>167</v>
      </c>
      <c r="P2" s="151" t="str">
        <f>A2</f>
        <v>NW Natural Gas Co.</v>
      </c>
      <c r="Q2" s="152"/>
      <c r="R2" s="152"/>
      <c r="S2" s="153"/>
      <c r="T2" s="153"/>
      <c r="U2" s="154"/>
      <c r="V2" s="155"/>
      <c r="W2" s="156" t="s">
        <v>168</v>
      </c>
    </row>
    <row r="3" spans="1:26" ht="21" thickBot="1" x14ac:dyDescent="0.35">
      <c r="A3" s="157" t="s">
        <v>169</v>
      </c>
      <c r="B3" s="157"/>
      <c r="C3" s="157"/>
      <c r="D3" s="158"/>
      <c r="E3" s="158"/>
      <c r="F3" s="159"/>
      <c r="G3" s="160"/>
      <c r="H3" s="158"/>
      <c r="P3" s="161"/>
      <c r="Q3" s="162"/>
      <c r="R3" s="162"/>
      <c r="S3" s="163"/>
      <c r="T3" s="163"/>
      <c r="U3" s="164"/>
      <c r="V3" s="165"/>
      <c r="W3" s="163"/>
    </row>
    <row r="4" spans="1:26" ht="13.5" thickTop="1" x14ac:dyDescent="0.2"/>
    <row r="5" spans="1:26" ht="13.5" thickBot="1" x14ac:dyDescent="0.25">
      <c r="B5" s="324" t="s">
        <v>170</v>
      </c>
      <c r="C5" s="324"/>
      <c r="D5" s="324"/>
      <c r="E5" s="167" t="s">
        <v>171</v>
      </c>
      <c r="F5" s="168" t="s">
        <v>172</v>
      </c>
      <c r="G5" s="168" t="s">
        <v>173</v>
      </c>
      <c r="Q5" s="325" t="s">
        <v>170</v>
      </c>
      <c r="R5" s="325"/>
      <c r="S5" s="325"/>
      <c r="T5" s="169" t="s">
        <v>171</v>
      </c>
      <c r="U5" s="170" t="s">
        <v>172</v>
      </c>
      <c r="V5" s="170" t="s">
        <v>173</v>
      </c>
    </row>
    <row r="6" spans="1:26" x14ac:dyDescent="0.2">
      <c r="A6" s="171" t="s">
        <v>174</v>
      </c>
      <c r="B6" s="172">
        <v>506000</v>
      </c>
      <c r="C6" s="173">
        <v>47010</v>
      </c>
      <c r="D6" s="173" t="s">
        <v>175</v>
      </c>
      <c r="E6" s="172" t="s">
        <v>176</v>
      </c>
      <c r="F6" s="174">
        <f>G23</f>
        <v>548916.67000000004</v>
      </c>
      <c r="G6" s="174"/>
      <c r="P6" s="175" t="s">
        <v>174</v>
      </c>
      <c r="Q6" s="176">
        <v>506000</v>
      </c>
      <c r="R6" s="177">
        <v>47010</v>
      </c>
      <c r="S6" s="177" t="s">
        <v>175</v>
      </c>
      <c r="T6" s="178" t="s">
        <v>176</v>
      </c>
      <c r="U6" s="179">
        <f>X23</f>
        <v>9750</v>
      </c>
      <c r="V6" s="179"/>
      <c r="Y6" s="180" t="s">
        <v>177</v>
      </c>
      <c r="Z6" s="181"/>
    </row>
    <row r="7" spans="1:26" x14ac:dyDescent="0.2">
      <c r="A7" s="171" t="s">
        <v>178</v>
      </c>
      <c r="B7" s="172">
        <v>228304</v>
      </c>
      <c r="C7" s="172"/>
      <c r="D7" s="173"/>
      <c r="E7" s="172" t="str">
        <f>E6</f>
        <v>DBP Expense - Service Cost</v>
      </c>
      <c r="F7" s="174"/>
      <c r="G7" s="174">
        <f>+F6</f>
        <v>548916.67000000004</v>
      </c>
      <c r="P7" s="175" t="s">
        <v>178</v>
      </c>
      <c r="Q7" s="178">
        <v>228304</v>
      </c>
      <c r="R7" s="178"/>
      <c r="S7" s="177"/>
      <c r="T7" s="178" t="str">
        <f>T6</f>
        <v>DBP Expense - Service Cost</v>
      </c>
      <c r="U7" s="179"/>
      <c r="V7" s="179">
        <f>+U6</f>
        <v>9750</v>
      </c>
      <c r="Y7" s="182" t="s">
        <v>179</v>
      </c>
      <c r="Z7" s="183"/>
    </row>
    <row r="8" spans="1:26" x14ac:dyDescent="0.2">
      <c r="A8" s="171" t="s">
        <v>180</v>
      </c>
      <c r="B8" s="172">
        <v>502200</v>
      </c>
      <c r="C8" s="173">
        <v>85350</v>
      </c>
      <c r="D8" s="173" t="s">
        <v>181</v>
      </c>
      <c r="E8" s="172" t="s">
        <v>182</v>
      </c>
      <c r="F8" s="174">
        <f>SUM(G24:G25,G28:G29)</f>
        <v>933083.33000000007</v>
      </c>
      <c r="G8" s="174"/>
      <c r="P8" s="175" t="s">
        <v>180</v>
      </c>
      <c r="Q8" s="176">
        <v>502200</v>
      </c>
      <c r="R8" s="177">
        <v>85350</v>
      </c>
      <c r="S8" s="177" t="s">
        <v>181</v>
      </c>
      <c r="T8" s="178" t="s">
        <v>182</v>
      </c>
      <c r="U8" s="179">
        <f>SUM(X24:X25,X28:X29)</f>
        <v>452250</v>
      </c>
      <c r="V8" s="179"/>
      <c r="Y8" s="182" t="s">
        <v>183</v>
      </c>
      <c r="Z8" s="183"/>
    </row>
    <row r="9" spans="1:26" ht="13.5" thickBot="1" x14ac:dyDescent="0.25">
      <c r="A9" s="171" t="s">
        <v>178</v>
      </c>
      <c r="B9" s="172">
        <v>228304</v>
      </c>
      <c r="C9" s="172"/>
      <c r="D9" s="172"/>
      <c r="E9" s="172" t="str">
        <f>E8</f>
        <v>DBP Expense - Non-Service Cost</v>
      </c>
      <c r="F9" s="174"/>
      <c r="G9" s="174">
        <f>F8</f>
        <v>933083.33000000007</v>
      </c>
      <c r="P9" s="175" t="s">
        <v>178</v>
      </c>
      <c r="Q9" s="178">
        <v>228304</v>
      </c>
      <c r="R9" s="178"/>
      <c r="S9" s="178"/>
      <c r="T9" s="178" t="str">
        <f>T8</f>
        <v>DBP Expense - Non-Service Cost</v>
      </c>
      <c r="U9" s="179"/>
      <c r="V9" s="179">
        <f>U8</f>
        <v>452250</v>
      </c>
      <c r="Y9" s="184" t="s">
        <v>184</v>
      </c>
      <c r="Z9" s="185"/>
    </row>
    <row r="10" spans="1:26" ht="25.5" x14ac:dyDescent="0.2">
      <c r="A10" s="171" t="s">
        <v>185</v>
      </c>
      <c r="B10" s="172">
        <v>186404</v>
      </c>
      <c r="C10" s="172"/>
      <c r="D10" s="172"/>
      <c r="E10" s="186" t="s">
        <v>186</v>
      </c>
      <c r="F10" s="174"/>
      <c r="G10" s="174">
        <f>G30</f>
        <v>1520000</v>
      </c>
      <c r="P10" s="175" t="s">
        <v>185</v>
      </c>
      <c r="Q10" s="176">
        <v>186404</v>
      </c>
      <c r="R10" s="176"/>
      <c r="S10" s="176"/>
      <c r="T10" s="187" t="s">
        <v>186</v>
      </c>
      <c r="U10" s="188"/>
      <c r="V10" s="188">
        <f>X30</f>
        <v>270000</v>
      </c>
    </row>
    <row r="11" spans="1:26" ht="25.5" x14ac:dyDescent="0.2">
      <c r="A11" s="171" t="s">
        <v>178</v>
      </c>
      <c r="B11" s="172">
        <v>228304</v>
      </c>
      <c r="C11" s="172"/>
      <c r="D11" s="172"/>
      <c r="E11" s="186" t="str">
        <f>E10</f>
        <v>DBP - Amort Actuarial GL PSC - Reg Asset</v>
      </c>
      <c r="F11" s="174">
        <f>G10</f>
        <v>1520000</v>
      </c>
      <c r="G11" s="174"/>
      <c r="P11" s="175" t="s">
        <v>178</v>
      </c>
      <c r="Q11" s="176">
        <v>228304</v>
      </c>
      <c r="R11" s="176"/>
      <c r="S11" s="176"/>
      <c r="T11" s="189" t="str">
        <f>T10</f>
        <v>DBP - Amort Actuarial GL PSC - Reg Asset</v>
      </c>
      <c r="U11" s="188">
        <f>V10</f>
        <v>270000</v>
      </c>
      <c r="V11" s="188"/>
    </row>
    <row r="12" spans="1:26" x14ac:dyDescent="0.2">
      <c r="A12" s="190" t="s">
        <v>187</v>
      </c>
      <c r="B12" s="172">
        <v>283096</v>
      </c>
      <c r="C12" s="172"/>
      <c r="D12" s="172"/>
      <c r="E12" s="172" t="s">
        <v>188</v>
      </c>
      <c r="F12" s="174"/>
      <c r="G12" s="174">
        <f>ROUND((+'B - DBP True-Up'!F60),0)</f>
        <v>297083</v>
      </c>
      <c r="P12" s="191" t="s">
        <v>187</v>
      </c>
      <c r="Q12" s="176">
        <v>283096</v>
      </c>
      <c r="R12" s="176"/>
      <c r="S12" s="176"/>
      <c r="T12" s="176" t="s">
        <v>188</v>
      </c>
      <c r="U12" s="188"/>
      <c r="V12" s="188">
        <f>ROUND(W60,0)</f>
        <v>52771</v>
      </c>
    </row>
    <row r="13" spans="1:26" x14ac:dyDescent="0.2">
      <c r="A13" s="190" t="s">
        <v>187</v>
      </c>
      <c r="B13" s="172">
        <v>283097</v>
      </c>
      <c r="C13" s="172"/>
      <c r="D13" s="172"/>
      <c r="E13" s="172" t="s">
        <v>189</v>
      </c>
      <c r="F13" s="174"/>
      <c r="G13" s="174">
        <f>ROUND(((F59)),0)</f>
        <v>105318</v>
      </c>
      <c r="P13" s="191" t="s">
        <v>187</v>
      </c>
      <c r="Q13" s="176">
        <v>283097</v>
      </c>
      <c r="R13" s="176"/>
      <c r="S13" s="176"/>
      <c r="T13" s="176" t="s">
        <v>189</v>
      </c>
      <c r="U13" s="188"/>
      <c r="V13" s="188">
        <f>ROUND(W59,0)</f>
        <v>18708</v>
      </c>
    </row>
    <row r="14" spans="1:26" x14ac:dyDescent="0.2">
      <c r="A14" s="190" t="s">
        <v>187</v>
      </c>
      <c r="B14" s="172">
        <v>283304</v>
      </c>
      <c r="C14" s="172"/>
      <c r="D14" s="172"/>
      <c r="E14" s="172" t="s">
        <v>190</v>
      </c>
      <c r="F14" s="174">
        <f>+G12</f>
        <v>297083</v>
      </c>
      <c r="G14" s="174"/>
      <c r="P14" s="191" t="s">
        <v>187</v>
      </c>
      <c r="Q14" s="176">
        <v>283304</v>
      </c>
      <c r="R14" s="176"/>
      <c r="S14" s="176"/>
      <c r="T14" s="176" t="s">
        <v>190</v>
      </c>
      <c r="U14" s="188">
        <f>+V12</f>
        <v>52771</v>
      </c>
      <c r="V14" s="188"/>
    </row>
    <row r="15" spans="1:26" x14ac:dyDescent="0.2">
      <c r="A15" s="190" t="s">
        <v>187</v>
      </c>
      <c r="B15" s="172">
        <v>283305</v>
      </c>
      <c r="C15" s="172"/>
      <c r="D15" s="172"/>
      <c r="E15" s="172" t="s">
        <v>191</v>
      </c>
      <c r="F15" s="174">
        <f>+G13</f>
        <v>105318</v>
      </c>
      <c r="G15" s="174"/>
      <c r="P15" s="191" t="s">
        <v>187</v>
      </c>
      <c r="Q15" s="176">
        <v>283305</v>
      </c>
      <c r="R15" s="176"/>
      <c r="S15" s="176"/>
      <c r="T15" s="176" t="s">
        <v>191</v>
      </c>
      <c r="U15" s="188">
        <f>+V13</f>
        <v>18708</v>
      </c>
      <c r="V15" s="188"/>
    </row>
    <row r="16" spans="1:26" x14ac:dyDescent="0.2">
      <c r="B16" s="192"/>
      <c r="C16" s="192"/>
      <c r="D16" s="192"/>
      <c r="E16" s="192"/>
      <c r="F16" s="193"/>
      <c r="G16" s="193"/>
      <c r="Q16" s="194"/>
      <c r="R16" s="194"/>
      <c r="S16" s="194"/>
      <c r="T16" s="194"/>
      <c r="U16" s="195"/>
      <c r="V16" s="195"/>
    </row>
    <row r="17" spans="2:27" x14ac:dyDescent="0.2">
      <c r="B17" s="196">
        <f>G32-F8-F6</f>
        <v>0</v>
      </c>
      <c r="C17" s="197" t="s">
        <v>192</v>
      </c>
      <c r="F17" s="193"/>
      <c r="G17" s="193"/>
      <c r="Q17" s="198">
        <f>X32-U8-U6</f>
        <v>0</v>
      </c>
      <c r="R17" s="199" t="s">
        <v>192</v>
      </c>
      <c r="U17" s="195"/>
      <c r="V17" s="195"/>
    </row>
    <row r="18" spans="2:27" x14ac:dyDescent="0.2">
      <c r="B18" s="192"/>
      <c r="C18" s="192"/>
      <c r="D18" s="192"/>
      <c r="E18" s="192"/>
      <c r="F18" s="193"/>
      <c r="G18" s="193"/>
      <c r="Q18" s="194"/>
      <c r="R18" s="194"/>
      <c r="S18" s="194"/>
      <c r="T18" s="194"/>
      <c r="U18" s="195"/>
      <c r="V18" s="195"/>
    </row>
    <row r="19" spans="2:27" ht="13.5" thickBot="1" x14ac:dyDescent="0.25">
      <c r="B19" s="192"/>
      <c r="C19" s="192"/>
      <c r="D19" s="192"/>
      <c r="E19" s="192"/>
      <c r="F19" s="193"/>
      <c r="G19" s="193"/>
      <c r="Q19" s="194"/>
      <c r="R19" s="194"/>
      <c r="S19" s="194"/>
      <c r="T19" s="194"/>
      <c r="U19" s="195"/>
      <c r="V19" s="195"/>
    </row>
    <row r="20" spans="2:27" x14ac:dyDescent="0.2">
      <c r="B20" s="192"/>
      <c r="C20" s="192"/>
      <c r="D20" s="192"/>
      <c r="E20" s="326" t="s">
        <v>193</v>
      </c>
      <c r="F20" s="327"/>
      <c r="G20" s="328"/>
      <c r="Q20" s="194"/>
      <c r="R20" s="194"/>
      <c r="S20" s="194"/>
      <c r="T20" s="329" t="s">
        <v>194</v>
      </c>
      <c r="U20" s="330"/>
      <c r="V20" s="330"/>
      <c r="W20" s="330"/>
      <c r="X20" s="330"/>
      <c r="Y20" s="330"/>
      <c r="Z20" s="330"/>
      <c r="AA20" s="331"/>
    </row>
    <row r="21" spans="2:27" ht="13.5" thickBot="1" x14ac:dyDescent="0.25">
      <c r="B21" s="192"/>
      <c r="C21" s="192"/>
      <c r="D21" s="192"/>
      <c r="E21" s="332" t="s">
        <v>195</v>
      </c>
      <c r="F21" s="333"/>
      <c r="G21" s="334"/>
      <c r="Q21" s="194"/>
      <c r="R21" s="194"/>
      <c r="S21" s="194"/>
      <c r="T21" s="335" t="s">
        <v>195</v>
      </c>
      <c r="U21" s="336"/>
      <c r="V21" s="336"/>
      <c r="W21" s="336"/>
      <c r="X21" s="336"/>
      <c r="Y21" s="336"/>
      <c r="Z21" s="336"/>
      <c r="AA21" s="337"/>
    </row>
    <row r="22" spans="2:27" ht="38.25" x14ac:dyDescent="0.2">
      <c r="B22" s="192"/>
      <c r="C22" s="192"/>
      <c r="D22" s="192"/>
      <c r="E22" s="200"/>
      <c r="F22" s="201" t="s">
        <v>196</v>
      </c>
      <c r="G22" s="202" t="s">
        <v>197</v>
      </c>
      <c r="Q22" s="194"/>
      <c r="R22" s="194"/>
      <c r="S22" s="194"/>
      <c r="T22" s="203"/>
      <c r="U22" s="204" t="s">
        <v>198</v>
      </c>
      <c r="V22" s="205" t="s">
        <v>199</v>
      </c>
      <c r="W22" s="206" t="s">
        <v>200</v>
      </c>
      <c r="X22" s="207" t="s">
        <v>201</v>
      </c>
      <c r="Y22" s="207" t="s">
        <v>202</v>
      </c>
      <c r="Z22" s="207" t="s">
        <v>203</v>
      </c>
      <c r="AA22" s="208" t="s">
        <v>204</v>
      </c>
    </row>
    <row r="23" spans="2:27" x14ac:dyDescent="0.2">
      <c r="B23" s="192"/>
      <c r="C23" s="192"/>
      <c r="D23" s="192"/>
      <c r="E23" s="209" t="s">
        <v>49</v>
      </c>
      <c r="F23" s="210">
        <v>6587000</v>
      </c>
      <c r="G23" s="211">
        <f>ROUND(F23/12,2)</f>
        <v>548916.67000000004</v>
      </c>
      <c r="Q23" s="194"/>
      <c r="R23" s="194"/>
      <c r="S23" s="194"/>
      <c r="T23" s="212" t="s">
        <v>49</v>
      </c>
      <c r="U23" s="213">
        <v>6600000</v>
      </c>
      <c r="V23" s="214">
        <f>U23-F23</f>
        <v>13000</v>
      </c>
      <c r="W23" s="215">
        <f>V23/12</f>
        <v>1083.3333333333333</v>
      </c>
      <c r="X23" s="215">
        <f>W23*9</f>
        <v>9750</v>
      </c>
      <c r="Y23" s="215">
        <f>W23*3</f>
        <v>3250</v>
      </c>
      <c r="Z23" s="215">
        <f>V23-X23-Y23</f>
        <v>0</v>
      </c>
      <c r="AA23" s="216">
        <f>U23-F23-V23</f>
        <v>0</v>
      </c>
    </row>
    <row r="24" spans="2:27" x14ac:dyDescent="0.2">
      <c r="B24" s="192"/>
      <c r="C24" s="192"/>
      <c r="D24" s="192"/>
      <c r="E24" s="209" t="s">
        <v>149</v>
      </c>
      <c r="F24" s="210">
        <v>14940000</v>
      </c>
      <c r="G24" s="211">
        <f>ROUND(F24/12,2)</f>
        <v>1245000</v>
      </c>
      <c r="Q24" s="194"/>
      <c r="R24" s="194"/>
      <c r="S24" s="194"/>
      <c r="T24" s="212" t="s">
        <v>149</v>
      </c>
      <c r="U24" s="213">
        <v>15000000</v>
      </c>
      <c r="V24" s="214">
        <f>U24-F24</f>
        <v>60000</v>
      </c>
      <c r="W24" s="215">
        <f>V24/12</f>
        <v>5000</v>
      </c>
      <c r="X24" s="215">
        <f>W24*9</f>
        <v>45000</v>
      </c>
      <c r="Y24" s="215">
        <f>W24*3</f>
        <v>15000</v>
      </c>
      <c r="Z24" s="215">
        <f>V24-X24-Y24</f>
        <v>0</v>
      </c>
      <c r="AA24" s="216">
        <f>U24-F24-V24</f>
        <v>0</v>
      </c>
    </row>
    <row r="25" spans="2:27" x14ac:dyDescent="0.2">
      <c r="B25" s="192"/>
      <c r="C25" s="192"/>
      <c r="D25" s="192"/>
      <c r="E25" s="209" t="s">
        <v>205</v>
      </c>
      <c r="F25" s="210">
        <v>-21983000</v>
      </c>
      <c r="G25" s="211">
        <f>ROUND(F25/12,2)</f>
        <v>-1831916.67</v>
      </c>
      <c r="Q25" s="194"/>
      <c r="R25" s="194"/>
      <c r="S25" s="194"/>
      <c r="T25" s="212" t="s">
        <v>205</v>
      </c>
      <c r="U25" s="213">
        <v>-21800000</v>
      </c>
      <c r="V25" s="214">
        <f>U25-F25</f>
        <v>183000</v>
      </c>
      <c r="W25" s="215">
        <f>V25/12</f>
        <v>15250</v>
      </c>
      <c r="X25" s="215">
        <f>W25*9</f>
        <v>137250</v>
      </c>
      <c r="Y25" s="215">
        <f>W25*3</f>
        <v>45750</v>
      </c>
      <c r="Z25" s="215">
        <f>V25-X25-Y25</f>
        <v>0</v>
      </c>
      <c r="AA25" s="216">
        <f>U25-F25-V25</f>
        <v>0</v>
      </c>
    </row>
    <row r="26" spans="2:27" x14ac:dyDescent="0.2">
      <c r="B26" s="192"/>
      <c r="C26" s="192"/>
      <c r="D26" s="192"/>
      <c r="E26" s="217" t="s">
        <v>206</v>
      </c>
      <c r="F26" s="210"/>
      <c r="G26" s="211"/>
      <c r="Q26" s="194"/>
      <c r="R26" s="194"/>
      <c r="S26" s="194"/>
      <c r="T26" s="218" t="s">
        <v>206</v>
      </c>
      <c r="U26" s="213"/>
      <c r="V26" s="214"/>
      <c r="W26" s="219"/>
      <c r="X26" s="219"/>
      <c r="Y26" s="219"/>
      <c r="Z26" s="219"/>
      <c r="AA26" s="183"/>
    </row>
    <row r="27" spans="2:27" x14ac:dyDescent="0.2">
      <c r="B27" s="192"/>
      <c r="C27" s="192"/>
      <c r="D27" s="192"/>
      <c r="E27" s="209" t="s">
        <v>207</v>
      </c>
      <c r="F27" s="210">
        <v>0</v>
      </c>
      <c r="G27" s="211">
        <f>ROUND(F27/12,2)</f>
        <v>0</v>
      </c>
      <c r="Q27" s="194"/>
      <c r="R27" s="194"/>
      <c r="S27" s="194"/>
      <c r="T27" s="212" t="s">
        <v>207</v>
      </c>
      <c r="U27" s="213">
        <v>0</v>
      </c>
      <c r="V27" s="214">
        <f t="shared" ref="V27:V29" si="0">U27-F27</f>
        <v>0</v>
      </c>
      <c r="W27" s="215">
        <f t="shared" ref="W27:W29" si="1">V27/12</f>
        <v>0</v>
      </c>
      <c r="X27" s="215">
        <f t="shared" ref="X27:X29" si="2">W27*9</f>
        <v>0</v>
      </c>
      <c r="Y27" s="215">
        <f t="shared" ref="Y27:Y29" si="3">W27*3</f>
        <v>0</v>
      </c>
      <c r="Z27" s="215">
        <f t="shared" ref="Z27:Z30" si="4">V27-X27-Y27</f>
        <v>0</v>
      </c>
      <c r="AA27" s="216">
        <f t="shared" ref="AA27:AA30" si="5">U27-F27-V27</f>
        <v>0</v>
      </c>
    </row>
    <row r="28" spans="2:27" x14ac:dyDescent="0.2">
      <c r="B28" s="192"/>
      <c r="C28" s="192"/>
      <c r="D28" s="192"/>
      <c r="E28" s="209" t="s">
        <v>208</v>
      </c>
      <c r="F28" s="210">
        <v>0</v>
      </c>
      <c r="G28" s="211">
        <f>ROUND(F28/12,2)</f>
        <v>0</v>
      </c>
      <c r="Q28" s="194"/>
      <c r="R28" s="194"/>
      <c r="S28" s="194"/>
      <c r="T28" s="212" t="s">
        <v>208</v>
      </c>
      <c r="U28" s="213">
        <v>0</v>
      </c>
      <c r="V28" s="214">
        <f t="shared" si="0"/>
        <v>0</v>
      </c>
      <c r="W28" s="215">
        <f t="shared" si="1"/>
        <v>0</v>
      </c>
      <c r="X28" s="215">
        <f t="shared" si="2"/>
        <v>0</v>
      </c>
      <c r="Y28" s="215">
        <f t="shared" si="3"/>
        <v>0</v>
      </c>
      <c r="Z28" s="215">
        <f t="shared" si="4"/>
        <v>0</v>
      </c>
      <c r="AA28" s="216">
        <f t="shared" si="5"/>
        <v>0</v>
      </c>
    </row>
    <row r="29" spans="2:27" x14ac:dyDescent="0.2">
      <c r="B29" s="192"/>
      <c r="C29" s="192"/>
      <c r="D29" s="192"/>
      <c r="E29" s="209" t="s">
        <v>209</v>
      </c>
      <c r="F29" s="210">
        <v>18240000</v>
      </c>
      <c r="G29" s="211">
        <f>ROUND(F29/12,2)</f>
        <v>1520000</v>
      </c>
      <c r="Q29" s="194"/>
      <c r="R29" s="194"/>
      <c r="S29" s="194"/>
      <c r="T29" s="212" t="s">
        <v>209</v>
      </c>
      <c r="U29" s="213">
        <v>18600000</v>
      </c>
      <c r="V29" s="214">
        <f t="shared" si="0"/>
        <v>360000</v>
      </c>
      <c r="W29" s="215">
        <f t="shared" si="1"/>
        <v>30000</v>
      </c>
      <c r="X29" s="215">
        <f t="shared" si="2"/>
        <v>270000</v>
      </c>
      <c r="Y29" s="215">
        <f t="shared" si="3"/>
        <v>90000</v>
      </c>
      <c r="Z29" s="215">
        <f t="shared" si="4"/>
        <v>0</v>
      </c>
      <c r="AA29" s="216">
        <f t="shared" si="5"/>
        <v>0</v>
      </c>
    </row>
    <row r="30" spans="2:27" x14ac:dyDescent="0.2">
      <c r="B30" s="192"/>
      <c r="C30" s="192"/>
      <c r="D30" s="192"/>
      <c r="E30" s="209" t="s">
        <v>210</v>
      </c>
      <c r="F30" s="220">
        <f>SUM(F27:F29)</f>
        <v>18240000</v>
      </c>
      <c r="G30" s="221">
        <f>SUM(G27:G29)</f>
        <v>1520000</v>
      </c>
      <c r="Q30" s="194"/>
      <c r="R30" s="194"/>
      <c r="S30" s="194"/>
      <c r="T30" s="212" t="s">
        <v>210</v>
      </c>
      <c r="U30" s="222">
        <f>SUM(U27:U29)</f>
        <v>18600000</v>
      </c>
      <c r="V30" s="223">
        <f>SUM(V27:V29)</f>
        <v>360000</v>
      </c>
      <c r="W30" s="222">
        <f>SUM(W27:W29)</f>
        <v>30000</v>
      </c>
      <c r="X30" s="222">
        <f>SUM(X27:X29)</f>
        <v>270000</v>
      </c>
      <c r="Y30" s="222">
        <f>SUM(Y27:Y29)</f>
        <v>90000</v>
      </c>
      <c r="Z30" s="215">
        <f t="shared" si="4"/>
        <v>0</v>
      </c>
      <c r="AA30" s="216">
        <f t="shared" si="5"/>
        <v>0</v>
      </c>
    </row>
    <row r="31" spans="2:27" x14ac:dyDescent="0.2">
      <c r="B31" s="192"/>
      <c r="C31" s="192"/>
      <c r="D31" s="192"/>
      <c r="E31" s="209"/>
      <c r="F31" s="224"/>
      <c r="G31" s="211"/>
      <c r="Q31" s="194"/>
      <c r="R31" s="194"/>
      <c r="S31" s="194"/>
      <c r="T31" s="225"/>
      <c r="U31" s="226"/>
      <c r="V31" s="214"/>
      <c r="W31" s="219"/>
      <c r="X31" s="219"/>
      <c r="Y31" s="219"/>
      <c r="Z31" s="219"/>
      <c r="AA31" s="183"/>
    </row>
    <row r="32" spans="2:27" x14ac:dyDescent="0.2">
      <c r="B32" s="192"/>
      <c r="C32" s="192"/>
      <c r="D32" s="192"/>
      <c r="E32" s="209" t="s">
        <v>211</v>
      </c>
      <c r="F32" s="224">
        <f>SUM(F23:F25,F30)</f>
        <v>17784000</v>
      </c>
      <c r="G32" s="211">
        <f>SUM(G23:G25,G30)</f>
        <v>1482000</v>
      </c>
      <c r="Q32" s="194"/>
      <c r="R32" s="194"/>
      <c r="S32" s="194"/>
      <c r="T32" s="212" t="s">
        <v>211</v>
      </c>
      <c r="U32" s="226">
        <f>SUM(U23:U25,U30)</f>
        <v>18400000</v>
      </c>
      <c r="V32" s="214">
        <f>SUM(V23:V25,V30)</f>
        <v>616000</v>
      </c>
      <c r="W32" s="226">
        <f>SUM(W23:W25,W30)</f>
        <v>51333.333333333328</v>
      </c>
      <c r="X32" s="226">
        <f>SUM(X23:X25,X30)</f>
        <v>462000</v>
      </c>
      <c r="Y32" s="226">
        <f>SUM(Y23:Y25,Y30)</f>
        <v>154000</v>
      </c>
      <c r="Z32" s="215">
        <f>V32-X32-Y32</f>
        <v>0</v>
      </c>
      <c r="AA32" s="216">
        <f>U32-F32-V32</f>
        <v>0</v>
      </c>
    </row>
    <row r="33" spans="2:27" x14ac:dyDescent="0.2">
      <c r="B33" s="192"/>
      <c r="C33" s="192"/>
      <c r="D33" s="192"/>
      <c r="E33" s="209"/>
      <c r="F33" s="224"/>
      <c r="G33" s="211"/>
      <c r="Q33" s="194"/>
      <c r="R33" s="194"/>
      <c r="S33" s="194"/>
      <c r="T33" s="212"/>
      <c r="U33" s="226"/>
      <c r="V33" s="214"/>
      <c r="W33" s="219"/>
      <c r="X33" s="219"/>
      <c r="Y33" s="219"/>
      <c r="Z33" s="219"/>
      <c r="AA33" s="183"/>
    </row>
    <row r="34" spans="2:27" ht="13.5" thickBot="1" x14ac:dyDescent="0.25">
      <c r="B34" s="192"/>
      <c r="C34" s="192"/>
      <c r="D34" s="192"/>
      <c r="E34" s="227"/>
      <c r="F34" s="228"/>
      <c r="G34" s="229"/>
      <c r="Q34" s="194"/>
      <c r="R34" s="194"/>
      <c r="S34" s="194"/>
      <c r="T34" s="230"/>
      <c r="U34" s="231"/>
      <c r="V34" s="232"/>
      <c r="W34" s="233"/>
      <c r="X34" s="233"/>
      <c r="Y34" s="233"/>
      <c r="Z34" s="233"/>
      <c r="AA34" s="185"/>
    </row>
    <row r="35" spans="2:27" x14ac:dyDescent="0.2">
      <c r="B35" s="192"/>
      <c r="C35" s="192"/>
      <c r="D35" s="192"/>
      <c r="E35" s="234"/>
      <c r="F35" s="193"/>
      <c r="G35" s="193"/>
      <c r="Q35" s="194"/>
      <c r="R35" s="194"/>
      <c r="S35" s="194"/>
      <c r="T35" s="235"/>
      <c r="U35" s="195"/>
      <c r="V35" s="195"/>
    </row>
    <row r="36" spans="2:27" ht="13.5" thickBot="1" x14ac:dyDescent="0.25">
      <c r="B36" s="192"/>
      <c r="C36" s="192"/>
      <c r="D36" s="192"/>
      <c r="E36" s="234"/>
      <c r="F36" s="236"/>
      <c r="G36" s="236"/>
      <c r="Q36" s="194"/>
      <c r="R36" s="194"/>
      <c r="S36" s="194"/>
      <c r="T36" s="235"/>
      <c r="U36" s="237"/>
      <c r="V36" s="237"/>
    </row>
    <row r="37" spans="2:27" ht="15" thickBot="1" x14ac:dyDescent="0.25">
      <c r="B37" s="238"/>
      <c r="C37" s="238"/>
      <c r="D37" s="338" t="s">
        <v>212</v>
      </c>
      <c r="E37" s="339"/>
      <c r="F37" s="339"/>
      <c r="G37" s="340"/>
      <c r="H37" s="239"/>
      <c r="I37" s="239"/>
      <c r="Q37" s="240"/>
      <c r="R37" s="240"/>
      <c r="S37" s="338" t="s">
        <v>212</v>
      </c>
      <c r="T37" s="339"/>
      <c r="U37" s="339"/>
      <c r="V37" s="340"/>
      <c r="W37" s="241"/>
    </row>
    <row r="38" spans="2:27" ht="15" thickBot="1" x14ac:dyDescent="0.25">
      <c r="B38" s="238"/>
      <c r="C38" s="238"/>
      <c r="D38" s="341" t="s">
        <v>213</v>
      </c>
      <c r="E38" s="342"/>
      <c r="F38" s="342"/>
      <c r="G38" s="343"/>
      <c r="H38" s="239"/>
      <c r="I38" s="239"/>
      <c r="Q38" s="240"/>
      <c r="R38" s="240"/>
      <c r="S38" s="344" t="s">
        <v>213</v>
      </c>
      <c r="T38" s="345"/>
      <c r="U38" s="345"/>
      <c r="V38" s="346"/>
      <c r="W38" s="241"/>
    </row>
    <row r="39" spans="2:27" ht="16.5" x14ac:dyDescent="0.35">
      <c r="D39" s="242"/>
      <c r="E39" s="236"/>
      <c r="F39" s="243">
        <v>44196</v>
      </c>
      <c r="G39" s="244"/>
      <c r="H39" s="239"/>
      <c r="I39" s="239"/>
      <c r="S39" s="245"/>
      <c r="T39" s="237"/>
      <c r="U39" s="246">
        <v>44196</v>
      </c>
      <c r="V39" s="247"/>
      <c r="W39" s="241"/>
    </row>
    <row r="40" spans="2:27" ht="14.25" x14ac:dyDescent="0.2">
      <c r="D40" s="242"/>
      <c r="E40" s="248" t="s">
        <v>214</v>
      </c>
      <c r="F40" s="249">
        <v>7.5999999999999998E-2</v>
      </c>
      <c r="G40" s="244"/>
      <c r="H40" s="239"/>
      <c r="I40" s="250"/>
      <c r="J40" s="251"/>
      <c r="K40" s="252"/>
      <c r="S40" s="245"/>
      <c r="T40" s="253" t="s">
        <v>214</v>
      </c>
      <c r="U40" s="254">
        <v>7.5999999999999998E-2</v>
      </c>
      <c r="V40" s="247"/>
      <c r="W40" s="241"/>
    </row>
    <row r="41" spans="2:27" ht="14.25" x14ac:dyDescent="0.2">
      <c r="D41" s="242"/>
      <c r="E41" s="248" t="s">
        <v>215</v>
      </c>
      <c r="F41" s="255">
        <v>0.88986600000000005</v>
      </c>
      <c r="G41" s="244"/>
      <c r="H41" s="239"/>
      <c r="I41" s="250"/>
      <c r="J41" s="251"/>
      <c r="K41" s="256"/>
      <c r="S41" s="245"/>
      <c r="T41" s="253" t="s">
        <v>215</v>
      </c>
      <c r="U41" s="257">
        <v>0.88986600000000005</v>
      </c>
      <c r="V41" s="247"/>
      <c r="W41" s="241"/>
    </row>
    <row r="42" spans="2:27" ht="14.25" x14ac:dyDescent="0.2">
      <c r="D42" s="242"/>
      <c r="E42" s="248" t="s">
        <v>216</v>
      </c>
      <c r="F42" s="249">
        <v>8.8400000000000006E-2</v>
      </c>
      <c r="G42" s="244"/>
      <c r="H42" s="239"/>
      <c r="I42" s="250"/>
      <c r="J42" s="251"/>
      <c r="K42" s="256"/>
      <c r="S42" s="245"/>
      <c r="T42" s="253" t="s">
        <v>216</v>
      </c>
      <c r="U42" s="254">
        <v>8.8400000000000006E-2</v>
      </c>
      <c r="V42" s="247"/>
      <c r="W42" s="241"/>
    </row>
    <row r="43" spans="2:27" ht="14.25" x14ac:dyDescent="0.2">
      <c r="D43" s="242"/>
      <c r="E43" s="248" t="s">
        <v>217</v>
      </c>
      <c r="F43" s="255">
        <v>1.8756999999999999E-2</v>
      </c>
      <c r="G43" s="244"/>
      <c r="H43" s="239"/>
      <c r="I43" s="250"/>
      <c r="J43" s="251"/>
      <c r="K43" s="256"/>
      <c r="S43" s="245"/>
      <c r="T43" s="253" t="s">
        <v>217</v>
      </c>
      <c r="U43" s="257">
        <v>1.8756999999999999E-2</v>
      </c>
      <c r="V43" s="247"/>
      <c r="W43" s="241"/>
    </row>
    <row r="44" spans="2:27" ht="14.25" x14ac:dyDescent="0.2">
      <c r="D44" s="242"/>
      <c r="E44" s="248" t="s">
        <v>218</v>
      </c>
      <c r="F44" s="258">
        <f>+((F40*F41)+(F42*F43))</f>
        <v>6.9287934799999992E-2</v>
      </c>
      <c r="G44" s="259" t="s">
        <v>7</v>
      </c>
      <c r="H44" s="239"/>
      <c r="I44" s="250"/>
      <c r="J44" s="251"/>
      <c r="K44" s="260"/>
      <c r="S44" s="245"/>
      <c r="T44" s="253" t="s">
        <v>218</v>
      </c>
      <c r="U44" s="261">
        <f>+((U40*U41)+(U42*U43))</f>
        <v>6.9287934799999992E-2</v>
      </c>
      <c r="V44" s="262" t="s">
        <v>7</v>
      </c>
      <c r="W44" s="241"/>
    </row>
    <row r="45" spans="2:27" ht="14.25" x14ac:dyDescent="0.2">
      <c r="D45" s="242"/>
      <c r="E45" s="248" t="s">
        <v>219</v>
      </c>
      <c r="F45" s="249">
        <v>0.21</v>
      </c>
      <c r="G45" s="244"/>
      <c r="H45" s="239"/>
      <c r="I45" s="250"/>
      <c r="J45" s="251"/>
      <c r="K45" s="256"/>
      <c r="S45" s="245"/>
      <c r="T45" s="253" t="s">
        <v>219</v>
      </c>
      <c r="U45" s="254">
        <v>0.21</v>
      </c>
      <c r="V45" s="247"/>
      <c r="W45" s="241"/>
    </row>
    <row r="46" spans="2:27" ht="14.25" x14ac:dyDescent="0.2">
      <c r="D46" s="242"/>
      <c r="E46" s="248" t="s">
        <v>220</v>
      </c>
      <c r="F46" s="263">
        <f>F45+(F44*(1-F45))</f>
        <v>0.26473746849199997</v>
      </c>
      <c r="G46" s="244"/>
      <c r="H46" s="239"/>
      <c r="I46" s="250"/>
      <c r="J46" s="251"/>
      <c r="K46" s="260"/>
      <c r="S46" s="245"/>
      <c r="T46" s="253" t="s">
        <v>220</v>
      </c>
      <c r="U46" s="264">
        <f>U45+(U44*(1-U45))</f>
        <v>0.26473746849199997</v>
      </c>
      <c r="V46" s="247"/>
      <c r="W46" s="241"/>
    </row>
    <row r="47" spans="2:27" ht="15" thickBot="1" x14ac:dyDescent="0.25">
      <c r="D47" s="265"/>
      <c r="E47" s="266" t="s">
        <v>221</v>
      </c>
      <c r="F47" s="267">
        <f>1/(1-F46)</f>
        <v>1.3600584242325415</v>
      </c>
      <c r="G47" s="268" t="s">
        <v>7</v>
      </c>
      <c r="H47" s="239"/>
      <c r="I47" s="250"/>
      <c r="J47" s="239"/>
      <c r="K47" s="260"/>
      <c r="S47" s="269"/>
      <c r="T47" s="270" t="s">
        <v>221</v>
      </c>
      <c r="U47" s="271">
        <f>1/(1-U46)</f>
        <v>1.3600584242325415</v>
      </c>
      <c r="V47" s="272" t="s">
        <v>7</v>
      </c>
      <c r="W47" s="241"/>
    </row>
    <row r="48" spans="2:27" ht="15" thickBot="1" x14ac:dyDescent="0.25">
      <c r="D48" s="341" t="s">
        <v>222</v>
      </c>
      <c r="E48" s="342"/>
      <c r="F48" s="342"/>
      <c r="G48" s="343"/>
      <c r="H48" s="238"/>
      <c r="I48" s="250"/>
      <c r="J48" s="239"/>
      <c r="K48" s="273"/>
      <c r="S48" s="344" t="s">
        <v>222</v>
      </c>
      <c r="T48" s="345"/>
      <c r="U48" s="345"/>
      <c r="V48" s="346"/>
      <c r="W48" s="240"/>
    </row>
    <row r="49" spans="2:25" ht="15" thickBot="1" x14ac:dyDescent="0.25">
      <c r="D49" s="242"/>
      <c r="E49" s="274" t="s">
        <v>223</v>
      </c>
      <c r="F49" s="275">
        <f>F30</f>
        <v>18240000</v>
      </c>
      <c r="G49" s="276"/>
      <c r="H49" s="238"/>
      <c r="I49" s="238"/>
      <c r="S49" s="245"/>
      <c r="T49" s="277" t="s">
        <v>223</v>
      </c>
      <c r="U49" s="278">
        <f>U30</f>
        <v>18600000</v>
      </c>
      <c r="V49" s="279"/>
      <c r="W49" s="240"/>
    </row>
    <row r="50" spans="2:25" ht="15" thickTop="1" x14ac:dyDescent="0.2">
      <c r="D50" s="242"/>
      <c r="E50" s="274"/>
      <c r="F50" s="280"/>
      <c r="G50" s="281"/>
      <c r="H50" s="238"/>
      <c r="I50" s="238"/>
      <c r="S50" s="245"/>
      <c r="T50" s="277"/>
      <c r="U50" s="282"/>
      <c r="V50" s="283"/>
      <c r="W50" s="240"/>
    </row>
    <row r="51" spans="2:25" ht="14.25" x14ac:dyDescent="0.2">
      <c r="D51" s="242"/>
      <c r="E51" s="274" t="s">
        <v>224</v>
      </c>
      <c r="F51" s="280">
        <f>+F49*F40*F41</f>
        <v>1233567.84384</v>
      </c>
      <c r="G51" s="281"/>
      <c r="H51" s="238"/>
      <c r="I51" s="238"/>
      <c r="S51" s="245"/>
      <c r="T51" s="277" t="s">
        <v>224</v>
      </c>
      <c r="U51" s="282">
        <f>+U49*U40*U41</f>
        <v>1257914.5776</v>
      </c>
      <c r="V51" s="283"/>
      <c r="W51" s="240"/>
    </row>
    <row r="52" spans="2:25" ht="14.25" x14ac:dyDescent="0.2">
      <c r="D52" s="242"/>
      <c r="E52" s="274" t="s">
        <v>225</v>
      </c>
      <c r="F52" s="280">
        <f>+F49*F42*F43</f>
        <v>30244.086911999999</v>
      </c>
      <c r="G52" s="281"/>
      <c r="H52" s="238"/>
      <c r="I52" s="238"/>
      <c r="S52" s="245"/>
      <c r="T52" s="277" t="s">
        <v>225</v>
      </c>
      <c r="U52" s="282">
        <f>+U49*U42*U43</f>
        <v>30841.009680000003</v>
      </c>
      <c r="V52" s="283"/>
      <c r="W52" s="240"/>
    </row>
    <row r="53" spans="2:25" ht="14.25" x14ac:dyDescent="0.2">
      <c r="D53" s="242"/>
      <c r="E53" s="274" t="s">
        <v>226</v>
      </c>
      <c r="F53" s="280">
        <f>(F49-F51-F52)*F45</f>
        <v>3564999.4945420804</v>
      </c>
      <c r="G53" s="284"/>
      <c r="H53" s="238"/>
      <c r="I53" s="238"/>
      <c r="S53" s="245"/>
      <c r="T53" s="277" t="s">
        <v>226</v>
      </c>
      <c r="U53" s="282">
        <f>(U49-U51-U52)*U45</f>
        <v>3635361.3266712003</v>
      </c>
      <c r="V53" s="285"/>
      <c r="W53" s="240"/>
    </row>
    <row r="54" spans="2:25" ht="15" thickBot="1" x14ac:dyDescent="0.25">
      <c r="D54" s="242"/>
      <c r="E54" s="274" t="s">
        <v>227</v>
      </c>
      <c r="F54" s="286">
        <f>SUM(F51:F53)</f>
        <v>4828811.4252940807</v>
      </c>
      <c r="G54" s="287"/>
      <c r="H54" s="238"/>
      <c r="I54" s="238"/>
      <c r="S54" s="245"/>
      <c r="T54" s="277" t="s">
        <v>227</v>
      </c>
      <c r="U54" s="288">
        <f>SUM(U51:U53)</f>
        <v>4924116.9139512004</v>
      </c>
      <c r="V54" s="289"/>
      <c r="W54" s="240"/>
    </row>
    <row r="55" spans="2:25" ht="15" thickTop="1" x14ac:dyDescent="0.2">
      <c r="D55" s="242"/>
      <c r="E55" s="274"/>
      <c r="F55" s="280"/>
      <c r="G55" s="287"/>
      <c r="H55" s="238"/>
      <c r="I55" s="238"/>
      <c r="S55" s="245"/>
      <c r="T55" s="277"/>
      <c r="U55" s="282"/>
      <c r="V55" s="289"/>
      <c r="W55" s="240"/>
    </row>
    <row r="56" spans="2:25" ht="14.25" x14ac:dyDescent="0.2">
      <c r="D56" s="242"/>
      <c r="E56" s="290" t="s">
        <v>228</v>
      </c>
      <c r="F56" s="291">
        <f>F54/F49</f>
        <v>0.26473746849200003</v>
      </c>
      <c r="G56" s="287"/>
      <c r="H56" s="238"/>
      <c r="I56" s="238"/>
      <c r="S56" s="245"/>
      <c r="T56" s="292" t="s">
        <v>228</v>
      </c>
      <c r="U56" s="293">
        <f>U54/U49</f>
        <v>0.26473746849200003</v>
      </c>
      <c r="V56" s="289"/>
      <c r="W56" s="240"/>
    </row>
    <row r="57" spans="2:25" ht="15" thickBot="1" x14ac:dyDescent="0.25">
      <c r="D57" s="242"/>
      <c r="E57" s="290" t="s">
        <v>229</v>
      </c>
      <c r="F57" s="291">
        <f>F46-F56</f>
        <v>0</v>
      </c>
      <c r="G57" s="287"/>
      <c r="H57" s="238"/>
      <c r="I57" s="238"/>
      <c r="S57" s="245"/>
      <c r="T57" s="292" t="s">
        <v>229</v>
      </c>
      <c r="U57" s="293">
        <f>U46-U56</f>
        <v>0</v>
      </c>
      <c r="V57" s="289"/>
      <c r="W57" s="240"/>
    </row>
    <row r="58" spans="2:25" ht="28.5" x14ac:dyDescent="0.2">
      <c r="D58" s="242"/>
      <c r="E58" s="290"/>
      <c r="F58" s="280"/>
      <c r="G58" s="287"/>
      <c r="H58" s="238"/>
      <c r="I58" s="238"/>
      <c r="S58" s="245"/>
      <c r="T58" s="292"/>
      <c r="U58" s="282"/>
      <c r="V58" s="294" t="s">
        <v>230</v>
      </c>
      <c r="W58" s="294" t="s">
        <v>201</v>
      </c>
      <c r="X58" s="294" t="s">
        <v>202</v>
      </c>
      <c r="Y58" s="295" t="s">
        <v>229</v>
      </c>
    </row>
    <row r="59" spans="2:25" ht="14.25" x14ac:dyDescent="0.2">
      <c r="D59" s="242"/>
      <c r="E59" s="274" t="s">
        <v>231</v>
      </c>
      <c r="F59" s="280">
        <f>(+F51+F52)/12</f>
        <v>105317.660896</v>
      </c>
      <c r="G59" s="281"/>
      <c r="H59" s="238"/>
      <c r="I59" s="238"/>
      <c r="S59" s="245"/>
      <c r="T59" s="277" t="s">
        <v>231</v>
      </c>
      <c r="U59" s="282">
        <f>(+U51+U52)/12</f>
        <v>107396.29893999999</v>
      </c>
      <c r="V59" s="296">
        <f>U59-F59</f>
        <v>2078.6380439999921</v>
      </c>
      <c r="W59" s="215">
        <f>V59*9</f>
        <v>18707.742395999929</v>
      </c>
      <c r="X59" s="215">
        <f>V59*3</f>
        <v>6235.9141319999762</v>
      </c>
      <c r="Y59" s="297">
        <f>SUM(U51:U52)-F59*12-V59*12</f>
        <v>-1.1641532182693481E-10</v>
      </c>
    </row>
    <row r="60" spans="2:25" ht="15" thickBot="1" x14ac:dyDescent="0.25">
      <c r="D60" s="265"/>
      <c r="E60" s="298" t="s">
        <v>232</v>
      </c>
      <c r="F60" s="299">
        <f>+F53/12</f>
        <v>297083.29121184006</v>
      </c>
      <c r="G60" s="300"/>
      <c r="H60" s="238"/>
      <c r="I60" s="238"/>
      <c r="S60" s="269"/>
      <c r="T60" s="301" t="s">
        <v>232</v>
      </c>
      <c r="U60" s="302">
        <f>+U53/12</f>
        <v>302946.77722260001</v>
      </c>
      <c r="V60" s="303">
        <f>U60-F60</f>
        <v>5863.4860107599525</v>
      </c>
      <c r="W60" s="304">
        <f>V60*9</f>
        <v>52771.374096839572</v>
      </c>
      <c r="X60" s="304">
        <f>V60*3</f>
        <v>17590.458032279857</v>
      </c>
      <c r="Y60" s="305">
        <f>U53-F60*12-V60*12</f>
        <v>0</v>
      </c>
    </row>
    <row r="61" spans="2:25" ht="14.25" x14ac:dyDescent="0.2">
      <c r="B61" s="238"/>
      <c r="C61" s="238"/>
      <c r="D61" s="238"/>
      <c r="E61" s="238"/>
      <c r="F61" s="238"/>
      <c r="G61" s="238"/>
      <c r="H61" s="238"/>
      <c r="I61" s="238"/>
      <c r="Q61" s="240"/>
      <c r="R61" s="240"/>
      <c r="S61" s="240"/>
      <c r="T61" s="240"/>
      <c r="U61" s="240"/>
      <c r="V61" s="240"/>
      <c r="W61" s="240"/>
    </row>
    <row r="62" spans="2:25" ht="14.25" x14ac:dyDescent="0.2">
      <c r="B62" s="238"/>
      <c r="C62" s="238"/>
      <c r="D62" s="238"/>
      <c r="E62" s="238"/>
      <c r="F62" s="238"/>
      <c r="G62" s="238"/>
      <c r="H62" s="238"/>
      <c r="I62" s="238"/>
      <c r="Q62" s="240"/>
      <c r="R62" s="240"/>
      <c r="S62" s="240"/>
      <c r="T62" s="240"/>
      <c r="U62" s="240"/>
      <c r="V62" s="240"/>
      <c r="W62" s="240"/>
    </row>
  </sheetData>
  <mergeCells count="12">
    <mergeCell ref="D37:G37"/>
    <mergeCell ref="S37:V37"/>
    <mergeCell ref="D38:G38"/>
    <mergeCell ref="S38:V38"/>
    <mergeCell ref="D48:G48"/>
    <mergeCell ref="S48:V48"/>
    <mergeCell ref="B5:D5"/>
    <mergeCell ref="Q5:S5"/>
    <mergeCell ref="E20:G20"/>
    <mergeCell ref="T20:AA20"/>
    <mergeCell ref="E21:G21"/>
    <mergeCell ref="T21:AA21"/>
  </mergeCells>
  <pageMargins left="0.75" right="0.23" top="1" bottom="1" header="0.5" footer="0.5"/>
  <pageSetup scale="33" orientation="landscape" horizontalDpi="4294967295" verticalDpi="4294967295" r:id="rId1"/>
  <headerFooter alignWithMargins="0">
    <oddHeader>&amp;R Exh. KTW-5 Walker WP2</oddHeader>
    <oddFooter>&amp;Z&amp;F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8EEC80525953A745BD9B79DC421B8604" ma:contentTypeVersion="52" ma:contentTypeDescription="" ma:contentTypeScope="" ma:versionID="661ebdd58a449a96898bb3f3afaf286a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2020-12-18T08:00:00+00:00</OpenedDate>
    <SignificantOrder xmlns="dc463f71-b30c-4ab2-9473-d307f9d35888">false</SignificantOrder>
    <Date1 xmlns="dc463f71-b30c-4ab2-9473-d307f9d35888">2020-12-18T08:00:00+00:00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Northwest Natural Gas Company</CaseCompanyNames>
    <Nickname xmlns="http://schemas.microsoft.com/sharepoint/v3" xsi:nil="true"/>
    <DocketNumber xmlns="dc463f71-b30c-4ab2-9473-d307f9d35888">200994</DocketNumb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9675EF5C-9247-42F8-8B47-01C3DB0EF6B3}"/>
</file>

<file path=customXml/itemProps2.xml><?xml version="1.0" encoding="utf-8"?>
<ds:datastoreItem xmlns:ds="http://schemas.openxmlformats.org/officeDocument/2006/customXml" ds:itemID="{F057C575-CACC-4E63-ACFC-EA8B6775490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CCD6807-8C83-4A46-B35E-F754889EFC80}">
  <ds:schemaRefs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</ds:schemaRefs>
</ds:datastoreItem>
</file>

<file path=customXml/itemProps4.xml><?xml version="1.0" encoding="utf-8"?>
<ds:datastoreItem xmlns:ds="http://schemas.openxmlformats.org/officeDocument/2006/customXml" ds:itemID="{22911B61-DF30-4AF8-84F0-44AC956B5B7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Summary</vt:lpstr>
      <vt:lpstr>Pension-Calc &amp; hist</vt:lpstr>
      <vt:lpstr>Pension-2020 YTD</vt:lpstr>
      <vt:lpstr>PAR</vt:lpstr>
      <vt:lpstr>WA Allocation Rates</vt:lpstr>
      <vt:lpstr>A - DBP Forecast</vt:lpstr>
      <vt:lpstr>B - DBP True-Up</vt:lpstr>
      <vt:lpstr>PAR!Print_Area</vt:lpstr>
    </vt:vector>
  </TitlesOfParts>
  <Company>NW Natural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 Brinker</dc:creator>
  <cp:lastModifiedBy>Lee-Pella, Erica N.</cp:lastModifiedBy>
  <cp:lastPrinted>2020-12-17T20:36:49Z</cp:lastPrinted>
  <dcterms:created xsi:type="dcterms:W3CDTF">2018-10-10T15:22:47Z</dcterms:created>
  <dcterms:modified xsi:type="dcterms:W3CDTF">2020-12-17T20:36:51Z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0x0101006E56B4D1795A2E4DB2F0B01679ED314A008EEC80525953A745BD9B79DC421B8604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