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<sst xmlns="http://schemas.openxmlformats.org/spreadsheetml/2006/main" count="15" uniqueCount="15">
  <si>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Sound  Disposal, Inc. Commodity Charges</t>
  </si>
  <si>
    <t>tons</t>
  </si>
  <si>
    <t>$</t>
  </si>
  <si>
    <t>Twelve months ended 06/30/2018</t>
  </si>
  <si>
    <t>per ton</t>
  </si>
  <si>
    <t>six month avg</t>
  </si>
  <si>
    <t>increase</t>
  </si>
  <si>
    <t>prior 12 mos tonnage</t>
  </si>
  <si>
    <t>less commercial</t>
  </si>
  <si>
    <t xml:space="preserve"> Increase $</t>
  </si>
  <si>
    <t>Monthly</t>
  </si>
  <si>
    <t>resicential tons</t>
  </si>
  <si>
    <t>per ton 2017</t>
  </si>
  <si>
    <t xml:space="preserve"> # customers</t>
  </si>
  <si>
    <t>per customer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</si>
</sst>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3" fontId="0" fillId="0" borderId="0" xfId="42" applyFont="1" applyAlignment="1">
      <alignment/>
    </xf>
    <xf numFmtId="44" fontId="0" fillId="0" borderId="0" xfId="44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1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F28"/>
    </sheetView>
  </sheetViews>
  <sheetFormatPr defaultColWidth="9.140625" defaultRowHeight="15"/>
  <cols>
    <col min="1" max="1" width="12.00390625" style="0" customWidth="1"/>
    <col min="2" max="2" width="14.57421875" style="0" customWidth="1"/>
    <col min="3" max="3" width="12.7109375" style="0" customWidth="1"/>
    <col min="5" max="5" width="10.57421875" style="0" bestFit="1" customWidth="1"/>
  </cols>
  <sheetData>
    <row r="1" ht="15">
      <c r="A1" t="s">
        <v>0</v>
      </c>
    </row>
    <row r="2" ht="15">
      <c r="A2" t="s">
        <v>3</v>
      </c>
    </row>
    <row r="3" spans="2:3" ht="15">
      <c r="B3" t="s">
        <v>1</v>
      </c>
      <c r="C3" s="2" t="s">
        <v>2</v>
      </c>
    </row>
    <row r="4" spans="1:3" ht="15">
      <c r="A4" s="1">
        <v>43298</v>
      </c>
      <c r="B4">
        <v>79.2</v>
      </c>
      <c r="C4">
        <v>325.56</v>
      </c>
    </row>
    <row r="5" spans="1:3" ht="15">
      <c r="A5" s="1">
        <v>43329</v>
      </c>
      <c r="B5">
        <v>100.09</v>
      </c>
      <c r="C5">
        <v>1762.1</v>
      </c>
    </row>
    <row r="6" spans="1:3" ht="15">
      <c r="A6" s="1">
        <v>43360</v>
      </c>
      <c r="B6">
        <v>80.06</v>
      </c>
      <c r="C6">
        <v>3452.21</v>
      </c>
    </row>
    <row r="7" spans="1:3" ht="15">
      <c r="A7" s="1">
        <v>43390</v>
      </c>
      <c r="B7">
        <v>89.07</v>
      </c>
      <c r="C7">
        <v>7495.26</v>
      </c>
    </row>
    <row r="8" spans="1:3" ht="15">
      <c r="A8" s="1">
        <v>43421</v>
      </c>
      <c r="B8">
        <v>102.65</v>
      </c>
      <c r="C8">
        <v>8104.27</v>
      </c>
    </row>
    <row r="9" spans="1:3" ht="15">
      <c r="A9" s="1">
        <v>43451</v>
      </c>
      <c r="B9">
        <v>97.97</v>
      </c>
      <c r="C9">
        <v>7749.51</v>
      </c>
    </row>
    <row r="11" spans="1:3" ht="15">
      <c r="A11" s="1">
        <v>43118</v>
      </c>
      <c r="B11">
        <v>105.18</v>
      </c>
      <c r="C11">
        <v>8835.19</v>
      </c>
    </row>
    <row r="12" spans="1:3" ht="15">
      <c r="A12" s="1">
        <v>43149</v>
      </c>
      <c r="B12">
        <v>78.42</v>
      </c>
      <c r="C12">
        <v>7264.04</v>
      </c>
    </row>
    <row r="13" spans="1:3" ht="15">
      <c r="A13" s="1">
        <v>43177</v>
      </c>
      <c r="B13">
        <v>86.18</v>
      </c>
      <c r="C13">
        <v>8852.43</v>
      </c>
    </row>
    <row r="14" spans="1:3" ht="15">
      <c r="A14" s="1">
        <v>43208</v>
      </c>
      <c r="B14">
        <v>82.1</v>
      </c>
      <c r="C14">
        <v>8710.91</v>
      </c>
    </row>
    <row r="15" spans="1:5" ht="15">
      <c r="A15" s="1">
        <v>43238</v>
      </c>
      <c r="B15">
        <v>93.15</v>
      </c>
      <c r="C15">
        <v>10594.01</v>
      </c>
      <c r="E15" t="s">
        <v>4</v>
      </c>
    </row>
    <row r="16" spans="1:5" ht="15">
      <c r="A16" s="1">
        <v>43269</v>
      </c>
      <c r="B16" s="3">
        <v>90.19</v>
      </c>
      <c r="C16" s="3">
        <v>9790.25</v>
      </c>
      <c r="E16" t="s">
        <v>5</v>
      </c>
    </row>
    <row r="17" spans="2:5" ht="15">
      <c r="B17">
        <f>SUM(B11:B16)</f>
        <v>535.22</v>
      </c>
      <c r="C17">
        <f>SUM(C11:C16)</f>
        <v>54046.83</v>
      </c>
      <c r="E17" s="4">
        <f>C17/B17</f>
        <v>100.9805874219947</v>
      </c>
    </row>
    <row r="18" spans="2:3" ht="15">
      <c r="B18">
        <f>SUM(B4:B16)</f>
        <v>1084.26</v>
      </c>
      <c r="C18">
        <f>SUM(C4:C16)</f>
        <v>82935.74</v>
      </c>
    </row>
    <row r="19" spans="1:5" ht="15">
      <c r="A19" t="s">
        <v>12</v>
      </c>
      <c r="B19" s="5"/>
      <c r="E19" s="6">
        <f>6491.99/478.77</f>
        <v>13.559725964450571</v>
      </c>
    </row>
    <row r="20" spans="1:5" ht="15">
      <c r="A20" t="s">
        <v>6</v>
      </c>
      <c r="E20" s="7">
        <f>E17-E19</f>
        <v>87.42086145754413</v>
      </c>
    </row>
    <row r="22" spans="1:4" ht="15">
      <c r="A22" t="s">
        <v>7</v>
      </c>
      <c r="D22">
        <v>1084.26</v>
      </c>
    </row>
    <row r="23" spans="1:4" ht="15">
      <c r="A23" t="s">
        <v>8</v>
      </c>
      <c r="D23" s="3">
        <f>-325.28</f>
        <v>-325.28</v>
      </c>
    </row>
    <row r="24" spans="1:4" ht="15">
      <c r="A24" t="s">
        <v>11</v>
      </c>
      <c r="D24">
        <f>SUM(D22:D23)</f>
        <v>758.98</v>
      </c>
    </row>
    <row r="25" spans="1:5" ht="15.75" thickBot="1">
      <c r="A25" t="s">
        <v>9</v>
      </c>
      <c r="E25" s="8">
        <f>E20*D24</f>
        <v>66350.68542904685</v>
      </c>
    </row>
    <row r="26" spans="1:5" ht="16.5" thickBot="1" thickTop="1">
      <c r="A26" t="s">
        <v>10</v>
      </c>
      <c r="E26" s="9">
        <f>E25/12</f>
        <v>5529.223785753904</v>
      </c>
    </row>
    <row r="27" spans="1:5" ht="15.75" thickTop="1">
      <c r="A27" t="s">
        <v>13</v>
      </c>
      <c r="E27">
        <v>1755</v>
      </c>
    </row>
    <row r="28" spans="1:5" ht="15">
      <c r="A28" t="s">
        <v>14</v>
      </c>
      <c r="E28" s="5">
        <f>E26/E27</f>
        <v>3.150554863677438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2018-08-17T22:20:14Z</cp:lastPrinted>
  <dcterms:created xsi:type="dcterms:W3CDTF">2018-08-17T22:00:24Z</dcterms:created>
  <dcterms:modified xsi:type="dcterms:W3CDTF">2018-08-17T22:53:00Z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SOUND DISPOSAL,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180703</vt:lpwstr>
  </property>
  <property fmtid="{D5CDD505-2E9C-101B-9397-08002B2CF9AE}" pid="10" name="Dat">
    <vt:lpwstr>2018-08-17T00:00:00Z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2018-08-17T00:00:00Z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