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ERM annual review of 2018 activity\Rebuttal Testimony Colstrip MATS Issue\Filing\"/>
    </mc:Choice>
  </mc:AlternateContent>
  <bookViews>
    <workbookView xWindow="0" yWindow="0" windowWidth="23040" windowHeight="8715"/>
  </bookViews>
  <sheets>
    <sheet name="Summary" sheetId="2" r:id="rId1"/>
    <sheet name="Sheet1" sheetId="1" r:id="rId2"/>
  </sheets>
  <definedNames>
    <definedName name="_xlnm.Print_Area" localSheetId="1">Sheet1!$A$1:$AI$1502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2" l="1"/>
  <c r="L19" i="2"/>
  <c r="L18" i="2"/>
  <c r="L17" i="2"/>
  <c r="AF27" i="1"/>
  <c r="AF26" i="1"/>
  <c r="AG26" i="1"/>
  <c r="AF30" i="1"/>
  <c r="AF29" i="1"/>
  <c r="AH26" i="1"/>
  <c r="O6" i="1"/>
  <c r="O4" i="1"/>
  <c r="O3" i="1"/>
  <c r="O2" i="1"/>
  <c r="J10" i="2"/>
  <c r="J17" i="2"/>
  <c r="W11" i="1" l="1"/>
  <c r="D26" i="2" l="1"/>
  <c r="C26" i="2"/>
  <c r="I25" i="2"/>
  <c r="E25" i="2"/>
  <c r="F25" i="2" s="1"/>
  <c r="E24" i="2"/>
  <c r="D21" i="2"/>
  <c r="C21" i="2"/>
  <c r="I20" i="2"/>
  <c r="E20" i="2"/>
  <c r="F20" i="2" s="1"/>
  <c r="E19" i="2"/>
  <c r="D16" i="2"/>
  <c r="C16" i="2"/>
  <c r="I15" i="2"/>
  <c r="E15" i="2"/>
  <c r="F15" i="2" s="1"/>
  <c r="E14" i="2"/>
  <c r="G14" i="2" s="1"/>
  <c r="D11" i="2"/>
  <c r="C11" i="2"/>
  <c r="I10" i="2"/>
  <c r="F10" i="2"/>
  <c r="E10" i="2"/>
  <c r="E9" i="2"/>
  <c r="G9" i="2" s="1"/>
  <c r="J25" i="2" l="1"/>
  <c r="K25" i="2" s="1"/>
  <c r="K10" i="2"/>
  <c r="J15" i="2"/>
  <c r="K15" i="2" s="1"/>
  <c r="G19" i="2"/>
  <c r="J20" i="2"/>
  <c r="G24" i="2"/>
  <c r="K20" i="2" l="1"/>
  <c r="J27" i="2"/>
  <c r="L27" i="2" s="1"/>
  <c r="L29" i="2" s="1"/>
  <c r="L33" i="2" s="1"/>
  <c r="K17" i="2" l="1"/>
  <c r="K27" i="2"/>
  <c r="AE27" i="1" l="1"/>
  <c r="U760" i="1" l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759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T1502" i="1" l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3" i="1" s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14" i="1"/>
  <c r="T14" i="1" s="1"/>
  <c r="Q38" i="1"/>
  <c r="Q62" i="1" s="1"/>
  <c r="Q86" i="1" s="1"/>
  <c r="Q110" i="1" s="1"/>
  <c r="Q134" i="1" s="1"/>
  <c r="Q158" i="1" s="1"/>
  <c r="Q182" i="1" s="1"/>
  <c r="Q206" i="1" s="1"/>
  <c r="Q230" i="1" s="1"/>
  <c r="Q254" i="1" s="1"/>
  <c r="Q278" i="1" s="1"/>
  <c r="Q302" i="1" s="1"/>
  <c r="Q326" i="1" s="1"/>
  <c r="Q350" i="1" s="1"/>
  <c r="Q374" i="1" s="1"/>
  <c r="Q398" i="1" s="1"/>
  <c r="Q422" i="1" s="1"/>
  <c r="Q446" i="1" s="1"/>
  <c r="Q470" i="1" s="1"/>
  <c r="Q494" i="1" s="1"/>
  <c r="Q518" i="1" s="1"/>
  <c r="Q542" i="1" s="1"/>
  <c r="Q566" i="1" s="1"/>
  <c r="Q590" i="1" s="1"/>
  <c r="Q614" i="1" s="1"/>
  <c r="Q638" i="1" s="1"/>
  <c r="Q662" i="1" s="1"/>
  <c r="Q686" i="1" s="1"/>
  <c r="Q710" i="1" s="1"/>
  <c r="Q734" i="1" s="1"/>
  <c r="R3" i="1"/>
  <c r="R2" i="1"/>
  <c r="Q15" i="1"/>
  <c r="Q39" i="1" s="1"/>
  <c r="Q63" i="1" s="1"/>
  <c r="Q87" i="1" s="1"/>
  <c r="Q111" i="1" s="1"/>
  <c r="Q135" i="1" s="1"/>
  <c r="Q159" i="1" s="1"/>
  <c r="Q183" i="1" s="1"/>
  <c r="Q207" i="1" s="1"/>
  <c r="Q231" i="1" s="1"/>
  <c r="Q255" i="1" s="1"/>
  <c r="Q279" i="1" s="1"/>
  <c r="Q303" i="1" s="1"/>
  <c r="Q327" i="1" s="1"/>
  <c r="Q351" i="1" s="1"/>
  <c r="Q375" i="1" s="1"/>
  <c r="Q399" i="1" s="1"/>
  <c r="Q423" i="1" s="1"/>
  <c r="Q447" i="1" s="1"/>
  <c r="Q471" i="1" s="1"/>
  <c r="Q495" i="1" s="1"/>
  <c r="Q519" i="1" s="1"/>
  <c r="Q543" i="1" s="1"/>
  <c r="Q567" i="1" s="1"/>
  <c r="Q591" i="1" s="1"/>
  <c r="Q615" i="1" s="1"/>
  <c r="Q639" i="1" s="1"/>
  <c r="Q663" i="1" s="1"/>
  <c r="Q687" i="1" s="1"/>
  <c r="Q711" i="1" s="1"/>
  <c r="Q735" i="1" s="1"/>
  <c r="T2" i="1" l="1"/>
  <c r="T4" i="1" s="1"/>
  <c r="R4" i="1"/>
  <c r="S3" i="1"/>
  <c r="S2" i="1"/>
  <c r="Q16" i="1"/>
  <c r="T6" i="1" l="1"/>
  <c r="S4" i="1"/>
  <c r="Q17" i="1"/>
  <c r="Q40" i="1"/>
  <c r="Q64" i="1" s="1"/>
  <c r="Q88" i="1" s="1"/>
  <c r="Q112" i="1" s="1"/>
  <c r="Q136" i="1" s="1"/>
  <c r="Q160" i="1" s="1"/>
  <c r="Q184" i="1" s="1"/>
  <c r="Q208" i="1" s="1"/>
  <c r="Q232" i="1" s="1"/>
  <c r="Q256" i="1" s="1"/>
  <c r="Q280" i="1" s="1"/>
  <c r="Q304" i="1" s="1"/>
  <c r="Q328" i="1" s="1"/>
  <c r="Q352" i="1" s="1"/>
  <c r="Q376" i="1" s="1"/>
  <c r="Q400" i="1" s="1"/>
  <c r="Q424" i="1" s="1"/>
  <c r="Q448" i="1" s="1"/>
  <c r="Q472" i="1" s="1"/>
  <c r="Q496" i="1" s="1"/>
  <c r="Q520" i="1" s="1"/>
  <c r="Q544" i="1" s="1"/>
  <c r="Q568" i="1" s="1"/>
  <c r="Q592" i="1" s="1"/>
  <c r="Q616" i="1" s="1"/>
  <c r="Q640" i="1" s="1"/>
  <c r="Q664" i="1" s="1"/>
  <c r="Q688" i="1" s="1"/>
  <c r="Q712" i="1" s="1"/>
  <c r="Q736" i="1" s="1"/>
  <c r="Q18" i="1" l="1"/>
  <c r="Q41" i="1"/>
  <c r="Q65" i="1" s="1"/>
  <c r="Q89" i="1" s="1"/>
  <c r="Q113" i="1" s="1"/>
  <c r="Q137" i="1" s="1"/>
  <c r="Q161" i="1" s="1"/>
  <c r="Q185" i="1" s="1"/>
  <c r="Q209" i="1" s="1"/>
  <c r="Q233" i="1" s="1"/>
  <c r="Q257" i="1" s="1"/>
  <c r="Q281" i="1" s="1"/>
  <c r="Q305" i="1" s="1"/>
  <c r="Q329" i="1" s="1"/>
  <c r="Q353" i="1" s="1"/>
  <c r="Q377" i="1" s="1"/>
  <c r="Q401" i="1" s="1"/>
  <c r="Q425" i="1" s="1"/>
  <c r="Q449" i="1" s="1"/>
  <c r="Q473" i="1" s="1"/>
  <c r="Q497" i="1" s="1"/>
  <c r="Q521" i="1" s="1"/>
  <c r="Q545" i="1" s="1"/>
  <c r="Q569" i="1" s="1"/>
  <c r="Q593" i="1" s="1"/>
  <c r="Q617" i="1" s="1"/>
  <c r="Q641" i="1" s="1"/>
  <c r="Q665" i="1" s="1"/>
  <c r="Q689" i="1" s="1"/>
  <c r="Q713" i="1" s="1"/>
  <c r="Q737" i="1" s="1"/>
  <c r="Q19" i="1" l="1"/>
  <c r="Q42" i="1"/>
  <c r="Q66" i="1" s="1"/>
  <c r="Q90" i="1" s="1"/>
  <c r="Q114" i="1" s="1"/>
  <c r="Q138" i="1" s="1"/>
  <c r="Q162" i="1" s="1"/>
  <c r="Q186" i="1" s="1"/>
  <c r="Q210" i="1" s="1"/>
  <c r="Q234" i="1" s="1"/>
  <c r="Q258" i="1" s="1"/>
  <c r="Q282" i="1" s="1"/>
  <c r="Q306" i="1" s="1"/>
  <c r="Q330" i="1" s="1"/>
  <c r="Q354" i="1" s="1"/>
  <c r="Q378" i="1" s="1"/>
  <c r="Q402" i="1" s="1"/>
  <c r="Q426" i="1" s="1"/>
  <c r="Q450" i="1" s="1"/>
  <c r="Q474" i="1" s="1"/>
  <c r="Q498" i="1" s="1"/>
  <c r="Q522" i="1" s="1"/>
  <c r="Q546" i="1" s="1"/>
  <c r="Q570" i="1" s="1"/>
  <c r="Q594" i="1" s="1"/>
  <c r="Q618" i="1" s="1"/>
  <c r="Q642" i="1" s="1"/>
  <c r="Q666" i="1" s="1"/>
  <c r="Q690" i="1" s="1"/>
  <c r="Q714" i="1" s="1"/>
  <c r="Q738" i="1" s="1"/>
  <c r="Q20" i="1" l="1"/>
  <c r="Q43" i="1"/>
  <c r="Q67" i="1" s="1"/>
  <c r="Q91" i="1" s="1"/>
  <c r="Q115" i="1" s="1"/>
  <c r="Q139" i="1" s="1"/>
  <c r="Q163" i="1" s="1"/>
  <c r="Q187" i="1" s="1"/>
  <c r="Q211" i="1" s="1"/>
  <c r="Q235" i="1" s="1"/>
  <c r="Q259" i="1" s="1"/>
  <c r="Q283" i="1" s="1"/>
  <c r="Q307" i="1" s="1"/>
  <c r="Q331" i="1" s="1"/>
  <c r="Q355" i="1" s="1"/>
  <c r="Q379" i="1" s="1"/>
  <c r="Q403" i="1" s="1"/>
  <c r="Q427" i="1" s="1"/>
  <c r="Q451" i="1" s="1"/>
  <c r="Q475" i="1" s="1"/>
  <c r="Q499" i="1" s="1"/>
  <c r="Q523" i="1" s="1"/>
  <c r="Q547" i="1" s="1"/>
  <c r="Q571" i="1" s="1"/>
  <c r="Q595" i="1" s="1"/>
  <c r="Q619" i="1" s="1"/>
  <c r="Q643" i="1" s="1"/>
  <c r="Q667" i="1" s="1"/>
  <c r="Q691" i="1" s="1"/>
  <c r="Q715" i="1" s="1"/>
  <c r="Q739" i="1" s="1"/>
  <c r="Q21" i="1" l="1"/>
  <c r="Q44" i="1"/>
  <c r="Q68" i="1" s="1"/>
  <c r="Q92" i="1" s="1"/>
  <c r="Q116" i="1" s="1"/>
  <c r="Q140" i="1" s="1"/>
  <c r="Q164" i="1" s="1"/>
  <c r="Q188" i="1" s="1"/>
  <c r="Q212" i="1" s="1"/>
  <c r="Q236" i="1" s="1"/>
  <c r="Q260" i="1" s="1"/>
  <c r="Q284" i="1" s="1"/>
  <c r="Q308" i="1" s="1"/>
  <c r="Q332" i="1" s="1"/>
  <c r="Q356" i="1" s="1"/>
  <c r="Q380" i="1" s="1"/>
  <c r="Q404" i="1" s="1"/>
  <c r="Q428" i="1" s="1"/>
  <c r="Q452" i="1" s="1"/>
  <c r="Q476" i="1" s="1"/>
  <c r="Q500" i="1" s="1"/>
  <c r="Q524" i="1" s="1"/>
  <c r="Q548" i="1" s="1"/>
  <c r="Q572" i="1" s="1"/>
  <c r="Q596" i="1" s="1"/>
  <c r="Q620" i="1" s="1"/>
  <c r="Q644" i="1" s="1"/>
  <c r="Q668" i="1" s="1"/>
  <c r="Q692" i="1" s="1"/>
  <c r="Q716" i="1" s="1"/>
  <c r="Q740" i="1" s="1"/>
  <c r="Q22" i="1" l="1"/>
  <c r="Q45" i="1"/>
  <c r="Q69" i="1" s="1"/>
  <c r="Q93" i="1" s="1"/>
  <c r="Q117" i="1" s="1"/>
  <c r="Q141" i="1" s="1"/>
  <c r="Q165" i="1" s="1"/>
  <c r="Q189" i="1" s="1"/>
  <c r="Q213" i="1" s="1"/>
  <c r="Q237" i="1" s="1"/>
  <c r="Q261" i="1" s="1"/>
  <c r="Q285" i="1" s="1"/>
  <c r="Q309" i="1" s="1"/>
  <c r="Q333" i="1" s="1"/>
  <c r="Q357" i="1" s="1"/>
  <c r="Q381" i="1" s="1"/>
  <c r="Q405" i="1" s="1"/>
  <c r="Q429" i="1" s="1"/>
  <c r="Q453" i="1" s="1"/>
  <c r="Q477" i="1" s="1"/>
  <c r="Q501" i="1" s="1"/>
  <c r="Q525" i="1" s="1"/>
  <c r="Q549" i="1" s="1"/>
  <c r="Q573" i="1" s="1"/>
  <c r="Q597" i="1" s="1"/>
  <c r="Q621" i="1" s="1"/>
  <c r="Q645" i="1" s="1"/>
  <c r="Q669" i="1" s="1"/>
  <c r="Q693" i="1" s="1"/>
  <c r="Q717" i="1" s="1"/>
  <c r="Q741" i="1" s="1"/>
  <c r="Q23" i="1" l="1"/>
  <c r="Q46" i="1"/>
  <c r="Q70" i="1" s="1"/>
  <c r="Q94" i="1" s="1"/>
  <c r="Q118" i="1" s="1"/>
  <c r="Q142" i="1" s="1"/>
  <c r="Q166" i="1" s="1"/>
  <c r="Q190" i="1" s="1"/>
  <c r="Q214" i="1" s="1"/>
  <c r="Q238" i="1" s="1"/>
  <c r="Q262" i="1" s="1"/>
  <c r="Q286" i="1" s="1"/>
  <c r="Q310" i="1" s="1"/>
  <c r="Q334" i="1" s="1"/>
  <c r="Q358" i="1" s="1"/>
  <c r="Q382" i="1" s="1"/>
  <c r="Q406" i="1" s="1"/>
  <c r="Q430" i="1" s="1"/>
  <c r="Q454" i="1" s="1"/>
  <c r="Q478" i="1" s="1"/>
  <c r="Q502" i="1" s="1"/>
  <c r="Q526" i="1" s="1"/>
  <c r="Q550" i="1" s="1"/>
  <c r="Q574" i="1" s="1"/>
  <c r="Q598" i="1" s="1"/>
  <c r="Q622" i="1" s="1"/>
  <c r="Q646" i="1" s="1"/>
  <c r="Q670" i="1" s="1"/>
  <c r="Q694" i="1" s="1"/>
  <c r="Q718" i="1" s="1"/>
  <c r="Q742" i="1" s="1"/>
  <c r="Q24" i="1" l="1"/>
  <c r="Q47" i="1"/>
  <c r="Q71" i="1" s="1"/>
  <c r="Q95" i="1" s="1"/>
  <c r="Q119" i="1" s="1"/>
  <c r="Q143" i="1" s="1"/>
  <c r="Q167" i="1" s="1"/>
  <c r="Q191" i="1" s="1"/>
  <c r="Q215" i="1" s="1"/>
  <c r="Q239" i="1" s="1"/>
  <c r="Q263" i="1" s="1"/>
  <c r="Q287" i="1" s="1"/>
  <c r="Q311" i="1" s="1"/>
  <c r="Q335" i="1" s="1"/>
  <c r="Q359" i="1" s="1"/>
  <c r="Q383" i="1" s="1"/>
  <c r="Q407" i="1" s="1"/>
  <c r="Q431" i="1" s="1"/>
  <c r="Q455" i="1" s="1"/>
  <c r="Q479" i="1" s="1"/>
  <c r="Q503" i="1" s="1"/>
  <c r="Q527" i="1" s="1"/>
  <c r="Q551" i="1" s="1"/>
  <c r="Q575" i="1" s="1"/>
  <c r="Q599" i="1" s="1"/>
  <c r="Q623" i="1" s="1"/>
  <c r="Q647" i="1" s="1"/>
  <c r="Q671" i="1" s="1"/>
  <c r="Q695" i="1" s="1"/>
  <c r="Q719" i="1" s="1"/>
  <c r="Q743" i="1" s="1"/>
  <c r="Q25" i="1" l="1"/>
  <c r="Q48" i="1"/>
  <c r="Q72" i="1" s="1"/>
  <c r="Q96" i="1" s="1"/>
  <c r="Q120" i="1" s="1"/>
  <c r="Q144" i="1" s="1"/>
  <c r="Q168" i="1" s="1"/>
  <c r="Q192" i="1" s="1"/>
  <c r="Q216" i="1" s="1"/>
  <c r="Q240" i="1" s="1"/>
  <c r="Q264" i="1" s="1"/>
  <c r="Q288" i="1" s="1"/>
  <c r="Q312" i="1" s="1"/>
  <c r="Q336" i="1" s="1"/>
  <c r="Q360" i="1" s="1"/>
  <c r="Q384" i="1" s="1"/>
  <c r="Q408" i="1" s="1"/>
  <c r="Q432" i="1" s="1"/>
  <c r="Q456" i="1" s="1"/>
  <c r="Q480" i="1" s="1"/>
  <c r="Q504" i="1" s="1"/>
  <c r="Q528" i="1" s="1"/>
  <c r="Q552" i="1" s="1"/>
  <c r="Q576" i="1" s="1"/>
  <c r="Q600" i="1" s="1"/>
  <c r="Q624" i="1" s="1"/>
  <c r="Q648" i="1" s="1"/>
  <c r="Q672" i="1" s="1"/>
  <c r="Q696" i="1" s="1"/>
  <c r="Q720" i="1" s="1"/>
  <c r="Q744" i="1" s="1"/>
  <c r="Q26" i="1" l="1"/>
  <c r="Q49" i="1"/>
  <c r="Q73" i="1" s="1"/>
  <c r="Q97" i="1" s="1"/>
  <c r="Q121" i="1" s="1"/>
  <c r="Q145" i="1" s="1"/>
  <c r="Q169" i="1" s="1"/>
  <c r="Q193" i="1" s="1"/>
  <c r="Q217" i="1" s="1"/>
  <c r="Q241" i="1" s="1"/>
  <c r="Q265" i="1" s="1"/>
  <c r="Q289" i="1" s="1"/>
  <c r="Q313" i="1" s="1"/>
  <c r="Q337" i="1" s="1"/>
  <c r="Q361" i="1" s="1"/>
  <c r="Q385" i="1" s="1"/>
  <c r="Q409" i="1" s="1"/>
  <c r="Q433" i="1" s="1"/>
  <c r="Q457" i="1" s="1"/>
  <c r="Q481" i="1" s="1"/>
  <c r="Q505" i="1" s="1"/>
  <c r="Q529" i="1" s="1"/>
  <c r="Q553" i="1" s="1"/>
  <c r="Q577" i="1" s="1"/>
  <c r="Q601" i="1" s="1"/>
  <c r="Q625" i="1" s="1"/>
  <c r="Q649" i="1" s="1"/>
  <c r="Q673" i="1" s="1"/>
  <c r="Q697" i="1" s="1"/>
  <c r="Q721" i="1" s="1"/>
  <c r="Q745" i="1" s="1"/>
  <c r="Q27" i="1" l="1"/>
  <c r="Q50" i="1"/>
  <c r="Q74" i="1" s="1"/>
  <c r="Q98" i="1" s="1"/>
  <c r="Q122" i="1" s="1"/>
  <c r="Q146" i="1" s="1"/>
  <c r="Q170" i="1" s="1"/>
  <c r="Q194" i="1" s="1"/>
  <c r="Q218" i="1" s="1"/>
  <c r="Q242" i="1" s="1"/>
  <c r="Q266" i="1" s="1"/>
  <c r="Q290" i="1" s="1"/>
  <c r="Q314" i="1" s="1"/>
  <c r="Q338" i="1" s="1"/>
  <c r="Q362" i="1" s="1"/>
  <c r="Q386" i="1" s="1"/>
  <c r="Q410" i="1" s="1"/>
  <c r="Q434" i="1" s="1"/>
  <c r="Q458" i="1" s="1"/>
  <c r="Q482" i="1" s="1"/>
  <c r="Q506" i="1" s="1"/>
  <c r="Q530" i="1" s="1"/>
  <c r="Q554" i="1" s="1"/>
  <c r="Q578" i="1" s="1"/>
  <c r="Q602" i="1" s="1"/>
  <c r="Q626" i="1" s="1"/>
  <c r="Q650" i="1" s="1"/>
  <c r="Q674" i="1" s="1"/>
  <c r="Q698" i="1" s="1"/>
  <c r="Q722" i="1" s="1"/>
  <c r="Q746" i="1" s="1"/>
  <c r="Q28" i="1" l="1"/>
  <c r="Q51" i="1"/>
  <c r="Q75" i="1" s="1"/>
  <c r="Q99" i="1" s="1"/>
  <c r="Q123" i="1" s="1"/>
  <c r="Q147" i="1" s="1"/>
  <c r="Q171" i="1" s="1"/>
  <c r="Q195" i="1" s="1"/>
  <c r="Q219" i="1" s="1"/>
  <c r="Q243" i="1" s="1"/>
  <c r="Q267" i="1" s="1"/>
  <c r="Q291" i="1" s="1"/>
  <c r="Q315" i="1" s="1"/>
  <c r="Q339" i="1" s="1"/>
  <c r="Q363" i="1" s="1"/>
  <c r="Q387" i="1" s="1"/>
  <c r="Q411" i="1" s="1"/>
  <c r="Q435" i="1" s="1"/>
  <c r="Q459" i="1" s="1"/>
  <c r="Q483" i="1" s="1"/>
  <c r="Q507" i="1" s="1"/>
  <c r="Q531" i="1" s="1"/>
  <c r="Q555" i="1" s="1"/>
  <c r="Q579" i="1" s="1"/>
  <c r="Q603" i="1" s="1"/>
  <c r="Q627" i="1" s="1"/>
  <c r="Q651" i="1" s="1"/>
  <c r="Q675" i="1" s="1"/>
  <c r="Q699" i="1" s="1"/>
  <c r="Q723" i="1" s="1"/>
  <c r="Q747" i="1" s="1"/>
  <c r="Q29" i="1" l="1"/>
  <c r="Q52" i="1"/>
  <c r="Q76" i="1" s="1"/>
  <c r="Q100" i="1" s="1"/>
  <c r="Q124" i="1" s="1"/>
  <c r="Q148" i="1" s="1"/>
  <c r="Q172" i="1" s="1"/>
  <c r="Q196" i="1" s="1"/>
  <c r="Q220" i="1" s="1"/>
  <c r="Q244" i="1" s="1"/>
  <c r="Q268" i="1" s="1"/>
  <c r="Q292" i="1" s="1"/>
  <c r="Q316" i="1" s="1"/>
  <c r="Q340" i="1" s="1"/>
  <c r="Q364" i="1" s="1"/>
  <c r="Q388" i="1" s="1"/>
  <c r="Q412" i="1" s="1"/>
  <c r="Q436" i="1" s="1"/>
  <c r="Q460" i="1" s="1"/>
  <c r="Q484" i="1" s="1"/>
  <c r="Q508" i="1" s="1"/>
  <c r="Q532" i="1" s="1"/>
  <c r="Q556" i="1" s="1"/>
  <c r="Q580" i="1" s="1"/>
  <c r="Q604" i="1" s="1"/>
  <c r="Q628" i="1" s="1"/>
  <c r="Q652" i="1" s="1"/>
  <c r="Q676" i="1" s="1"/>
  <c r="Q700" i="1" s="1"/>
  <c r="Q724" i="1" s="1"/>
  <c r="Q748" i="1" s="1"/>
  <c r="Q30" i="1" l="1"/>
  <c r="Q53" i="1"/>
  <c r="Q77" i="1" s="1"/>
  <c r="Q101" i="1" s="1"/>
  <c r="Q125" i="1" s="1"/>
  <c r="Q149" i="1" s="1"/>
  <c r="Q173" i="1" s="1"/>
  <c r="Q197" i="1" s="1"/>
  <c r="Q221" i="1" s="1"/>
  <c r="Q245" i="1" s="1"/>
  <c r="Q269" i="1" s="1"/>
  <c r="Q293" i="1" s="1"/>
  <c r="Q317" i="1" s="1"/>
  <c r="Q341" i="1" s="1"/>
  <c r="Q365" i="1" s="1"/>
  <c r="Q389" i="1" s="1"/>
  <c r="Q413" i="1" s="1"/>
  <c r="Q437" i="1" s="1"/>
  <c r="Q461" i="1" s="1"/>
  <c r="Q485" i="1" s="1"/>
  <c r="Q509" i="1" s="1"/>
  <c r="Q533" i="1" s="1"/>
  <c r="Q557" i="1" s="1"/>
  <c r="Q581" i="1" s="1"/>
  <c r="Q605" i="1" s="1"/>
  <c r="Q629" i="1" s="1"/>
  <c r="Q653" i="1" s="1"/>
  <c r="Q677" i="1" s="1"/>
  <c r="Q701" i="1" s="1"/>
  <c r="Q725" i="1" s="1"/>
  <c r="Q749" i="1" s="1"/>
  <c r="Q31" i="1" l="1"/>
  <c r="Q54" i="1"/>
  <c r="Q78" i="1" s="1"/>
  <c r="Q102" i="1" s="1"/>
  <c r="Q126" i="1" s="1"/>
  <c r="Q150" i="1" s="1"/>
  <c r="Q174" i="1" s="1"/>
  <c r="Q198" i="1" s="1"/>
  <c r="Q222" i="1" s="1"/>
  <c r="Q246" i="1" s="1"/>
  <c r="Q270" i="1" s="1"/>
  <c r="Q294" i="1" s="1"/>
  <c r="Q318" i="1" s="1"/>
  <c r="Q342" i="1" s="1"/>
  <c r="Q366" i="1" s="1"/>
  <c r="Q390" i="1" s="1"/>
  <c r="Q414" i="1" s="1"/>
  <c r="Q438" i="1" s="1"/>
  <c r="Q462" i="1" s="1"/>
  <c r="Q486" i="1" s="1"/>
  <c r="Q510" i="1" s="1"/>
  <c r="Q534" i="1" s="1"/>
  <c r="Q558" i="1" s="1"/>
  <c r="Q582" i="1" s="1"/>
  <c r="Q606" i="1" s="1"/>
  <c r="Q630" i="1" s="1"/>
  <c r="Q654" i="1" s="1"/>
  <c r="Q678" i="1" s="1"/>
  <c r="Q702" i="1" s="1"/>
  <c r="Q726" i="1" s="1"/>
  <c r="Q750" i="1" s="1"/>
  <c r="Q32" i="1" l="1"/>
  <c r="Q55" i="1"/>
  <c r="Q79" i="1" s="1"/>
  <c r="Q103" i="1" s="1"/>
  <c r="Q127" i="1" s="1"/>
  <c r="Q151" i="1" s="1"/>
  <c r="Q175" i="1" s="1"/>
  <c r="Q199" i="1" s="1"/>
  <c r="Q223" i="1" s="1"/>
  <c r="Q247" i="1" s="1"/>
  <c r="Q271" i="1" s="1"/>
  <c r="Q295" i="1" s="1"/>
  <c r="Q319" i="1" s="1"/>
  <c r="Q343" i="1" s="1"/>
  <c r="Q367" i="1" s="1"/>
  <c r="Q391" i="1" s="1"/>
  <c r="Q415" i="1" s="1"/>
  <c r="Q439" i="1" s="1"/>
  <c r="Q463" i="1" s="1"/>
  <c r="Q487" i="1" s="1"/>
  <c r="Q511" i="1" s="1"/>
  <c r="Q535" i="1" s="1"/>
  <c r="Q559" i="1" s="1"/>
  <c r="Q583" i="1" s="1"/>
  <c r="Q607" i="1" s="1"/>
  <c r="Q631" i="1" s="1"/>
  <c r="Q655" i="1" s="1"/>
  <c r="Q679" i="1" s="1"/>
  <c r="Q703" i="1" s="1"/>
  <c r="Q727" i="1" s="1"/>
  <c r="Q751" i="1" s="1"/>
  <c r="Q33" i="1" l="1"/>
  <c r="Q56" i="1"/>
  <c r="Q80" i="1" s="1"/>
  <c r="Q104" i="1" s="1"/>
  <c r="Q128" i="1" s="1"/>
  <c r="Q152" i="1" s="1"/>
  <c r="Q176" i="1" s="1"/>
  <c r="Q200" i="1" s="1"/>
  <c r="Q224" i="1" s="1"/>
  <c r="Q248" i="1" s="1"/>
  <c r="Q272" i="1" s="1"/>
  <c r="Q296" i="1" s="1"/>
  <c r="Q320" i="1" s="1"/>
  <c r="Q344" i="1" s="1"/>
  <c r="Q368" i="1" s="1"/>
  <c r="Q392" i="1" s="1"/>
  <c r="Q416" i="1" s="1"/>
  <c r="Q440" i="1" s="1"/>
  <c r="Q464" i="1" s="1"/>
  <c r="Q488" i="1" s="1"/>
  <c r="Q512" i="1" s="1"/>
  <c r="Q536" i="1" s="1"/>
  <c r="Q560" i="1" s="1"/>
  <c r="Q584" i="1" s="1"/>
  <c r="Q608" i="1" s="1"/>
  <c r="Q632" i="1" s="1"/>
  <c r="Q656" i="1" s="1"/>
  <c r="Q680" i="1" s="1"/>
  <c r="Q704" i="1" s="1"/>
  <c r="Q728" i="1" s="1"/>
  <c r="Q752" i="1" s="1"/>
  <c r="Q34" i="1" l="1"/>
  <c r="Q57" i="1"/>
  <c r="Q81" i="1" s="1"/>
  <c r="Q105" i="1" s="1"/>
  <c r="Q129" i="1" s="1"/>
  <c r="Q153" i="1" s="1"/>
  <c r="Q177" i="1" s="1"/>
  <c r="Q201" i="1" s="1"/>
  <c r="Q225" i="1" s="1"/>
  <c r="Q249" i="1" s="1"/>
  <c r="Q273" i="1" s="1"/>
  <c r="Q297" i="1" s="1"/>
  <c r="Q321" i="1" s="1"/>
  <c r="Q345" i="1" s="1"/>
  <c r="Q369" i="1" s="1"/>
  <c r="Q393" i="1" s="1"/>
  <c r="Q417" i="1" s="1"/>
  <c r="Q441" i="1" s="1"/>
  <c r="Q465" i="1" s="1"/>
  <c r="Q489" i="1" s="1"/>
  <c r="Q513" i="1" s="1"/>
  <c r="Q537" i="1" s="1"/>
  <c r="Q561" i="1" s="1"/>
  <c r="Q585" i="1" s="1"/>
  <c r="Q609" i="1" s="1"/>
  <c r="Q633" i="1" s="1"/>
  <c r="Q657" i="1" s="1"/>
  <c r="Q681" i="1" s="1"/>
  <c r="Q705" i="1" s="1"/>
  <c r="Q729" i="1" s="1"/>
  <c r="Q753" i="1" s="1"/>
  <c r="Q35" i="1" l="1"/>
  <c r="Q58" i="1"/>
  <c r="Q82" i="1" s="1"/>
  <c r="Q106" i="1" s="1"/>
  <c r="Q130" i="1" s="1"/>
  <c r="Q154" i="1" s="1"/>
  <c r="Q178" i="1" s="1"/>
  <c r="Q202" i="1" s="1"/>
  <c r="Q226" i="1" s="1"/>
  <c r="Q250" i="1" s="1"/>
  <c r="Q274" i="1" s="1"/>
  <c r="Q298" i="1" s="1"/>
  <c r="Q322" i="1" s="1"/>
  <c r="Q346" i="1" s="1"/>
  <c r="Q370" i="1" s="1"/>
  <c r="Q394" i="1" s="1"/>
  <c r="Q418" i="1" s="1"/>
  <c r="Q442" i="1" s="1"/>
  <c r="Q466" i="1" s="1"/>
  <c r="Q490" i="1" s="1"/>
  <c r="Q514" i="1" s="1"/>
  <c r="Q538" i="1" s="1"/>
  <c r="Q562" i="1" s="1"/>
  <c r="Q586" i="1" s="1"/>
  <c r="Q610" i="1" s="1"/>
  <c r="Q634" i="1" s="1"/>
  <c r="Q658" i="1" s="1"/>
  <c r="Q682" i="1" s="1"/>
  <c r="Q706" i="1" s="1"/>
  <c r="Q730" i="1" s="1"/>
  <c r="Q754" i="1" s="1"/>
  <c r="Q36" i="1" l="1"/>
  <c r="Q59" i="1"/>
  <c r="Q83" i="1" s="1"/>
  <c r="Q107" i="1" s="1"/>
  <c r="Q131" i="1" s="1"/>
  <c r="Q155" i="1" s="1"/>
  <c r="Q179" i="1" s="1"/>
  <c r="Q203" i="1" s="1"/>
  <c r="Q227" i="1" s="1"/>
  <c r="Q251" i="1" s="1"/>
  <c r="Q275" i="1" s="1"/>
  <c r="Q299" i="1" s="1"/>
  <c r="Q323" i="1" s="1"/>
  <c r="Q347" i="1" s="1"/>
  <c r="Q371" i="1" s="1"/>
  <c r="Q395" i="1" s="1"/>
  <c r="Q419" i="1" s="1"/>
  <c r="Q443" i="1" s="1"/>
  <c r="Q467" i="1" s="1"/>
  <c r="Q491" i="1" s="1"/>
  <c r="Q515" i="1" s="1"/>
  <c r="Q539" i="1" s="1"/>
  <c r="Q563" i="1" s="1"/>
  <c r="Q587" i="1" s="1"/>
  <c r="Q611" i="1" s="1"/>
  <c r="Q635" i="1" s="1"/>
  <c r="Q659" i="1" s="1"/>
  <c r="Q683" i="1" s="1"/>
  <c r="Q707" i="1" s="1"/>
  <c r="Q731" i="1" s="1"/>
  <c r="Q755" i="1" s="1"/>
  <c r="Q37" i="1" l="1"/>
  <c r="Q61" i="1" s="1"/>
  <c r="Q85" i="1" s="1"/>
  <c r="Q109" i="1" s="1"/>
  <c r="Q133" i="1" s="1"/>
  <c r="Q157" i="1" s="1"/>
  <c r="Q181" i="1" s="1"/>
  <c r="Q205" i="1" s="1"/>
  <c r="Q229" i="1" s="1"/>
  <c r="Q253" i="1" s="1"/>
  <c r="Q277" i="1" s="1"/>
  <c r="Q301" i="1" s="1"/>
  <c r="Q325" i="1" s="1"/>
  <c r="Q349" i="1" s="1"/>
  <c r="Q373" i="1" s="1"/>
  <c r="Q397" i="1" s="1"/>
  <c r="Q421" i="1" s="1"/>
  <c r="Q445" i="1" s="1"/>
  <c r="Q469" i="1" s="1"/>
  <c r="Q493" i="1" s="1"/>
  <c r="Q517" i="1" s="1"/>
  <c r="Q541" i="1" s="1"/>
  <c r="Q565" i="1" s="1"/>
  <c r="Q589" i="1" s="1"/>
  <c r="Q613" i="1" s="1"/>
  <c r="Q637" i="1" s="1"/>
  <c r="Q661" i="1" s="1"/>
  <c r="Q685" i="1" s="1"/>
  <c r="Q709" i="1" s="1"/>
  <c r="Q733" i="1" s="1"/>
  <c r="Q757" i="1" s="1"/>
  <c r="Q759" i="1" s="1"/>
  <c r="Q60" i="1"/>
  <c r="Q84" i="1" s="1"/>
  <c r="Q108" i="1" s="1"/>
  <c r="Q132" i="1" s="1"/>
  <c r="Q156" i="1" s="1"/>
  <c r="Q180" i="1" s="1"/>
  <c r="Q204" i="1" s="1"/>
  <c r="Q228" i="1" s="1"/>
  <c r="Q252" i="1" s="1"/>
  <c r="Q276" i="1" s="1"/>
  <c r="Q300" i="1" s="1"/>
  <c r="Q324" i="1" s="1"/>
  <c r="Q348" i="1" s="1"/>
  <c r="Q372" i="1" s="1"/>
  <c r="Q396" i="1" s="1"/>
  <c r="Q420" i="1" s="1"/>
  <c r="Q444" i="1" s="1"/>
  <c r="Q468" i="1" s="1"/>
  <c r="Q492" i="1" s="1"/>
  <c r="Q516" i="1" s="1"/>
  <c r="Q540" i="1" s="1"/>
  <c r="Q564" i="1" s="1"/>
  <c r="Q588" i="1" s="1"/>
  <c r="Q612" i="1" s="1"/>
  <c r="Q636" i="1" s="1"/>
  <c r="Q660" i="1" s="1"/>
  <c r="Q684" i="1" s="1"/>
  <c r="Q708" i="1" s="1"/>
  <c r="Q732" i="1" s="1"/>
  <c r="Q756" i="1" s="1"/>
  <c r="Q783" i="1" l="1"/>
  <c r="Q807" i="1" s="1"/>
  <c r="Q831" i="1" s="1"/>
  <c r="Q855" i="1" s="1"/>
  <c r="Q879" i="1" s="1"/>
  <c r="Q903" i="1" s="1"/>
  <c r="Q927" i="1" s="1"/>
  <c r="Q951" i="1" s="1"/>
  <c r="Q975" i="1" s="1"/>
  <c r="Q999" i="1" s="1"/>
  <c r="Q1023" i="1" s="1"/>
  <c r="Q1047" i="1" s="1"/>
  <c r="Q1071" i="1" s="1"/>
  <c r="Q1095" i="1" s="1"/>
  <c r="Q1119" i="1" s="1"/>
  <c r="Q1143" i="1" s="1"/>
  <c r="Q1167" i="1" s="1"/>
  <c r="Q1191" i="1" s="1"/>
  <c r="Q1215" i="1" s="1"/>
  <c r="Q1239" i="1" s="1"/>
  <c r="Q1263" i="1" s="1"/>
  <c r="Q1287" i="1" s="1"/>
  <c r="Q1311" i="1" s="1"/>
  <c r="Q1335" i="1" s="1"/>
  <c r="Q1359" i="1" s="1"/>
  <c r="Q1383" i="1" s="1"/>
  <c r="Q1407" i="1" s="1"/>
  <c r="Q1431" i="1" s="1"/>
  <c r="Q1455" i="1" s="1"/>
  <c r="Q1479" i="1" s="1"/>
  <c r="Q760" i="1"/>
  <c r="Q784" i="1" l="1"/>
  <c r="Q808" i="1" s="1"/>
  <c r="Q832" i="1" s="1"/>
  <c r="Q856" i="1" s="1"/>
  <c r="Q880" i="1" s="1"/>
  <c r="Q904" i="1" s="1"/>
  <c r="Q928" i="1" s="1"/>
  <c r="Q952" i="1" s="1"/>
  <c r="Q976" i="1" s="1"/>
  <c r="Q1000" i="1" s="1"/>
  <c r="Q1024" i="1" s="1"/>
  <c r="Q1048" i="1" s="1"/>
  <c r="Q1072" i="1" s="1"/>
  <c r="Q1096" i="1" s="1"/>
  <c r="Q1120" i="1" s="1"/>
  <c r="Q1144" i="1" s="1"/>
  <c r="Q1168" i="1" s="1"/>
  <c r="Q1192" i="1" s="1"/>
  <c r="Q1216" i="1" s="1"/>
  <c r="Q1240" i="1" s="1"/>
  <c r="Q1264" i="1" s="1"/>
  <c r="Q1288" i="1" s="1"/>
  <c r="Q1312" i="1" s="1"/>
  <c r="Q1336" i="1" s="1"/>
  <c r="Q1360" i="1" s="1"/>
  <c r="Q1384" i="1" s="1"/>
  <c r="Q1408" i="1" s="1"/>
  <c r="Q1432" i="1" s="1"/>
  <c r="Q1456" i="1" s="1"/>
  <c r="Q1480" i="1" s="1"/>
  <c r="Q761" i="1"/>
  <c r="Q762" i="1" l="1"/>
  <c r="Q785" i="1"/>
  <c r="Q809" i="1" s="1"/>
  <c r="Q833" i="1" s="1"/>
  <c r="Q857" i="1" s="1"/>
  <c r="Q881" i="1" s="1"/>
  <c r="Q905" i="1" s="1"/>
  <c r="Q929" i="1" s="1"/>
  <c r="Q953" i="1" s="1"/>
  <c r="Q977" i="1" s="1"/>
  <c r="Q1001" i="1" s="1"/>
  <c r="Q1025" i="1" s="1"/>
  <c r="Q1049" i="1" s="1"/>
  <c r="Q1073" i="1" s="1"/>
  <c r="Q1097" i="1" s="1"/>
  <c r="Q1121" i="1" s="1"/>
  <c r="Q1145" i="1" s="1"/>
  <c r="Q1169" i="1" s="1"/>
  <c r="Q1193" i="1" s="1"/>
  <c r="Q1217" i="1" s="1"/>
  <c r="Q1241" i="1" s="1"/>
  <c r="Q1265" i="1" s="1"/>
  <c r="Q1289" i="1" s="1"/>
  <c r="Q1313" i="1" s="1"/>
  <c r="Q1337" i="1" s="1"/>
  <c r="Q1361" i="1" s="1"/>
  <c r="Q1385" i="1" s="1"/>
  <c r="Q1409" i="1" s="1"/>
  <c r="Q1433" i="1" s="1"/>
  <c r="Q1457" i="1" s="1"/>
  <c r="Q1481" i="1" s="1"/>
  <c r="Q763" i="1" l="1"/>
  <c r="Q786" i="1"/>
  <c r="Q810" i="1" s="1"/>
  <c r="Q834" i="1" s="1"/>
  <c r="Q858" i="1" s="1"/>
  <c r="Q882" i="1" s="1"/>
  <c r="Q906" i="1" s="1"/>
  <c r="Q930" i="1" s="1"/>
  <c r="Q954" i="1" s="1"/>
  <c r="Q978" i="1" s="1"/>
  <c r="Q1002" i="1" s="1"/>
  <c r="Q1026" i="1" s="1"/>
  <c r="Q1050" i="1" s="1"/>
  <c r="Q1074" i="1" s="1"/>
  <c r="Q1098" i="1" s="1"/>
  <c r="Q1122" i="1" s="1"/>
  <c r="Q1146" i="1" s="1"/>
  <c r="Q1170" i="1" s="1"/>
  <c r="Q1194" i="1" s="1"/>
  <c r="Q1218" i="1" s="1"/>
  <c r="Q1242" i="1" s="1"/>
  <c r="Q1266" i="1" s="1"/>
  <c r="Q1290" i="1" s="1"/>
  <c r="Q1314" i="1" s="1"/>
  <c r="Q1338" i="1" s="1"/>
  <c r="Q1362" i="1" s="1"/>
  <c r="Q1386" i="1" s="1"/>
  <c r="Q1410" i="1" s="1"/>
  <c r="Q1434" i="1" s="1"/>
  <c r="Q1458" i="1" s="1"/>
  <c r="Q1482" i="1" s="1"/>
  <c r="Q764" i="1" l="1"/>
  <c r="Q787" i="1"/>
  <c r="Q811" i="1" s="1"/>
  <c r="Q835" i="1" s="1"/>
  <c r="Q859" i="1" s="1"/>
  <c r="Q883" i="1" s="1"/>
  <c r="Q907" i="1" s="1"/>
  <c r="Q931" i="1" s="1"/>
  <c r="Q955" i="1" s="1"/>
  <c r="Q979" i="1" s="1"/>
  <c r="Q1003" i="1" s="1"/>
  <c r="Q1027" i="1" s="1"/>
  <c r="Q1051" i="1" s="1"/>
  <c r="Q1075" i="1" s="1"/>
  <c r="Q1099" i="1" s="1"/>
  <c r="Q1123" i="1" s="1"/>
  <c r="Q1147" i="1" s="1"/>
  <c r="Q1171" i="1" s="1"/>
  <c r="Q1195" i="1" s="1"/>
  <c r="Q1219" i="1" s="1"/>
  <c r="Q1243" i="1" s="1"/>
  <c r="Q1267" i="1" s="1"/>
  <c r="Q1291" i="1" s="1"/>
  <c r="Q1315" i="1" s="1"/>
  <c r="Q1339" i="1" s="1"/>
  <c r="Q1363" i="1" s="1"/>
  <c r="Q1387" i="1" s="1"/>
  <c r="Q1411" i="1" s="1"/>
  <c r="Q1435" i="1" s="1"/>
  <c r="Q1459" i="1" s="1"/>
  <c r="Q1483" i="1" s="1"/>
  <c r="Q765" i="1" l="1"/>
  <c r="Q788" i="1"/>
  <c r="Q812" i="1" s="1"/>
  <c r="Q836" i="1" s="1"/>
  <c r="Q860" i="1" s="1"/>
  <c r="Q884" i="1" s="1"/>
  <c r="Q908" i="1" s="1"/>
  <c r="Q932" i="1" s="1"/>
  <c r="Q956" i="1" s="1"/>
  <c r="Q980" i="1" s="1"/>
  <c r="Q1004" i="1" s="1"/>
  <c r="Q1028" i="1" s="1"/>
  <c r="Q1052" i="1" s="1"/>
  <c r="Q1076" i="1" s="1"/>
  <c r="Q1100" i="1" s="1"/>
  <c r="Q1124" i="1" s="1"/>
  <c r="Q1148" i="1" s="1"/>
  <c r="Q1172" i="1" s="1"/>
  <c r="Q1196" i="1" s="1"/>
  <c r="Q1220" i="1" s="1"/>
  <c r="Q1244" i="1" s="1"/>
  <c r="Q1268" i="1" s="1"/>
  <c r="Q1292" i="1" s="1"/>
  <c r="Q1316" i="1" s="1"/>
  <c r="Q1340" i="1" s="1"/>
  <c r="Q1364" i="1" s="1"/>
  <c r="Q1388" i="1" s="1"/>
  <c r="Q1412" i="1" s="1"/>
  <c r="Q1436" i="1" s="1"/>
  <c r="Q1460" i="1" s="1"/>
  <c r="Q1484" i="1" s="1"/>
  <c r="Q766" i="1" l="1"/>
  <c r="Q789" i="1"/>
  <c r="Q813" i="1" s="1"/>
  <c r="Q837" i="1" s="1"/>
  <c r="Q861" i="1" s="1"/>
  <c r="Q885" i="1" s="1"/>
  <c r="Q909" i="1" s="1"/>
  <c r="Q933" i="1" s="1"/>
  <c r="Q957" i="1" s="1"/>
  <c r="Q981" i="1" s="1"/>
  <c r="Q1005" i="1" s="1"/>
  <c r="Q1029" i="1" s="1"/>
  <c r="Q1053" i="1" s="1"/>
  <c r="Q1077" i="1" s="1"/>
  <c r="Q1101" i="1" s="1"/>
  <c r="Q1125" i="1" s="1"/>
  <c r="Q1149" i="1" s="1"/>
  <c r="Q1173" i="1" s="1"/>
  <c r="Q1197" i="1" s="1"/>
  <c r="Q1221" i="1" s="1"/>
  <c r="Q1245" i="1" s="1"/>
  <c r="Q1269" i="1" s="1"/>
  <c r="Q1293" i="1" s="1"/>
  <c r="Q1317" i="1" s="1"/>
  <c r="Q1341" i="1" s="1"/>
  <c r="Q1365" i="1" s="1"/>
  <c r="Q1389" i="1" s="1"/>
  <c r="Q1413" i="1" s="1"/>
  <c r="Q1437" i="1" s="1"/>
  <c r="Q1461" i="1" s="1"/>
  <c r="Q1485" i="1" s="1"/>
  <c r="Q767" i="1" l="1"/>
  <c r="Q790" i="1"/>
  <c r="Q814" i="1" s="1"/>
  <c r="Q838" i="1" s="1"/>
  <c r="Q862" i="1" s="1"/>
  <c r="Q886" i="1" s="1"/>
  <c r="Q910" i="1" s="1"/>
  <c r="Q934" i="1" s="1"/>
  <c r="Q958" i="1" s="1"/>
  <c r="Q982" i="1" s="1"/>
  <c r="Q1006" i="1" s="1"/>
  <c r="Q1030" i="1" s="1"/>
  <c r="Q1054" i="1" s="1"/>
  <c r="Q1078" i="1" s="1"/>
  <c r="Q1102" i="1" s="1"/>
  <c r="Q1126" i="1" s="1"/>
  <c r="Q1150" i="1" s="1"/>
  <c r="Q1174" i="1" s="1"/>
  <c r="Q1198" i="1" s="1"/>
  <c r="Q1222" i="1" s="1"/>
  <c r="Q1246" i="1" s="1"/>
  <c r="Q1270" i="1" s="1"/>
  <c r="Q1294" i="1" s="1"/>
  <c r="Q1318" i="1" s="1"/>
  <c r="Q1342" i="1" s="1"/>
  <c r="Q1366" i="1" s="1"/>
  <c r="Q1390" i="1" s="1"/>
  <c r="Q1414" i="1" s="1"/>
  <c r="Q1438" i="1" s="1"/>
  <c r="Q1462" i="1" s="1"/>
  <c r="Q1486" i="1" s="1"/>
  <c r="Q768" i="1" l="1"/>
  <c r="Q791" i="1"/>
  <c r="Q815" i="1" s="1"/>
  <c r="Q839" i="1" s="1"/>
  <c r="Q863" i="1" s="1"/>
  <c r="Q887" i="1" s="1"/>
  <c r="Q911" i="1" s="1"/>
  <c r="Q935" i="1" s="1"/>
  <c r="Q959" i="1" s="1"/>
  <c r="Q983" i="1" s="1"/>
  <c r="Q1007" i="1" s="1"/>
  <c r="Q1031" i="1" s="1"/>
  <c r="Q1055" i="1" s="1"/>
  <c r="Q1079" i="1" s="1"/>
  <c r="Q1103" i="1" s="1"/>
  <c r="Q1127" i="1" s="1"/>
  <c r="Q1151" i="1" s="1"/>
  <c r="Q1175" i="1" s="1"/>
  <c r="Q1199" i="1" s="1"/>
  <c r="Q1223" i="1" s="1"/>
  <c r="Q1247" i="1" s="1"/>
  <c r="Q1271" i="1" s="1"/>
  <c r="Q1295" i="1" s="1"/>
  <c r="Q1319" i="1" s="1"/>
  <c r="Q1343" i="1" s="1"/>
  <c r="Q1367" i="1" s="1"/>
  <c r="Q1391" i="1" s="1"/>
  <c r="Q1415" i="1" s="1"/>
  <c r="Q1439" i="1" s="1"/>
  <c r="Q1463" i="1" s="1"/>
  <c r="Q1487" i="1" s="1"/>
  <c r="Q769" i="1" l="1"/>
  <c r="Q792" i="1"/>
  <c r="Q816" i="1" s="1"/>
  <c r="Q840" i="1" s="1"/>
  <c r="Q864" i="1" s="1"/>
  <c r="Q888" i="1" s="1"/>
  <c r="Q912" i="1" s="1"/>
  <c r="Q936" i="1" s="1"/>
  <c r="Q960" i="1" s="1"/>
  <c r="Q984" i="1" s="1"/>
  <c r="Q1008" i="1" s="1"/>
  <c r="Q1032" i="1" s="1"/>
  <c r="Q1056" i="1" s="1"/>
  <c r="Q1080" i="1" s="1"/>
  <c r="Q1104" i="1" s="1"/>
  <c r="Q1128" i="1" s="1"/>
  <c r="Q1152" i="1" s="1"/>
  <c r="Q1176" i="1" s="1"/>
  <c r="Q1200" i="1" s="1"/>
  <c r="Q1224" i="1" s="1"/>
  <c r="Q1248" i="1" s="1"/>
  <c r="Q1272" i="1" s="1"/>
  <c r="Q1296" i="1" s="1"/>
  <c r="Q1320" i="1" s="1"/>
  <c r="Q1344" i="1" s="1"/>
  <c r="Q1368" i="1" s="1"/>
  <c r="Q1392" i="1" s="1"/>
  <c r="Q1416" i="1" s="1"/>
  <c r="Q1440" i="1" s="1"/>
  <c r="Q1464" i="1" s="1"/>
  <c r="Q1488" i="1" s="1"/>
  <c r="Q770" i="1" l="1"/>
  <c r="Q793" i="1"/>
  <c r="Q817" i="1" s="1"/>
  <c r="Q841" i="1" s="1"/>
  <c r="Q865" i="1" s="1"/>
  <c r="Q889" i="1" s="1"/>
  <c r="Q913" i="1" s="1"/>
  <c r="Q937" i="1" s="1"/>
  <c r="Q961" i="1" s="1"/>
  <c r="Q985" i="1" s="1"/>
  <c r="Q1009" i="1" s="1"/>
  <c r="Q1033" i="1" s="1"/>
  <c r="Q1057" i="1" s="1"/>
  <c r="Q1081" i="1" s="1"/>
  <c r="Q1105" i="1" s="1"/>
  <c r="Q1129" i="1" s="1"/>
  <c r="Q1153" i="1" s="1"/>
  <c r="Q1177" i="1" s="1"/>
  <c r="Q1201" i="1" s="1"/>
  <c r="Q1225" i="1" s="1"/>
  <c r="Q1249" i="1" s="1"/>
  <c r="Q1273" i="1" s="1"/>
  <c r="Q1297" i="1" s="1"/>
  <c r="Q1321" i="1" s="1"/>
  <c r="Q1345" i="1" s="1"/>
  <c r="Q1369" i="1" s="1"/>
  <c r="Q1393" i="1" s="1"/>
  <c r="Q1417" i="1" s="1"/>
  <c r="Q1441" i="1" s="1"/>
  <c r="Q1465" i="1" s="1"/>
  <c r="Q1489" i="1" s="1"/>
  <c r="Q771" i="1" l="1"/>
  <c r="Q794" i="1"/>
  <c r="Q818" i="1" s="1"/>
  <c r="Q842" i="1" s="1"/>
  <c r="Q866" i="1" s="1"/>
  <c r="Q890" i="1" s="1"/>
  <c r="Q914" i="1" s="1"/>
  <c r="Q938" i="1" s="1"/>
  <c r="Q962" i="1" s="1"/>
  <c r="Q986" i="1" s="1"/>
  <c r="Q1010" i="1" s="1"/>
  <c r="Q1034" i="1" s="1"/>
  <c r="Q1058" i="1" s="1"/>
  <c r="Q1082" i="1" s="1"/>
  <c r="Q1106" i="1" s="1"/>
  <c r="Q1130" i="1" s="1"/>
  <c r="Q1154" i="1" s="1"/>
  <c r="Q1178" i="1" s="1"/>
  <c r="Q1202" i="1" s="1"/>
  <c r="Q1226" i="1" s="1"/>
  <c r="Q1250" i="1" s="1"/>
  <c r="Q1274" i="1" s="1"/>
  <c r="Q1298" i="1" s="1"/>
  <c r="Q1322" i="1" s="1"/>
  <c r="Q1346" i="1" s="1"/>
  <c r="Q1370" i="1" s="1"/>
  <c r="Q1394" i="1" s="1"/>
  <c r="Q1418" i="1" s="1"/>
  <c r="Q1442" i="1" s="1"/>
  <c r="Q1466" i="1" s="1"/>
  <c r="Q1490" i="1" s="1"/>
  <c r="Q772" i="1" l="1"/>
  <c r="Q795" i="1"/>
  <c r="Q819" i="1" s="1"/>
  <c r="Q843" i="1" s="1"/>
  <c r="Q867" i="1" s="1"/>
  <c r="Q891" i="1" s="1"/>
  <c r="Q915" i="1" s="1"/>
  <c r="Q939" i="1" s="1"/>
  <c r="Q963" i="1" s="1"/>
  <c r="Q987" i="1" s="1"/>
  <c r="Q1011" i="1" s="1"/>
  <c r="Q1035" i="1" s="1"/>
  <c r="Q1059" i="1" s="1"/>
  <c r="Q1083" i="1" s="1"/>
  <c r="Q1107" i="1" s="1"/>
  <c r="Q1131" i="1" s="1"/>
  <c r="Q1155" i="1" s="1"/>
  <c r="Q1179" i="1" s="1"/>
  <c r="Q1203" i="1" s="1"/>
  <c r="Q1227" i="1" s="1"/>
  <c r="Q1251" i="1" s="1"/>
  <c r="Q1275" i="1" s="1"/>
  <c r="Q1299" i="1" s="1"/>
  <c r="Q1323" i="1" s="1"/>
  <c r="Q1347" i="1" s="1"/>
  <c r="Q1371" i="1" s="1"/>
  <c r="Q1395" i="1" s="1"/>
  <c r="Q1419" i="1" s="1"/>
  <c r="Q1443" i="1" s="1"/>
  <c r="Q1467" i="1" s="1"/>
  <c r="Q1491" i="1" s="1"/>
  <c r="Q773" i="1" l="1"/>
  <c r="Q796" i="1"/>
  <c r="Q820" i="1" s="1"/>
  <c r="Q844" i="1" s="1"/>
  <c r="Q868" i="1" s="1"/>
  <c r="Q892" i="1" s="1"/>
  <c r="Q916" i="1" s="1"/>
  <c r="Q940" i="1" s="1"/>
  <c r="Q964" i="1" s="1"/>
  <c r="Q988" i="1" s="1"/>
  <c r="Q1012" i="1" s="1"/>
  <c r="Q1036" i="1" s="1"/>
  <c r="Q1060" i="1" s="1"/>
  <c r="Q1084" i="1" s="1"/>
  <c r="Q1108" i="1" s="1"/>
  <c r="Q1132" i="1" s="1"/>
  <c r="Q1156" i="1" s="1"/>
  <c r="Q1180" i="1" s="1"/>
  <c r="Q1204" i="1" s="1"/>
  <c r="Q1228" i="1" s="1"/>
  <c r="Q1252" i="1" s="1"/>
  <c r="Q1276" i="1" s="1"/>
  <c r="Q1300" i="1" s="1"/>
  <c r="Q1324" i="1" s="1"/>
  <c r="Q1348" i="1" s="1"/>
  <c r="Q1372" i="1" s="1"/>
  <c r="Q1396" i="1" s="1"/>
  <c r="Q1420" i="1" s="1"/>
  <c r="Q1444" i="1" s="1"/>
  <c r="Q1468" i="1" s="1"/>
  <c r="Q1492" i="1" s="1"/>
  <c r="Q774" i="1" l="1"/>
  <c r="Q797" i="1"/>
  <c r="Q821" i="1" s="1"/>
  <c r="Q845" i="1" s="1"/>
  <c r="Q869" i="1" s="1"/>
  <c r="Q893" i="1" s="1"/>
  <c r="Q917" i="1" s="1"/>
  <c r="Q941" i="1" s="1"/>
  <c r="Q965" i="1" s="1"/>
  <c r="Q989" i="1" s="1"/>
  <c r="Q1013" i="1" s="1"/>
  <c r="Q1037" i="1" s="1"/>
  <c r="Q1061" i="1" s="1"/>
  <c r="Q1085" i="1" s="1"/>
  <c r="Q1109" i="1" s="1"/>
  <c r="Q1133" i="1" s="1"/>
  <c r="Q1157" i="1" s="1"/>
  <c r="Q1181" i="1" s="1"/>
  <c r="Q1205" i="1" s="1"/>
  <c r="Q1229" i="1" s="1"/>
  <c r="Q1253" i="1" s="1"/>
  <c r="Q1277" i="1" s="1"/>
  <c r="Q1301" i="1" s="1"/>
  <c r="Q1325" i="1" s="1"/>
  <c r="Q1349" i="1" s="1"/>
  <c r="Q1373" i="1" s="1"/>
  <c r="Q1397" i="1" s="1"/>
  <c r="Q1421" i="1" s="1"/>
  <c r="Q1445" i="1" s="1"/>
  <c r="Q1469" i="1" s="1"/>
  <c r="Q1493" i="1" s="1"/>
  <c r="Q775" i="1" l="1"/>
  <c r="Q798" i="1"/>
  <c r="Q822" i="1" s="1"/>
  <c r="Q846" i="1" s="1"/>
  <c r="Q870" i="1" s="1"/>
  <c r="Q894" i="1" s="1"/>
  <c r="Q918" i="1" s="1"/>
  <c r="Q942" i="1" s="1"/>
  <c r="Q966" i="1" s="1"/>
  <c r="Q990" i="1" s="1"/>
  <c r="Q1014" i="1" s="1"/>
  <c r="Q1038" i="1" s="1"/>
  <c r="Q1062" i="1" s="1"/>
  <c r="Q1086" i="1" s="1"/>
  <c r="Q1110" i="1" s="1"/>
  <c r="Q1134" i="1" s="1"/>
  <c r="Q1158" i="1" s="1"/>
  <c r="Q1182" i="1" s="1"/>
  <c r="Q1206" i="1" s="1"/>
  <c r="Q1230" i="1" s="1"/>
  <c r="Q1254" i="1" s="1"/>
  <c r="Q1278" i="1" s="1"/>
  <c r="Q1302" i="1" s="1"/>
  <c r="Q1326" i="1" s="1"/>
  <c r="Q1350" i="1" s="1"/>
  <c r="Q1374" i="1" s="1"/>
  <c r="Q1398" i="1" s="1"/>
  <c r="Q1422" i="1" s="1"/>
  <c r="Q1446" i="1" s="1"/>
  <c r="Q1470" i="1" s="1"/>
  <c r="Q1494" i="1" s="1"/>
  <c r="Q776" i="1" l="1"/>
  <c r="Q799" i="1"/>
  <c r="Q823" i="1" s="1"/>
  <c r="Q847" i="1" s="1"/>
  <c r="Q871" i="1" s="1"/>
  <c r="Q895" i="1" s="1"/>
  <c r="Q919" i="1" s="1"/>
  <c r="Q943" i="1" s="1"/>
  <c r="Q967" i="1" s="1"/>
  <c r="Q991" i="1" s="1"/>
  <c r="Q1015" i="1" s="1"/>
  <c r="Q1039" i="1" s="1"/>
  <c r="Q1063" i="1" s="1"/>
  <c r="Q1087" i="1" s="1"/>
  <c r="Q1111" i="1" s="1"/>
  <c r="Q1135" i="1" s="1"/>
  <c r="Q1159" i="1" s="1"/>
  <c r="Q1183" i="1" s="1"/>
  <c r="Q1207" i="1" s="1"/>
  <c r="Q1231" i="1" s="1"/>
  <c r="Q1255" i="1" s="1"/>
  <c r="Q1279" i="1" s="1"/>
  <c r="Q1303" i="1" s="1"/>
  <c r="Q1327" i="1" s="1"/>
  <c r="Q1351" i="1" s="1"/>
  <c r="Q1375" i="1" s="1"/>
  <c r="Q1399" i="1" s="1"/>
  <c r="Q1423" i="1" s="1"/>
  <c r="Q1447" i="1" s="1"/>
  <c r="Q1471" i="1" s="1"/>
  <c r="Q1495" i="1" s="1"/>
  <c r="Q777" i="1" l="1"/>
  <c r="Q800" i="1"/>
  <c r="Q824" i="1" s="1"/>
  <c r="Q848" i="1" s="1"/>
  <c r="Q872" i="1" s="1"/>
  <c r="Q896" i="1" s="1"/>
  <c r="Q920" i="1" s="1"/>
  <c r="Q944" i="1" s="1"/>
  <c r="Q968" i="1" s="1"/>
  <c r="Q992" i="1" s="1"/>
  <c r="Q1016" i="1" s="1"/>
  <c r="Q1040" i="1" s="1"/>
  <c r="Q1064" i="1" s="1"/>
  <c r="Q1088" i="1" s="1"/>
  <c r="Q1112" i="1" s="1"/>
  <c r="Q1136" i="1" s="1"/>
  <c r="Q1160" i="1" s="1"/>
  <c r="Q1184" i="1" s="1"/>
  <c r="Q1208" i="1" s="1"/>
  <c r="Q1232" i="1" s="1"/>
  <c r="Q1256" i="1" s="1"/>
  <c r="Q1280" i="1" s="1"/>
  <c r="Q1304" i="1" s="1"/>
  <c r="Q1328" i="1" s="1"/>
  <c r="Q1352" i="1" s="1"/>
  <c r="Q1376" i="1" s="1"/>
  <c r="Q1400" i="1" s="1"/>
  <c r="Q1424" i="1" s="1"/>
  <c r="Q1448" i="1" s="1"/>
  <c r="Q1472" i="1" s="1"/>
  <c r="Q1496" i="1" s="1"/>
  <c r="Q778" i="1" l="1"/>
  <c r="Q801" i="1"/>
  <c r="Q825" i="1" s="1"/>
  <c r="Q849" i="1" s="1"/>
  <c r="Q873" i="1" s="1"/>
  <c r="Q897" i="1" s="1"/>
  <c r="Q921" i="1" s="1"/>
  <c r="Q945" i="1" s="1"/>
  <c r="Q969" i="1" s="1"/>
  <c r="Q993" i="1" s="1"/>
  <c r="Q1017" i="1" s="1"/>
  <c r="Q1041" i="1" s="1"/>
  <c r="Q1065" i="1" s="1"/>
  <c r="Q1089" i="1" s="1"/>
  <c r="Q1113" i="1" s="1"/>
  <c r="Q1137" i="1" s="1"/>
  <c r="Q1161" i="1" s="1"/>
  <c r="Q1185" i="1" s="1"/>
  <c r="Q1209" i="1" s="1"/>
  <c r="Q1233" i="1" s="1"/>
  <c r="Q1257" i="1" s="1"/>
  <c r="Q1281" i="1" s="1"/>
  <c r="Q1305" i="1" s="1"/>
  <c r="Q1329" i="1" s="1"/>
  <c r="Q1353" i="1" s="1"/>
  <c r="Q1377" i="1" s="1"/>
  <c r="Q1401" i="1" s="1"/>
  <c r="Q1425" i="1" s="1"/>
  <c r="Q1449" i="1" s="1"/>
  <c r="Q1473" i="1" s="1"/>
  <c r="Q1497" i="1" s="1"/>
  <c r="Q779" i="1" l="1"/>
  <c r="Q802" i="1"/>
  <c r="Q826" i="1" s="1"/>
  <c r="Q850" i="1" s="1"/>
  <c r="Q874" i="1" s="1"/>
  <c r="Q898" i="1" s="1"/>
  <c r="Q922" i="1" s="1"/>
  <c r="Q946" i="1" s="1"/>
  <c r="Q970" i="1" s="1"/>
  <c r="Q994" i="1" s="1"/>
  <c r="Q1018" i="1" s="1"/>
  <c r="Q1042" i="1" s="1"/>
  <c r="Q1066" i="1" s="1"/>
  <c r="Q1090" i="1" s="1"/>
  <c r="Q1114" i="1" s="1"/>
  <c r="Q1138" i="1" s="1"/>
  <c r="Q1162" i="1" s="1"/>
  <c r="Q1186" i="1" s="1"/>
  <c r="Q1210" i="1" s="1"/>
  <c r="Q1234" i="1" s="1"/>
  <c r="Q1258" i="1" s="1"/>
  <c r="Q1282" i="1" s="1"/>
  <c r="Q1306" i="1" s="1"/>
  <c r="Q1330" i="1" s="1"/>
  <c r="Q1354" i="1" s="1"/>
  <c r="Q1378" i="1" s="1"/>
  <c r="Q1402" i="1" s="1"/>
  <c r="Q1426" i="1" s="1"/>
  <c r="Q1450" i="1" s="1"/>
  <c r="Q1474" i="1" s="1"/>
  <c r="Q1498" i="1" s="1"/>
  <c r="Q780" i="1" l="1"/>
  <c r="Q803" i="1"/>
  <c r="Q827" i="1" s="1"/>
  <c r="Q851" i="1" s="1"/>
  <c r="Q875" i="1" s="1"/>
  <c r="Q899" i="1" s="1"/>
  <c r="Q923" i="1" s="1"/>
  <c r="Q947" i="1" s="1"/>
  <c r="Q971" i="1" s="1"/>
  <c r="Q995" i="1" s="1"/>
  <c r="Q1019" i="1" s="1"/>
  <c r="Q1043" i="1" s="1"/>
  <c r="Q1067" i="1" s="1"/>
  <c r="Q1091" i="1" s="1"/>
  <c r="Q1115" i="1" s="1"/>
  <c r="Q1139" i="1" s="1"/>
  <c r="Q1163" i="1" s="1"/>
  <c r="Q1187" i="1" s="1"/>
  <c r="Q1211" i="1" s="1"/>
  <c r="Q1235" i="1" s="1"/>
  <c r="Q1259" i="1" s="1"/>
  <c r="Q1283" i="1" s="1"/>
  <c r="Q1307" i="1" s="1"/>
  <c r="Q1331" i="1" s="1"/>
  <c r="Q1355" i="1" s="1"/>
  <c r="Q1379" i="1" s="1"/>
  <c r="Q1403" i="1" s="1"/>
  <c r="Q1427" i="1" s="1"/>
  <c r="Q1451" i="1" s="1"/>
  <c r="Q1475" i="1" s="1"/>
  <c r="Q1499" i="1" s="1"/>
  <c r="Q781" i="1" l="1"/>
  <c r="Q804" i="1"/>
  <c r="Q828" i="1" s="1"/>
  <c r="Q852" i="1" s="1"/>
  <c r="Q876" i="1" s="1"/>
  <c r="Q900" i="1" s="1"/>
  <c r="Q924" i="1" s="1"/>
  <c r="Q948" i="1" s="1"/>
  <c r="Q972" i="1" s="1"/>
  <c r="Q996" i="1" s="1"/>
  <c r="Q1020" i="1" s="1"/>
  <c r="Q1044" i="1" s="1"/>
  <c r="Q1068" i="1" s="1"/>
  <c r="Q1092" i="1" s="1"/>
  <c r="Q1116" i="1" s="1"/>
  <c r="Q1140" i="1" s="1"/>
  <c r="Q1164" i="1" s="1"/>
  <c r="Q1188" i="1" s="1"/>
  <c r="Q1212" i="1" s="1"/>
  <c r="Q1236" i="1" s="1"/>
  <c r="Q1260" i="1" s="1"/>
  <c r="Q1284" i="1" s="1"/>
  <c r="Q1308" i="1" s="1"/>
  <c r="Q1332" i="1" s="1"/>
  <c r="Q1356" i="1" s="1"/>
  <c r="Q1380" i="1" s="1"/>
  <c r="Q1404" i="1" s="1"/>
  <c r="Q1428" i="1" s="1"/>
  <c r="Q1452" i="1" s="1"/>
  <c r="Q1476" i="1" s="1"/>
  <c r="Q1500" i="1" s="1"/>
  <c r="Q782" i="1" l="1"/>
  <c r="Q806" i="1" s="1"/>
  <c r="Q830" i="1" s="1"/>
  <c r="Q854" i="1" s="1"/>
  <c r="Q878" i="1" s="1"/>
  <c r="Q902" i="1" s="1"/>
  <c r="Q926" i="1" s="1"/>
  <c r="Q950" i="1" s="1"/>
  <c r="Q974" i="1" s="1"/>
  <c r="Q998" i="1" s="1"/>
  <c r="Q1022" i="1" s="1"/>
  <c r="Q1046" i="1" s="1"/>
  <c r="Q1070" i="1" s="1"/>
  <c r="Q1094" i="1" s="1"/>
  <c r="Q1118" i="1" s="1"/>
  <c r="Q1142" i="1" s="1"/>
  <c r="Q1166" i="1" s="1"/>
  <c r="Q1190" i="1" s="1"/>
  <c r="Q1214" i="1" s="1"/>
  <c r="Q1238" i="1" s="1"/>
  <c r="Q1262" i="1" s="1"/>
  <c r="Q1286" i="1" s="1"/>
  <c r="Q1310" i="1" s="1"/>
  <c r="Q1334" i="1" s="1"/>
  <c r="Q1358" i="1" s="1"/>
  <c r="Q1382" i="1" s="1"/>
  <c r="Q1406" i="1" s="1"/>
  <c r="Q1430" i="1" s="1"/>
  <c r="Q1454" i="1" s="1"/>
  <c r="Q1478" i="1" s="1"/>
  <c r="Q1502" i="1" s="1"/>
  <c r="Q805" i="1"/>
  <c r="Q829" i="1" s="1"/>
  <c r="Q853" i="1" s="1"/>
  <c r="Q877" i="1" s="1"/>
  <c r="Q901" i="1" s="1"/>
  <c r="Q925" i="1" s="1"/>
  <c r="Q949" i="1" s="1"/>
  <c r="Q973" i="1" s="1"/>
  <c r="Q997" i="1" s="1"/>
  <c r="Q1021" i="1" s="1"/>
  <c r="Q1045" i="1" s="1"/>
  <c r="Q1069" i="1" s="1"/>
  <c r="Q1093" i="1" s="1"/>
  <c r="Q1117" i="1" s="1"/>
  <c r="Q1141" i="1" s="1"/>
  <c r="Q1165" i="1" s="1"/>
  <c r="Q1189" i="1" s="1"/>
  <c r="Q1213" i="1" s="1"/>
  <c r="Q1237" i="1" s="1"/>
  <c r="Q1261" i="1" s="1"/>
  <c r="Q1285" i="1" s="1"/>
  <c r="Q1309" i="1" s="1"/>
  <c r="Q1333" i="1" s="1"/>
  <c r="Q1357" i="1" s="1"/>
  <c r="Q1381" i="1" s="1"/>
  <c r="Q1405" i="1" s="1"/>
  <c r="Q1429" i="1" s="1"/>
  <c r="Q1453" i="1" s="1"/>
  <c r="Q1477" i="1" s="1"/>
  <c r="Q1501" i="1" s="1"/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9" i="1"/>
  <c r="N760" i="1"/>
  <c r="N761" i="1"/>
  <c r="N762" i="1"/>
  <c r="N3" i="1" s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4" i="1"/>
  <c r="O14" i="1" s="1"/>
  <c r="G4" i="1"/>
  <c r="H3" i="1"/>
  <c r="I3" i="1"/>
  <c r="J3" i="1"/>
  <c r="K3" i="1"/>
  <c r="L3" i="1"/>
  <c r="M3" i="1"/>
  <c r="G3" i="1"/>
  <c r="H2" i="1"/>
  <c r="H4" i="1" s="1"/>
  <c r="I2" i="1"/>
  <c r="I4" i="1" s="1"/>
  <c r="J2" i="1"/>
  <c r="J4" i="1" s="1"/>
  <c r="K2" i="1"/>
  <c r="K4" i="1" s="1"/>
  <c r="L2" i="1"/>
  <c r="L4" i="1" s="1"/>
  <c r="M2" i="1"/>
  <c r="M4" i="1" s="1"/>
  <c r="G2" i="1"/>
  <c r="U14" i="1" l="1"/>
  <c r="U4" i="1" s="1"/>
  <c r="N2" i="1"/>
  <c r="N4" i="1"/>
  <c r="W10" i="1" l="1"/>
  <c r="W12" i="1"/>
  <c r="W14" i="1" s="1"/>
  <c r="W16" i="1" s="1"/>
  <c r="AE26" i="1" l="1"/>
  <c r="AE28" i="1" s="1"/>
  <c r="AF28" i="1" l="1"/>
</calcChain>
</file>

<file path=xl/sharedStrings.xml><?xml version="1.0" encoding="utf-8"?>
<sst xmlns="http://schemas.openxmlformats.org/spreadsheetml/2006/main" count="94" uniqueCount="65">
  <si>
    <t>m</t>
  </si>
  <si>
    <t>h</t>
  </si>
  <si>
    <t>HL</t>
  </si>
  <si>
    <t>LL</t>
  </si>
  <si>
    <t>Colstrip</t>
  </si>
  <si>
    <t>Budget</t>
  </si>
  <si>
    <t>MW</t>
  </si>
  <si>
    <t>$</t>
  </si>
  <si>
    <t>Actual</t>
  </si>
  <si>
    <t>Variance</t>
  </si>
  <si>
    <t>idx price</t>
  </si>
  <si>
    <t>July</t>
  </si>
  <si>
    <t>August</t>
  </si>
  <si>
    <t>repl pwr $</t>
  </si>
  <si>
    <t>net $</t>
  </si>
  <si>
    <t>Total</t>
  </si>
  <si>
    <t>March</t>
  </si>
  <si>
    <t>April</t>
  </si>
  <si>
    <t>original repl pwr net of fuel</t>
  </si>
  <si>
    <t>earlier repl pwr net of fuel</t>
  </si>
  <si>
    <t>incremental cost of later outage</t>
  </si>
  <si>
    <t>WA portion of incremental cost of later outage</t>
  </si>
  <si>
    <t>later outage</t>
  </si>
  <si>
    <t>earlier outage</t>
  </si>
  <si>
    <t>Cstomer Share</t>
  </si>
  <si>
    <t>Additional Customer Expense</t>
  </si>
  <si>
    <t>System</t>
  </si>
  <si>
    <t>Summer De-Rate</t>
  </si>
  <si>
    <t>Spring De-Rate</t>
  </si>
  <si>
    <t>Cost of Summer vs. Spring Outage</t>
  </si>
  <si>
    <t>Colstrip Outage and Derate Incremental Expense</t>
  </si>
  <si>
    <t>Authorized</t>
  </si>
  <si>
    <t>diff</t>
  </si>
  <si>
    <t>Avg pwr price</t>
  </si>
  <si>
    <t>Replace pwr ($000's)</t>
  </si>
  <si>
    <t>Tot Variance ($000's) System</t>
  </si>
  <si>
    <t>Tot Variance ($000's) Washington</t>
  </si>
  <si>
    <t>(a)</t>
  </si>
  <si>
    <t>(b)</t>
  </si>
  <si>
    <t>(c)</t>
  </si>
  <si>
    <t>(d)</t>
  </si>
  <si>
    <t>(e)</t>
  </si>
  <si>
    <t>(f)</t>
  </si>
  <si>
    <t>input</t>
  </si>
  <si>
    <t>= b - c</t>
  </si>
  <si>
    <t>= e / c</t>
  </si>
  <si>
    <t>= c + e</t>
  </si>
  <si>
    <t>Gen MWh</t>
  </si>
  <si>
    <t>$/MWh</t>
  </si>
  <si>
    <t>Incremental Cost (July + August - March + April)</t>
  </si>
  <si>
    <t>Washington-Share</t>
  </si>
  <si>
    <t>Fuel</t>
  </si>
  <si>
    <t>July and August Outage and Derate versus March and April Outage and Derate</t>
  </si>
  <si>
    <t>WA alloc (Jan-Apr 2018 - spring de-rate)</t>
  </si>
  <si>
    <t>WA alloc (May - Dec 2018 - summer de-rate)</t>
  </si>
  <si>
    <t>10% Absorbed</t>
  </si>
  <si>
    <t>Customer 90%</t>
  </si>
  <si>
    <t>ERM Deferral</t>
  </si>
  <si>
    <t>Company 10%</t>
  </si>
  <si>
    <t>Absorbed</t>
  </si>
  <si>
    <r>
      <t xml:space="preserve">Maximum Disallowance </t>
    </r>
    <r>
      <rPr>
        <u/>
        <sz val="12"/>
        <color theme="1"/>
        <rFont val="Times New Roman"/>
        <family val="1"/>
      </rPr>
      <t>IF</t>
    </r>
    <r>
      <rPr>
        <sz val="12"/>
        <color theme="1"/>
        <rFont val="Times New Roman"/>
        <family val="1"/>
      </rPr>
      <t xml:space="preserve"> Ordered</t>
    </r>
  </si>
  <si>
    <t xml:space="preserve">     Less Cost Absorbed</t>
  </si>
  <si>
    <t>90% Deferred</t>
  </si>
  <si>
    <t>ERM 10% Absorbed by Company</t>
  </si>
  <si>
    <r>
      <t xml:space="preserve">Maximum Disallowance </t>
    </r>
    <r>
      <rPr>
        <b/>
        <u/>
        <sz val="12"/>
        <color theme="1"/>
        <rFont val="Times New Roman"/>
        <family val="1"/>
      </rPr>
      <t>IF</t>
    </r>
    <r>
      <rPr>
        <b/>
        <sz val="12"/>
        <color theme="1"/>
        <rFont val="Times New Roman"/>
        <family val="1"/>
      </rPr>
      <t xml:space="preserve"> Ordered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</si>
</sst>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-d\-yy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0"/>
    <numFmt numFmtId="168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FF"/>
      <name val="Times New Roman"/>
      <family val="1"/>
    </font>
    <font>
      <sz val="1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8">
    <xf numFmtId="0" fontId="0" fillId="0" borderId="0" xfId="0"/>
    <xf numFmtId="17" fontId="1" fillId="0" borderId="0" xfId="0" applyNumberFormat="1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3" fontId="1" fillId="2" borderId="0" xfId="0" applyNumberFormat="1" applyFont="1" applyFill="1"/>
    <xf numFmtId="0" fontId="0" fillId="0" borderId="0" xfId="0" applyAlignment="1">
      <alignment horizontal="left" indent="1"/>
    </xf>
    <xf numFmtId="3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left" indent="1"/>
    </xf>
    <xf numFmtId="9" fontId="0" fillId="0" borderId="0" xfId="2" applyFont="1"/>
    <xf numFmtId="165" fontId="0" fillId="0" borderId="0" xfId="1" applyNumberFormat="1" applyFont="1"/>
    <xf numFmtId="0" fontId="6" fillId="0" borderId="0" xfId="0" applyFont="1"/>
    <xf numFmtId="3" fontId="1" fillId="3" borderId="0" xfId="0" applyNumberFormat="1" applyFont="1" applyFill="1"/>
    <xf numFmtId="0" fontId="8" fillId="0" borderId="0" xfId="0" applyFont="1"/>
    <xf numFmtId="0" fontId="9" fillId="0" borderId="0" xfId="0" applyFont="1" applyAlignment="1">
      <alignment horizontal="center"/>
    </xf>
    <xf numFmtId="166" fontId="8" fillId="0" borderId="0" xfId="3" applyNumberFormat="1" applyFont="1"/>
    <xf numFmtId="166" fontId="10" fillId="0" borderId="0" xfId="3" applyNumberFormat="1" applyFont="1"/>
    <xf numFmtId="166" fontId="8" fillId="0" borderId="0" xfId="0" applyNumberFormat="1" applyFont="1"/>
    <xf numFmtId="0" fontId="8" fillId="0" borderId="0" xfId="0" applyFont="1" applyAlignment="1">
      <alignment horizontal="center"/>
    </xf>
    <xf numFmtId="166" fontId="8" fillId="0" borderId="0" xfId="3" applyNumberFormat="1" applyFont="1" applyBorder="1"/>
    <xf numFmtId="166" fontId="0" fillId="0" borderId="0" xfId="0" applyNumberFormat="1" applyBorder="1"/>
    <xf numFmtId="166" fontId="8" fillId="0" borderId="1" xfId="0" applyNumberFormat="1" applyFont="1" applyBorder="1"/>
    <xf numFmtId="166" fontId="8" fillId="0" borderId="3" xfId="0" applyNumberFormat="1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quotePrefix="1" applyFont="1" applyAlignment="1">
      <alignment horizontal="center"/>
    </xf>
    <xf numFmtId="0" fontId="12" fillId="0" borderId="0" xfId="0" quotePrefix="1" applyFont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 indent="1"/>
    </xf>
    <xf numFmtId="37" fontId="14" fillId="0" borderId="0" xfId="0" applyNumberFormat="1" applyFont="1"/>
    <xf numFmtId="37" fontId="6" fillId="0" borderId="0" xfId="0" applyNumberFormat="1" applyFont="1"/>
    <xf numFmtId="167" fontId="6" fillId="0" borderId="0" xfId="0" applyNumberFormat="1" applyFont="1"/>
    <xf numFmtId="168" fontId="14" fillId="0" borderId="0" xfId="0" applyNumberFormat="1" applyFont="1"/>
    <xf numFmtId="5" fontId="14" fillId="0" borderId="0" xfId="0" applyNumberFormat="1" applyFont="1" applyFill="1"/>
    <xf numFmtId="5" fontId="6" fillId="0" borderId="0" xfId="0" applyNumberFormat="1" applyFont="1"/>
    <xf numFmtId="5" fontId="14" fillId="0" borderId="0" xfId="0" applyNumberFormat="1" applyFont="1"/>
    <xf numFmtId="167" fontId="15" fillId="0" borderId="0" xfId="0" applyNumberFormat="1" applyFont="1"/>
    <xf numFmtId="3" fontId="6" fillId="0" borderId="0" xfId="0" applyNumberFormat="1" applyFont="1"/>
    <xf numFmtId="44" fontId="15" fillId="0" borderId="0" xfId="0" applyNumberFormat="1" applyFont="1"/>
    <xf numFmtId="5" fontId="7" fillId="0" borderId="0" xfId="0" applyNumberFormat="1" applyFont="1"/>
    <xf numFmtId="7" fontId="15" fillId="0" borderId="0" xfId="0" applyNumberFormat="1" applyFont="1"/>
    <xf numFmtId="42" fontId="6" fillId="0" borderId="0" xfId="0" applyNumberFormat="1" applyFont="1"/>
    <xf numFmtId="42" fontId="14" fillId="0" borderId="0" xfId="0" applyNumberFormat="1" applyFont="1"/>
    <xf numFmtId="42" fontId="7" fillId="0" borderId="0" xfId="0" applyNumberFormat="1" applyFont="1"/>
    <xf numFmtId="5" fontId="6" fillId="0" borderId="1" xfId="0" applyNumberFormat="1" applyFont="1" applyFill="1" applyBorder="1"/>
    <xf numFmtId="9" fontId="6" fillId="0" borderId="0" xfId="0" applyNumberFormat="1" applyFont="1" applyAlignment="1">
      <alignment horizontal="left"/>
    </xf>
    <xf numFmtId="5" fontId="6" fillId="0" borderId="0" xfId="0" applyNumberFormat="1" applyFont="1" applyFill="1"/>
    <xf numFmtId="5" fontId="13" fillId="0" borderId="0" xfId="0" applyNumberFormat="1" applyFont="1"/>
    <xf numFmtId="5" fontId="13" fillId="0" borderId="1" xfId="2" applyNumberFormat="1" applyFont="1" applyBorder="1"/>
    <xf numFmtId="5" fontId="13" fillId="0" borderId="2" xfId="0" applyNumberFormat="1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B4" sqref="B4"/>
    </sheetView>
  </sheetViews>
  <sheetFormatPr defaultRowHeight="15" x14ac:dyDescent="0.25"/>
  <cols>
    <col min="1" max="1" width="9.140625" style="18"/>
    <col min="2" max="2" width="13.140625" style="18" customWidth="1"/>
    <col min="3" max="3" width="13.85546875" style="18" customWidth="1"/>
    <col min="4" max="4" width="12" style="18" customWidth="1"/>
    <col min="5" max="5" width="12.140625" style="18" customWidth="1"/>
    <col min="6" max="6" width="4.42578125" style="18" customWidth="1"/>
    <col min="7" max="7" width="9.140625" style="18"/>
    <col min="8" max="8" width="12.5703125" style="18" customWidth="1"/>
    <col min="9" max="9" width="5.5703125" style="18" customWidth="1"/>
    <col min="10" max="10" width="14.42578125" style="18" bestFit="1" customWidth="1"/>
    <col min="11" max="11" width="5.42578125" style="18" customWidth="1"/>
    <col min="12" max="12" width="14.42578125" style="18" customWidth="1"/>
    <col min="13" max="13" width="13.85546875" style="18" customWidth="1"/>
    <col min="14" max="16384" width="9.140625" style="18"/>
  </cols>
  <sheetData>
    <row r="1" spans="1:12" ht="18.75" x14ac:dyDescent="0.3">
      <c r="B1" s="30" t="s">
        <v>30</v>
      </c>
    </row>
    <row r="2" spans="1:12" ht="18.75" x14ac:dyDescent="0.3">
      <c r="B2" s="30" t="s">
        <v>52</v>
      </c>
    </row>
    <row r="3" spans="1:12" ht="6.6" customHeight="1" x14ac:dyDescent="0.25"/>
    <row r="4" spans="1:12" ht="45" x14ac:dyDescent="0.25">
      <c r="C4" s="31" t="s">
        <v>31</v>
      </c>
      <c r="D4" s="31" t="s">
        <v>8</v>
      </c>
      <c r="E4" s="31" t="s">
        <v>32</v>
      </c>
      <c r="F4" s="31"/>
      <c r="G4" s="32" t="s">
        <v>33</v>
      </c>
      <c r="H4" s="32" t="s">
        <v>34</v>
      </c>
      <c r="I4" s="32"/>
      <c r="J4" s="32" t="s">
        <v>35</v>
      </c>
      <c r="L4" s="32" t="s">
        <v>36</v>
      </c>
    </row>
    <row r="5" spans="1:12" x14ac:dyDescent="0.25">
      <c r="C5" s="33" t="s">
        <v>37</v>
      </c>
      <c r="D5" s="33" t="s">
        <v>38</v>
      </c>
      <c r="E5" s="33" t="s">
        <v>39</v>
      </c>
      <c r="F5" s="31"/>
      <c r="G5" s="34" t="s">
        <v>40</v>
      </c>
      <c r="H5" s="34" t="s">
        <v>41</v>
      </c>
      <c r="I5" s="32"/>
      <c r="J5" s="33" t="s">
        <v>42</v>
      </c>
      <c r="L5" s="33"/>
    </row>
    <row r="6" spans="1:12" x14ac:dyDescent="0.25">
      <c r="C6" s="32" t="s">
        <v>43</v>
      </c>
      <c r="D6" s="32" t="s">
        <v>43</v>
      </c>
      <c r="E6" s="33" t="s">
        <v>44</v>
      </c>
      <c r="F6" s="31"/>
      <c r="G6" s="34" t="s">
        <v>45</v>
      </c>
      <c r="H6" s="32" t="s">
        <v>43</v>
      </c>
      <c r="I6" s="32"/>
      <c r="J6" s="33" t="s">
        <v>46</v>
      </c>
      <c r="L6" s="33"/>
    </row>
    <row r="7" spans="1:12" x14ac:dyDescent="0.25">
      <c r="A7" s="35"/>
    </row>
    <row r="8" spans="1:12" x14ac:dyDescent="0.25">
      <c r="B8" s="35" t="s">
        <v>11</v>
      </c>
    </row>
    <row r="9" spans="1:12" x14ac:dyDescent="0.25">
      <c r="B9" s="36" t="s">
        <v>47</v>
      </c>
      <c r="C9" s="37">
        <v>117846.30535647238</v>
      </c>
      <c r="D9" s="37">
        <v>34927</v>
      </c>
      <c r="E9" s="38">
        <f>D9 - C9</f>
        <v>-82919.305356472381</v>
      </c>
      <c r="F9" s="38"/>
      <c r="G9" s="39">
        <f>-H10/E9</f>
        <v>39.983642668990136</v>
      </c>
    </row>
    <row r="10" spans="1:12" x14ac:dyDescent="0.25">
      <c r="B10" s="36" t="s">
        <v>51</v>
      </c>
      <c r="C10" s="40">
        <v>1849542.5039248406</v>
      </c>
      <c r="D10" s="41">
        <v>853834.63000000035</v>
      </c>
      <c r="E10" s="42">
        <f>D10 - C10</f>
        <v>-995707.87392484024</v>
      </c>
      <c r="F10" s="18" t="str">
        <f>IF(E10&gt;0, "unfav", "fav")</f>
        <v>fav</v>
      </c>
      <c r="G10" s="39"/>
      <c r="H10" s="43">
        <v>3315415.8757340717</v>
      </c>
      <c r="I10" s="18" t="str">
        <f>IF(H10&gt;0, "unfav", "fav")</f>
        <v>unfav</v>
      </c>
      <c r="J10" s="42">
        <f>E10 + H10</f>
        <v>2319708.0018092315</v>
      </c>
      <c r="K10" s="18" t="str">
        <f>IF(J10&gt;0, "unfav", "fav")</f>
        <v>unfav</v>
      </c>
    </row>
    <row r="11" spans="1:12" x14ac:dyDescent="0.25">
      <c r="B11" s="36" t="s">
        <v>48</v>
      </c>
      <c r="C11" s="44">
        <f>C10/C9</f>
        <v>15.694531095651865</v>
      </c>
      <c r="D11" s="44">
        <f>D10/D9</f>
        <v>24.446263062959897</v>
      </c>
      <c r="E11" s="45"/>
      <c r="F11" s="45"/>
      <c r="G11" s="39"/>
    </row>
    <row r="12" spans="1:12" x14ac:dyDescent="0.25">
      <c r="C12" s="46"/>
      <c r="D12" s="46"/>
      <c r="E12" s="45"/>
      <c r="F12" s="45"/>
      <c r="G12" s="39"/>
    </row>
    <row r="13" spans="1:12" x14ac:dyDescent="0.25">
      <c r="B13" s="35" t="s">
        <v>12</v>
      </c>
      <c r="G13" s="39"/>
    </row>
    <row r="14" spans="1:12" x14ac:dyDescent="0.25">
      <c r="B14" s="36" t="s">
        <v>47</v>
      </c>
      <c r="C14" s="37">
        <v>130595.86416437625</v>
      </c>
      <c r="D14" s="37">
        <v>72308</v>
      </c>
      <c r="E14" s="38">
        <f>D14 - C14</f>
        <v>-58287.864164376253</v>
      </c>
      <c r="F14" s="38"/>
      <c r="G14" s="39">
        <f>-H15/E14</f>
        <v>55.483002676077412</v>
      </c>
    </row>
    <row r="15" spans="1:12" ht="17.25" x14ac:dyDescent="0.4">
      <c r="B15" s="36" t="s">
        <v>51</v>
      </c>
      <c r="C15" s="43">
        <v>1951904.7236110787</v>
      </c>
      <c r="D15" s="41">
        <v>1379562.4600000021</v>
      </c>
      <c r="E15" s="42">
        <f>D15 - C15</f>
        <v>-572342.26361107663</v>
      </c>
      <c r="F15" s="18" t="str">
        <f>IF(E15&gt;0, "unfav", "fav")</f>
        <v>fav</v>
      </c>
      <c r="G15" s="39"/>
      <c r="H15" s="43">
        <v>3233985.7234149245</v>
      </c>
      <c r="I15" s="18" t="str">
        <f>IF(H15&gt;0, "unfav", "fav")</f>
        <v>unfav</v>
      </c>
      <c r="J15" s="47">
        <f>E15 + H15</f>
        <v>2661643.4598038476</v>
      </c>
      <c r="K15" s="18" t="str">
        <f>IF(J15&gt;0, "unfav", "fav")</f>
        <v>unfav</v>
      </c>
    </row>
    <row r="16" spans="1:12" ht="17.25" x14ac:dyDescent="0.4">
      <c r="B16" s="36" t="s">
        <v>48</v>
      </c>
      <c r="C16" s="48">
        <f>C15/C14</f>
        <v>14.946145010796723</v>
      </c>
      <c r="D16" s="48">
        <f>D15/D14</f>
        <v>19.078974110748494</v>
      </c>
      <c r="E16" s="49"/>
      <c r="G16" s="39"/>
      <c r="H16" s="50"/>
      <c r="J16" s="51"/>
    </row>
    <row r="17" spans="2:13" x14ac:dyDescent="0.25">
      <c r="B17" s="36"/>
      <c r="C17" s="50"/>
      <c r="D17" s="50"/>
      <c r="E17" s="49"/>
      <c r="G17" s="39"/>
      <c r="H17" s="50"/>
      <c r="J17" s="42">
        <f>J10+J15</f>
        <v>4981351.4616130795</v>
      </c>
      <c r="K17" s="18" t="str">
        <f>IF(J17&gt;0, "unfav", "fav")</f>
        <v>unfav</v>
      </c>
      <c r="L17" s="52">
        <f>J17*Sheet1!AB13</f>
        <v>3274242.3157182774</v>
      </c>
      <c r="M17" s="18" t="s">
        <v>8</v>
      </c>
    </row>
    <row r="18" spans="2:13" x14ac:dyDescent="0.25">
      <c r="B18" s="35" t="s">
        <v>16</v>
      </c>
      <c r="G18" s="39"/>
      <c r="L18" s="42">
        <f>L17*0.9</f>
        <v>2946818.0841464498</v>
      </c>
      <c r="M18" s="53" t="s">
        <v>62</v>
      </c>
    </row>
    <row r="19" spans="2:13" x14ac:dyDescent="0.25">
      <c r="B19" s="36" t="s">
        <v>47</v>
      </c>
      <c r="C19" s="37">
        <v>117846.30535647238</v>
      </c>
      <c r="D19" s="37">
        <v>34927</v>
      </c>
      <c r="E19" s="38">
        <f>D19 - C19</f>
        <v>-82919.305356472381</v>
      </c>
      <c r="F19" s="38"/>
      <c r="G19" s="39">
        <f>-H20/E19</f>
        <v>17.656748424740901</v>
      </c>
      <c r="L19" s="42">
        <f>L17*0.1</f>
        <v>327424.23157182778</v>
      </c>
      <c r="M19" s="18" t="s">
        <v>55</v>
      </c>
    </row>
    <row r="20" spans="2:13" x14ac:dyDescent="0.25">
      <c r="B20" s="36" t="s">
        <v>51</v>
      </c>
      <c r="C20" s="43">
        <v>1849542.5039248406</v>
      </c>
      <c r="D20" s="41">
        <v>853834.63000000035</v>
      </c>
      <c r="E20" s="42">
        <f>D20 - C20</f>
        <v>-995707.87392484024</v>
      </c>
      <c r="F20" s="18" t="str">
        <f>IF(E20&gt;0, "unfav", "fav")</f>
        <v>fav</v>
      </c>
      <c r="G20" s="39"/>
      <c r="H20" s="41">
        <v>1464085.3142335033</v>
      </c>
      <c r="I20" s="18" t="str">
        <f>IF(H20&gt;0, "unfav", "fav")</f>
        <v>unfav</v>
      </c>
      <c r="J20" s="42">
        <f>E20 + H20</f>
        <v>468377.44030866306</v>
      </c>
      <c r="K20" s="18" t="str">
        <f>IF(J20&gt;0, "unfav", "fav")</f>
        <v>unfav</v>
      </c>
    </row>
    <row r="21" spans="2:13" x14ac:dyDescent="0.25">
      <c r="B21" s="36" t="s">
        <v>48</v>
      </c>
      <c r="C21" s="48">
        <f>C20/C19</f>
        <v>15.694531095651865</v>
      </c>
      <c r="D21" s="48">
        <f>D20/D19</f>
        <v>24.446263062959897</v>
      </c>
      <c r="E21" s="45"/>
      <c r="F21" s="45"/>
      <c r="G21" s="39"/>
    </row>
    <row r="22" spans="2:13" x14ac:dyDescent="0.25">
      <c r="B22" s="36"/>
      <c r="C22" s="46"/>
      <c r="D22" s="46"/>
      <c r="E22" s="45"/>
      <c r="F22" s="45"/>
      <c r="G22" s="39"/>
    </row>
    <row r="23" spans="2:13" x14ac:dyDescent="0.25">
      <c r="B23" s="35" t="s">
        <v>17</v>
      </c>
      <c r="G23" s="39"/>
    </row>
    <row r="24" spans="2:13" x14ac:dyDescent="0.25">
      <c r="B24" s="36" t="s">
        <v>47</v>
      </c>
      <c r="C24" s="37">
        <v>130595.86416437625</v>
      </c>
      <c r="D24" s="37">
        <v>72308</v>
      </c>
      <c r="E24" s="38">
        <f>D24 - C24</f>
        <v>-58287.864164376253</v>
      </c>
      <c r="F24" s="38"/>
      <c r="G24" s="39">
        <f>-H25/E24</f>
        <v>16.006126260592801</v>
      </c>
    </row>
    <row r="25" spans="2:13" ht="17.25" x14ac:dyDescent="0.4">
      <c r="B25" s="36" t="s">
        <v>51</v>
      </c>
      <c r="C25" s="43">
        <v>1951904.7236110787</v>
      </c>
      <c r="D25" s="41">
        <v>1379562.4600000021</v>
      </c>
      <c r="E25" s="42">
        <f>D25 - C25</f>
        <v>-572342.26361107663</v>
      </c>
      <c r="F25" s="18" t="str">
        <f>IF(E25&gt;0, "unfav", "fav")</f>
        <v>fav</v>
      </c>
      <c r="H25" s="41">
        <v>932962.91327528888</v>
      </c>
      <c r="I25" s="18" t="str">
        <f>IF(H25&gt;0, "unfav", "fav")</f>
        <v>unfav</v>
      </c>
      <c r="J25" s="47">
        <f>E25 + H25</f>
        <v>360620.64966421225</v>
      </c>
      <c r="K25" s="18" t="str">
        <f>IF(J25&gt;0, "unfav", "fav")</f>
        <v>unfav</v>
      </c>
    </row>
    <row r="26" spans="2:13" ht="17.25" x14ac:dyDescent="0.4">
      <c r="B26" s="36" t="s">
        <v>48</v>
      </c>
      <c r="C26" s="48">
        <f>C25/C24</f>
        <v>14.946145010796723</v>
      </c>
      <c r="D26" s="48">
        <f>D25/D24</f>
        <v>19.078974110748494</v>
      </c>
      <c r="E26" s="49"/>
      <c r="H26" s="50"/>
      <c r="J26" s="51"/>
    </row>
    <row r="27" spans="2:13" x14ac:dyDescent="0.25">
      <c r="J27" s="42">
        <f>J20+J25</f>
        <v>828998.08997287531</v>
      </c>
      <c r="K27" s="18" t="str">
        <f>IF(J27&gt;0, "unfav", "fav")</f>
        <v>unfav</v>
      </c>
      <c r="L27" s="54">
        <f>J27*Sheet1!W13</f>
        <v>536444.66402144765</v>
      </c>
    </row>
    <row r="29" spans="2:13" x14ac:dyDescent="0.25">
      <c r="B29" s="35" t="s">
        <v>49</v>
      </c>
      <c r="J29" s="55"/>
      <c r="L29" s="55">
        <f>L17-L27</f>
        <v>2737797.6516968296</v>
      </c>
    </row>
    <row r="30" spans="2:13" ht="9" customHeight="1" x14ac:dyDescent="0.25">
      <c r="B30" s="35"/>
      <c r="L30" s="35"/>
    </row>
    <row r="31" spans="2:13" x14ac:dyDescent="0.25">
      <c r="B31" s="35" t="s">
        <v>63</v>
      </c>
      <c r="L31" s="56">
        <f>-L19</f>
        <v>-327424.23157182778</v>
      </c>
    </row>
    <row r="32" spans="2:13" ht="9" customHeight="1" x14ac:dyDescent="0.25">
      <c r="B32" s="35"/>
      <c r="L32" s="35"/>
    </row>
    <row r="33" spans="2:12" ht="16.5" thickBot="1" x14ac:dyDescent="0.3">
      <c r="B33" s="35" t="s">
        <v>64</v>
      </c>
      <c r="L33" s="57">
        <f>L29+L31</f>
        <v>2410373.420125002</v>
      </c>
    </row>
    <row r="34" spans="2:12" ht="15.75" thickTop="1" x14ac:dyDescent="0.25"/>
  </sheetData>
  <pageMargins left="0.7" right="0.7" top="0.75" bottom="0.75" header="0.3" footer="0.3"/>
  <pageSetup scale="87" orientation="landscape" r:id="rId1"/>
  <headerFooter>
    <oddHeader>&amp;RExh. WGJ-2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502"/>
  <sheetViews>
    <sheetView showGridLines="0" view="pageBreakPreview" zoomScale="85" zoomScaleNormal="75" zoomScaleSheetLayoutView="85" workbookViewId="0">
      <selection activeCell="F25" sqref="F25"/>
    </sheetView>
  </sheetViews>
  <sheetFormatPr defaultRowHeight="15" x14ac:dyDescent="0.25"/>
  <cols>
    <col min="1" max="2" width="8.7109375" customWidth="1"/>
    <col min="3" max="4" width="2.7109375" customWidth="1"/>
    <col min="5" max="6" width="3.28515625" customWidth="1"/>
    <col min="8" max="8" width="10.42578125" customWidth="1"/>
    <col min="10" max="10" width="11.42578125" customWidth="1"/>
    <col min="12" max="12" width="11" customWidth="1"/>
    <col min="14" max="14" width="10.85546875" customWidth="1"/>
    <col min="15" max="15" width="11.28515625" customWidth="1"/>
    <col min="17" max="17" width="9.7109375" bestFit="1" customWidth="1"/>
    <col min="19" max="19" width="11.28515625" customWidth="1"/>
    <col min="20" max="20" width="9.7109375" customWidth="1"/>
    <col min="21" max="21" width="10.7109375" customWidth="1"/>
    <col min="23" max="23" width="11.5703125" bestFit="1" customWidth="1"/>
    <col min="27" max="27" width="10.28515625" customWidth="1"/>
    <col min="30" max="30" width="34.5703125" customWidth="1"/>
    <col min="31" max="31" width="15.7109375" bestFit="1" customWidth="1"/>
    <col min="32" max="32" width="20.28515625" customWidth="1"/>
    <col min="33" max="33" width="14.85546875" customWidth="1"/>
    <col min="34" max="34" width="15.85546875" customWidth="1"/>
    <col min="35" max="35" width="2.28515625" customWidth="1"/>
  </cols>
  <sheetData>
    <row r="2" spans="1:29" x14ac:dyDescent="0.25">
      <c r="A2" t="s">
        <v>11</v>
      </c>
      <c r="G2" s="5">
        <f>SUM(G14:G757)</f>
        <v>117846.30535647238</v>
      </c>
      <c r="H2" s="5">
        <f t="shared" ref="H2:M2" si="0">SUM(H14:H757)</f>
        <v>1849542.5039248406</v>
      </c>
      <c r="I2" s="5">
        <f t="shared" si="0"/>
        <v>34927</v>
      </c>
      <c r="J2" s="5">
        <f t="shared" si="0"/>
        <v>853834.63000000035</v>
      </c>
      <c r="K2" s="5">
        <f t="shared" si="0"/>
        <v>-82919.305356472338</v>
      </c>
      <c r="L2" s="8">
        <f t="shared" si="0"/>
        <v>-995707.87392481579</v>
      </c>
      <c r="M2" s="5">
        <f t="shared" si="0"/>
        <v>27801</v>
      </c>
      <c r="N2" s="8">
        <f t="shared" ref="N2" si="1">SUM(N14:N757)</f>
        <v>3315415.8757340717</v>
      </c>
      <c r="O2" s="8">
        <f>SUM(O14:O757)</f>
        <v>2319708.001809251</v>
      </c>
      <c r="Q2" t="s">
        <v>16</v>
      </c>
      <c r="R2" s="5">
        <f t="shared" ref="R2:S2" si="2">SUM(R14:R757)</f>
        <v>13383</v>
      </c>
      <c r="S2" s="8">
        <f t="shared" si="2"/>
        <v>1464085.3142335033</v>
      </c>
      <c r="T2" s="8">
        <f t="shared" ref="T2" si="3">SUM(T14:T757)</f>
        <v>468377.44030868553</v>
      </c>
    </row>
    <row r="3" spans="1:29" x14ac:dyDescent="0.25">
      <c r="A3" t="s">
        <v>12</v>
      </c>
      <c r="G3" s="5">
        <f>SUM(G759:G1502)</f>
        <v>130595.86416437625</v>
      </c>
      <c r="H3" s="5">
        <f t="shared" ref="H3:M3" si="4">SUM(H759:H1502)</f>
        <v>1951904.7236110787</v>
      </c>
      <c r="I3" s="5">
        <f t="shared" si="4"/>
        <v>72308</v>
      </c>
      <c r="J3" s="5">
        <f t="shared" si="4"/>
        <v>1379562.4600000021</v>
      </c>
      <c r="K3" s="5">
        <f t="shared" si="4"/>
        <v>-58287.864164376311</v>
      </c>
      <c r="L3" s="8">
        <f t="shared" si="4"/>
        <v>-572342.26361105253</v>
      </c>
      <c r="M3" s="5">
        <f t="shared" si="4"/>
        <v>33845</v>
      </c>
      <c r="N3" s="8">
        <f t="shared" ref="N3" si="5">SUM(N759:N1502)</f>
        <v>3233985.7234149245</v>
      </c>
      <c r="O3" s="8">
        <f>SUM(O759:O1502)</f>
        <v>2661643.4598038611</v>
      </c>
      <c r="Q3" t="s">
        <v>17</v>
      </c>
      <c r="R3" s="5">
        <f t="shared" ref="R3:S3" si="6">SUM(R759:R1502)</f>
        <v>11593</v>
      </c>
      <c r="S3" s="8">
        <f t="shared" si="6"/>
        <v>932962.91327528888</v>
      </c>
      <c r="T3" s="8">
        <f t="shared" ref="T3" si="7">SUM(T759:T1502)</f>
        <v>360620.64966423815</v>
      </c>
    </row>
    <row r="4" spans="1:29" x14ac:dyDescent="0.25">
      <c r="A4" t="s">
        <v>15</v>
      </c>
      <c r="G4" s="5">
        <f>G2+G3</f>
        <v>248442.16952084863</v>
      </c>
      <c r="H4" s="5">
        <f t="shared" ref="H4:N4" si="8">H2+H3</f>
        <v>3801447.2275359193</v>
      </c>
      <c r="I4" s="5">
        <f t="shared" si="8"/>
        <v>107235</v>
      </c>
      <c r="J4" s="5">
        <f t="shared" si="8"/>
        <v>2233397.0900000026</v>
      </c>
      <c r="K4" s="5">
        <f t="shared" si="8"/>
        <v>-141207.16952084866</v>
      </c>
      <c r="L4" s="8">
        <f t="shared" si="8"/>
        <v>-1568050.1375358682</v>
      </c>
      <c r="M4" s="5">
        <f t="shared" si="8"/>
        <v>61646</v>
      </c>
      <c r="N4" s="8">
        <f t="shared" si="8"/>
        <v>6549401.5991489962</v>
      </c>
      <c r="O4" s="11">
        <f>O2+O3</f>
        <v>4981351.4616131121</v>
      </c>
      <c r="R4" s="5">
        <f t="shared" ref="R4" si="9">R2+R3</f>
        <v>24976</v>
      </c>
      <c r="S4" s="8">
        <f t="shared" ref="S4:T4" si="10">S2+S3</f>
        <v>2397048.2275087922</v>
      </c>
      <c r="T4" s="11">
        <f t="shared" si="10"/>
        <v>828998.08997292374</v>
      </c>
      <c r="U4" s="5">
        <f>SUM(U14:U1502)</f>
        <v>4152353.3716402012</v>
      </c>
    </row>
    <row r="6" spans="1:29" x14ac:dyDescent="0.25">
      <c r="O6" s="19">
        <f>O4 * $W$13</f>
        <v>3223432.5308098448</v>
      </c>
      <c r="T6" s="8">
        <f>T4 * $W$13</f>
        <v>536444.66402147897</v>
      </c>
    </row>
    <row r="7" spans="1:29" x14ac:dyDescent="0.25">
      <c r="O7" s="7" t="s">
        <v>22</v>
      </c>
      <c r="T7" s="7" t="s">
        <v>23</v>
      </c>
    </row>
    <row r="10" spans="1:29" x14ac:dyDescent="0.25">
      <c r="W10" s="5">
        <f>O4</f>
        <v>4981351.4616131121</v>
      </c>
      <c r="X10" s="12" t="s">
        <v>18</v>
      </c>
    </row>
    <row r="11" spans="1:29" x14ac:dyDescent="0.25">
      <c r="G11" s="4" t="s">
        <v>5</v>
      </c>
      <c r="I11" s="4" t="s">
        <v>8</v>
      </c>
      <c r="K11" s="4" t="s">
        <v>9</v>
      </c>
      <c r="W11" s="13">
        <f>T4</f>
        <v>828998.08997292374</v>
      </c>
      <c r="X11" s="12" t="s">
        <v>19</v>
      </c>
    </row>
    <row r="12" spans="1:29" x14ac:dyDescent="0.25">
      <c r="G12" s="7" t="s">
        <v>6</v>
      </c>
      <c r="H12" s="7" t="s">
        <v>7</v>
      </c>
      <c r="I12" s="7" t="s">
        <v>6</v>
      </c>
      <c r="J12" s="7" t="s">
        <v>7</v>
      </c>
      <c r="K12" s="7" t="s">
        <v>6</v>
      </c>
      <c r="L12" s="7" t="s">
        <v>7</v>
      </c>
      <c r="W12" s="5">
        <f>W10 - W11</f>
        <v>4152353.3716401886</v>
      </c>
      <c r="X12" s="12" t="s">
        <v>20</v>
      </c>
    </row>
    <row r="13" spans="1:29" x14ac:dyDescent="0.25">
      <c r="A13" s="1"/>
      <c r="B13" s="1"/>
      <c r="C13" s="1" t="s">
        <v>0</v>
      </c>
      <c r="D13" s="1" t="s">
        <v>1</v>
      </c>
      <c r="E13" s="1" t="s">
        <v>2</v>
      </c>
      <c r="F13" s="1" t="s">
        <v>3</v>
      </c>
      <c r="G13" s="7" t="s">
        <v>4</v>
      </c>
      <c r="H13" s="7" t="s">
        <v>4</v>
      </c>
      <c r="I13" s="7" t="s">
        <v>4</v>
      </c>
      <c r="J13" s="7" t="s">
        <v>4</v>
      </c>
      <c r="K13" s="7" t="s">
        <v>4</v>
      </c>
      <c r="L13" s="7" t="s">
        <v>4</v>
      </c>
      <c r="M13" s="6" t="s">
        <v>10</v>
      </c>
      <c r="N13" s="7" t="s">
        <v>13</v>
      </c>
      <c r="O13" s="7" t="s">
        <v>14</v>
      </c>
      <c r="R13" s="6" t="s">
        <v>10</v>
      </c>
      <c r="S13" s="7" t="s">
        <v>13</v>
      </c>
      <c r="T13" s="7" t="s">
        <v>14</v>
      </c>
      <c r="W13" s="14">
        <v>0.64710000000000001</v>
      </c>
      <c r="X13" s="12" t="s">
        <v>53</v>
      </c>
      <c r="AB13" s="14">
        <v>0.6573</v>
      </c>
      <c r="AC13" s="12" t="s">
        <v>54</v>
      </c>
    </row>
    <row r="14" spans="1:29" x14ac:dyDescent="0.25">
      <c r="A14" s="2">
        <v>43282</v>
      </c>
      <c r="B14" s="2">
        <v>43282</v>
      </c>
      <c r="C14" s="3">
        <v>7</v>
      </c>
      <c r="D14" s="3">
        <v>1</v>
      </c>
      <c r="E14" s="3">
        <v>0</v>
      </c>
      <c r="F14" s="3">
        <v>1</v>
      </c>
      <c r="G14" s="9">
        <v>136.96858391761782</v>
      </c>
      <c r="H14" s="9">
        <v>2310.7828420716414</v>
      </c>
      <c r="I14" s="9">
        <v>0</v>
      </c>
      <c r="J14" s="9">
        <v>0</v>
      </c>
      <c r="K14" s="9">
        <v>-136.96858391761782</v>
      </c>
      <c r="L14" s="9">
        <v>-2310.7828420716414</v>
      </c>
      <c r="M14" s="10">
        <v>9</v>
      </c>
      <c r="N14" s="5">
        <f>-K14*M14</f>
        <v>1232.7172552585603</v>
      </c>
      <c r="O14" s="5">
        <f>L14 + N14</f>
        <v>-1078.0655868130812</v>
      </c>
      <c r="Q14" s="2">
        <v>43160</v>
      </c>
      <c r="R14" s="10">
        <v>15</v>
      </c>
      <c r="S14" s="5">
        <f>-K14 * R14</f>
        <v>2054.5287587642674</v>
      </c>
      <c r="T14" s="5">
        <f>L14 + S14</f>
        <v>-256.254083307374</v>
      </c>
      <c r="U14" s="5">
        <f>O14-T14</f>
        <v>-821.81150350570715</v>
      </c>
      <c r="W14" s="8">
        <f>W12*W13</f>
        <v>2686987.8667883659</v>
      </c>
      <c r="X14" s="15" t="s">
        <v>21</v>
      </c>
    </row>
    <row r="15" spans="1:29" x14ac:dyDescent="0.25">
      <c r="A15" s="2">
        <v>43282.041666666664</v>
      </c>
      <c r="B15" s="2">
        <v>43282</v>
      </c>
      <c r="C15" s="3">
        <v>7</v>
      </c>
      <c r="D15" s="3">
        <v>2</v>
      </c>
      <c r="E15" s="3">
        <v>0</v>
      </c>
      <c r="F15" s="3">
        <v>1</v>
      </c>
      <c r="G15" s="9">
        <v>112.83258397579189</v>
      </c>
      <c r="H15" s="9">
        <v>2114.892498509872</v>
      </c>
      <c r="I15" s="9">
        <v>0</v>
      </c>
      <c r="J15" s="9">
        <v>0</v>
      </c>
      <c r="K15" s="9">
        <v>-112.83258397579189</v>
      </c>
      <c r="L15" s="9">
        <v>-2114.892498509872</v>
      </c>
      <c r="M15" s="10">
        <v>9</v>
      </c>
      <c r="N15" s="5">
        <f t="shared" ref="N15:N78" si="11">-K15*M15</f>
        <v>1015.493255782127</v>
      </c>
      <c r="O15" s="5">
        <f t="shared" ref="O15:O78" si="12">L15 + N15</f>
        <v>-1099.3992427277449</v>
      </c>
      <c r="Q15" s="2">
        <f>Q14</f>
        <v>43160</v>
      </c>
      <c r="R15" s="10">
        <v>18</v>
      </c>
      <c r="S15" s="5">
        <f t="shared" ref="S15:S78" si="13">-K15 * R15</f>
        <v>2030.986511564254</v>
      </c>
      <c r="T15" s="5">
        <f t="shared" ref="T15:T78" si="14">L15 + S15</f>
        <v>-83.905986945617997</v>
      </c>
      <c r="U15" s="5">
        <f t="shared" ref="U15:U78" si="15">O15-T15</f>
        <v>-1015.4932557821269</v>
      </c>
      <c r="W15" s="16">
        <v>0.9</v>
      </c>
      <c r="X15" s="12" t="s">
        <v>24</v>
      </c>
    </row>
    <row r="16" spans="1:29" x14ac:dyDescent="0.25">
      <c r="A16" s="2">
        <v>43282.083333333336</v>
      </c>
      <c r="B16" s="2">
        <v>43282</v>
      </c>
      <c r="C16" s="3">
        <v>7</v>
      </c>
      <c r="D16" s="3">
        <v>3</v>
      </c>
      <c r="E16" s="3">
        <v>0</v>
      </c>
      <c r="F16" s="3">
        <v>1</v>
      </c>
      <c r="G16" s="9">
        <v>91.983763813972402</v>
      </c>
      <c r="H16" s="9">
        <v>1945.6812539267423</v>
      </c>
      <c r="I16" s="9">
        <v>0</v>
      </c>
      <c r="J16" s="9">
        <v>0</v>
      </c>
      <c r="K16" s="9">
        <v>-91.983763813972402</v>
      </c>
      <c r="L16" s="9">
        <v>-1945.6812539267423</v>
      </c>
      <c r="M16" s="10">
        <v>7</v>
      </c>
      <c r="N16" s="5">
        <f t="shared" si="11"/>
        <v>643.88634669780686</v>
      </c>
      <c r="O16" s="5">
        <f t="shared" si="12"/>
        <v>-1301.7949072289355</v>
      </c>
      <c r="Q16" s="2">
        <f t="shared" ref="Q16:Q37" si="16">Q15</f>
        <v>43160</v>
      </c>
      <c r="R16" s="10">
        <v>18</v>
      </c>
      <c r="S16" s="5">
        <f t="shared" si="13"/>
        <v>1655.7077486515032</v>
      </c>
      <c r="T16" s="5">
        <f t="shared" si="14"/>
        <v>-289.97350527523918</v>
      </c>
      <c r="U16" s="5">
        <f t="shared" si="15"/>
        <v>-1011.8214019536963</v>
      </c>
      <c r="W16" s="17">
        <f>W14*W15</f>
        <v>2418289.0801095292</v>
      </c>
      <c r="X16" s="12" t="s">
        <v>25</v>
      </c>
    </row>
    <row r="17" spans="1:34" x14ac:dyDescent="0.25">
      <c r="A17" s="2">
        <v>43282.125</v>
      </c>
      <c r="B17" s="2">
        <v>43282</v>
      </c>
      <c r="C17" s="3">
        <v>7</v>
      </c>
      <c r="D17" s="3">
        <v>4</v>
      </c>
      <c r="E17" s="3">
        <v>0</v>
      </c>
      <c r="F17" s="3">
        <v>1</v>
      </c>
      <c r="G17" s="9">
        <v>86.069938182830896</v>
      </c>
      <c r="H17" s="9">
        <v>1897.6840158122661</v>
      </c>
      <c r="I17" s="9">
        <v>0</v>
      </c>
      <c r="J17" s="9">
        <v>0</v>
      </c>
      <c r="K17" s="9">
        <v>-86.069938182830896</v>
      </c>
      <c r="L17" s="9">
        <v>-1897.6840158122661</v>
      </c>
      <c r="M17" s="10">
        <v>5</v>
      </c>
      <c r="N17" s="5">
        <f t="shared" si="11"/>
        <v>430.34969091415451</v>
      </c>
      <c r="O17" s="5">
        <f t="shared" si="12"/>
        <v>-1467.3343248981116</v>
      </c>
      <c r="Q17" s="2">
        <f t="shared" si="16"/>
        <v>43160</v>
      </c>
      <c r="R17" s="10">
        <v>18</v>
      </c>
      <c r="S17" s="5">
        <f t="shared" si="13"/>
        <v>1549.2588872909562</v>
      </c>
      <c r="T17" s="5">
        <f t="shared" si="14"/>
        <v>-348.42512852130994</v>
      </c>
      <c r="U17" s="5">
        <f t="shared" si="15"/>
        <v>-1118.9091963768017</v>
      </c>
    </row>
    <row r="18" spans="1:34" x14ac:dyDescent="0.25">
      <c r="A18" s="2">
        <v>43282.166666666664</v>
      </c>
      <c r="B18" s="2">
        <v>43282</v>
      </c>
      <c r="C18" s="3">
        <v>7</v>
      </c>
      <c r="D18" s="3">
        <v>5</v>
      </c>
      <c r="E18" s="3">
        <v>0</v>
      </c>
      <c r="F18" s="3">
        <v>1</v>
      </c>
      <c r="G18" s="9">
        <v>78.0365968704224</v>
      </c>
      <c r="H18" s="9">
        <v>1832.4845628011101</v>
      </c>
      <c r="I18" s="9">
        <v>0</v>
      </c>
      <c r="J18" s="9">
        <v>0</v>
      </c>
      <c r="K18" s="9">
        <v>-78.0365968704224</v>
      </c>
      <c r="L18" s="9">
        <v>-1832.4845628011101</v>
      </c>
      <c r="M18" s="10">
        <v>8</v>
      </c>
      <c r="N18" s="5">
        <f t="shared" si="11"/>
        <v>624.2927749633792</v>
      </c>
      <c r="O18" s="5">
        <f t="shared" si="12"/>
        <v>-1208.1917878377308</v>
      </c>
      <c r="Q18" s="2">
        <f t="shared" si="16"/>
        <v>43160</v>
      </c>
      <c r="R18" s="10">
        <v>20</v>
      </c>
      <c r="S18" s="5">
        <f t="shared" si="13"/>
        <v>1560.7319374084479</v>
      </c>
      <c r="T18" s="5">
        <f t="shared" si="14"/>
        <v>-271.75262539266214</v>
      </c>
      <c r="U18" s="5">
        <f t="shared" si="15"/>
        <v>-936.43916244506863</v>
      </c>
    </row>
    <row r="19" spans="1:34" x14ac:dyDescent="0.25">
      <c r="A19" s="2">
        <v>43282.208333333336</v>
      </c>
      <c r="B19" s="2">
        <v>43282</v>
      </c>
      <c r="C19" s="3">
        <v>7</v>
      </c>
      <c r="D19" s="3">
        <v>6</v>
      </c>
      <c r="E19" s="3">
        <v>0</v>
      </c>
      <c r="F19" s="3">
        <v>1</v>
      </c>
      <c r="G19" s="9">
        <v>64.939228844642599</v>
      </c>
      <c r="H19" s="9">
        <v>1724.9543179887423</v>
      </c>
      <c r="I19" s="9">
        <v>0</v>
      </c>
      <c r="J19" s="9">
        <v>0</v>
      </c>
      <c r="K19" s="9">
        <v>-64.939228844642599</v>
      </c>
      <c r="L19" s="9">
        <v>-1724.9543179887423</v>
      </c>
      <c r="M19" s="10">
        <v>10</v>
      </c>
      <c r="N19" s="5">
        <f t="shared" si="11"/>
        <v>649.39228844642594</v>
      </c>
      <c r="O19" s="5">
        <f t="shared" si="12"/>
        <v>-1075.5620295423164</v>
      </c>
      <c r="Q19" s="2">
        <f t="shared" si="16"/>
        <v>43160</v>
      </c>
      <c r="R19" s="10">
        <v>30</v>
      </c>
      <c r="S19" s="5">
        <f t="shared" si="13"/>
        <v>1948.176865339278</v>
      </c>
      <c r="T19" s="5">
        <f t="shared" si="14"/>
        <v>223.22254735053571</v>
      </c>
      <c r="U19" s="5">
        <f t="shared" si="15"/>
        <v>-1298.7845768928521</v>
      </c>
    </row>
    <row r="20" spans="1:34" x14ac:dyDescent="0.25">
      <c r="A20" s="2">
        <v>43282.25</v>
      </c>
      <c r="B20" s="2">
        <v>43282</v>
      </c>
      <c r="C20" s="3">
        <v>7</v>
      </c>
      <c r="D20" s="3">
        <v>7</v>
      </c>
      <c r="E20" s="3">
        <v>0</v>
      </c>
      <c r="F20" s="3">
        <v>1</v>
      </c>
      <c r="G20" s="9">
        <v>54.864319658279399</v>
      </c>
      <c r="H20" s="9">
        <v>1643.1852826046822</v>
      </c>
      <c r="I20" s="9">
        <v>0</v>
      </c>
      <c r="J20" s="9">
        <v>0</v>
      </c>
      <c r="K20" s="9">
        <v>-54.864319658279399</v>
      </c>
      <c r="L20" s="9">
        <v>-1643.1852826046822</v>
      </c>
      <c r="M20" s="10">
        <v>12</v>
      </c>
      <c r="N20" s="5">
        <f t="shared" si="11"/>
        <v>658.37183589935285</v>
      </c>
      <c r="O20" s="5">
        <f t="shared" si="12"/>
        <v>-984.8134467053294</v>
      </c>
      <c r="Q20" s="2">
        <f t="shared" si="16"/>
        <v>43160</v>
      </c>
      <c r="R20" s="10">
        <v>30</v>
      </c>
      <c r="S20" s="5">
        <f t="shared" si="13"/>
        <v>1645.9295897483819</v>
      </c>
      <c r="T20" s="5">
        <f t="shared" si="14"/>
        <v>2.7443071436996433</v>
      </c>
      <c r="U20" s="5">
        <f t="shared" si="15"/>
        <v>-987.55775384902904</v>
      </c>
    </row>
    <row r="21" spans="1:34" x14ac:dyDescent="0.25">
      <c r="A21" s="2">
        <v>43282.291666666664</v>
      </c>
      <c r="B21" s="2">
        <v>43282</v>
      </c>
      <c r="C21" s="3">
        <v>7</v>
      </c>
      <c r="D21" s="3">
        <v>8</v>
      </c>
      <c r="E21" s="3">
        <v>0</v>
      </c>
      <c r="F21" s="3">
        <v>1</v>
      </c>
      <c r="G21" s="9">
        <v>61.318017745017997</v>
      </c>
      <c r="H21" s="9">
        <v>1695.5641818362362</v>
      </c>
      <c r="I21" s="9">
        <v>0</v>
      </c>
      <c r="J21" s="9">
        <v>0</v>
      </c>
      <c r="K21" s="9">
        <v>-61.318017745017997</v>
      </c>
      <c r="L21" s="9">
        <v>-1695.5641818362362</v>
      </c>
      <c r="M21" s="10">
        <v>12</v>
      </c>
      <c r="N21" s="5">
        <f t="shared" si="11"/>
        <v>735.81621294021602</v>
      </c>
      <c r="O21" s="5">
        <f t="shared" si="12"/>
        <v>-959.74796889602021</v>
      </c>
      <c r="Q21" s="2">
        <f t="shared" si="16"/>
        <v>43160</v>
      </c>
      <c r="R21" s="10">
        <v>26</v>
      </c>
      <c r="S21" s="5">
        <f t="shared" si="13"/>
        <v>1594.268461370468</v>
      </c>
      <c r="T21" s="5">
        <f t="shared" si="14"/>
        <v>-101.29572046576823</v>
      </c>
      <c r="U21" s="5">
        <f t="shared" si="15"/>
        <v>-858.45224843025198</v>
      </c>
    </row>
    <row r="22" spans="1:34" x14ac:dyDescent="0.25">
      <c r="A22" s="2">
        <v>43282.333333333336</v>
      </c>
      <c r="B22" s="2">
        <v>43282</v>
      </c>
      <c r="C22" s="3">
        <v>7</v>
      </c>
      <c r="D22" s="3">
        <v>9</v>
      </c>
      <c r="E22" s="3">
        <v>0</v>
      </c>
      <c r="F22" s="3">
        <v>1</v>
      </c>
      <c r="G22" s="9">
        <v>91.490365839004497</v>
      </c>
      <c r="H22" s="9">
        <v>1941.6767903733132</v>
      </c>
      <c r="I22" s="9">
        <v>0</v>
      </c>
      <c r="J22" s="9">
        <v>0</v>
      </c>
      <c r="K22" s="9">
        <v>-91.490365839004497</v>
      </c>
      <c r="L22" s="9">
        <v>-1941.6767903733132</v>
      </c>
      <c r="M22" s="10">
        <v>10</v>
      </c>
      <c r="N22" s="5">
        <f t="shared" si="11"/>
        <v>914.90365839004494</v>
      </c>
      <c r="O22" s="5">
        <f t="shared" si="12"/>
        <v>-1026.7731319832683</v>
      </c>
      <c r="Q22" s="2">
        <f t="shared" si="16"/>
        <v>43160</v>
      </c>
      <c r="R22" s="10">
        <v>23</v>
      </c>
      <c r="S22" s="5">
        <f t="shared" si="13"/>
        <v>2104.2784142971036</v>
      </c>
      <c r="T22" s="5">
        <f t="shared" si="14"/>
        <v>162.60162392379038</v>
      </c>
      <c r="U22" s="5">
        <f t="shared" si="15"/>
        <v>-1189.3747559070587</v>
      </c>
    </row>
    <row r="23" spans="1:34" x14ac:dyDescent="0.25">
      <c r="A23" s="2">
        <v>43282.375</v>
      </c>
      <c r="B23" s="2">
        <v>43282</v>
      </c>
      <c r="C23" s="3">
        <v>7</v>
      </c>
      <c r="D23" s="3">
        <v>10</v>
      </c>
      <c r="E23" s="3">
        <v>0</v>
      </c>
      <c r="F23" s="3">
        <v>1</v>
      </c>
      <c r="G23" s="9">
        <v>160.96444735527041</v>
      </c>
      <c r="H23" s="9">
        <v>2506.7664348649864</v>
      </c>
      <c r="I23" s="9">
        <v>0</v>
      </c>
      <c r="J23" s="9">
        <v>0</v>
      </c>
      <c r="K23" s="9">
        <v>-160.96444735527041</v>
      </c>
      <c r="L23" s="9">
        <v>-2506.7664348649864</v>
      </c>
      <c r="M23" s="10">
        <v>8</v>
      </c>
      <c r="N23" s="5">
        <f t="shared" si="11"/>
        <v>1287.7155788421633</v>
      </c>
      <c r="O23" s="5">
        <f t="shared" si="12"/>
        <v>-1219.0508560228232</v>
      </c>
      <c r="Q23" s="2">
        <f t="shared" si="16"/>
        <v>43160</v>
      </c>
      <c r="R23" s="10">
        <v>20</v>
      </c>
      <c r="S23" s="5">
        <f t="shared" si="13"/>
        <v>3219.2889471054082</v>
      </c>
      <c r="T23" s="5">
        <f t="shared" si="14"/>
        <v>712.52251224042175</v>
      </c>
      <c r="U23" s="5">
        <f t="shared" si="15"/>
        <v>-1931.5733682632449</v>
      </c>
    </row>
    <row r="24" spans="1:34" ht="15.75" x14ac:dyDescent="0.25">
      <c r="A24" s="2">
        <v>43282.416666666664</v>
      </c>
      <c r="B24" s="2">
        <v>43282</v>
      </c>
      <c r="C24" s="3">
        <v>7</v>
      </c>
      <c r="D24" s="3">
        <v>11</v>
      </c>
      <c r="E24" s="3">
        <v>0</v>
      </c>
      <c r="F24" s="3">
        <v>1</v>
      </c>
      <c r="G24" s="9">
        <v>187.68674609661099</v>
      </c>
      <c r="H24" s="9">
        <v>2723.6474548596029</v>
      </c>
      <c r="I24" s="9">
        <v>0</v>
      </c>
      <c r="J24" s="9">
        <v>0</v>
      </c>
      <c r="K24" s="9">
        <v>-187.68674609661099</v>
      </c>
      <c r="L24" s="9">
        <v>-2723.6474548596029</v>
      </c>
      <c r="M24" s="10">
        <v>5</v>
      </c>
      <c r="N24" s="5">
        <f t="shared" si="11"/>
        <v>938.43373048305489</v>
      </c>
      <c r="O24" s="5">
        <f t="shared" si="12"/>
        <v>-1785.213724376548</v>
      </c>
      <c r="Q24" s="2">
        <f t="shared" si="16"/>
        <v>43160</v>
      </c>
      <c r="R24" s="10">
        <v>15</v>
      </c>
      <c r="S24" s="5">
        <f t="shared" si="13"/>
        <v>2815.3011914491649</v>
      </c>
      <c r="T24" s="5">
        <f t="shared" si="14"/>
        <v>91.653736589561959</v>
      </c>
      <c r="U24" s="5">
        <f t="shared" si="15"/>
        <v>-1876.86746096611</v>
      </c>
      <c r="AD24" s="20"/>
      <c r="AE24" s="20"/>
      <c r="AF24" s="20"/>
      <c r="AG24" s="25" t="s">
        <v>56</v>
      </c>
      <c r="AH24" s="25" t="s">
        <v>58</v>
      </c>
    </row>
    <row r="25" spans="1:34" ht="15.75" x14ac:dyDescent="0.25">
      <c r="A25" s="2">
        <v>43282.458333333336</v>
      </c>
      <c r="B25" s="2">
        <v>43282</v>
      </c>
      <c r="C25" s="3">
        <v>7</v>
      </c>
      <c r="D25" s="3">
        <v>12</v>
      </c>
      <c r="E25" s="3">
        <v>0</v>
      </c>
      <c r="F25" s="3">
        <v>1</v>
      </c>
      <c r="G25" s="9">
        <v>188.92456574440001</v>
      </c>
      <c r="H25" s="9">
        <v>2733.6937305647007</v>
      </c>
      <c r="I25" s="9">
        <v>0</v>
      </c>
      <c r="J25" s="9">
        <v>0</v>
      </c>
      <c r="K25" s="9">
        <v>-188.92456574440001</v>
      </c>
      <c r="L25" s="9">
        <v>-2733.6937305647007</v>
      </c>
      <c r="M25" s="10">
        <v>3</v>
      </c>
      <c r="N25" s="5">
        <f t="shared" si="11"/>
        <v>566.77369723319998</v>
      </c>
      <c r="O25" s="5">
        <f t="shared" si="12"/>
        <v>-2166.9200333315007</v>
      </c>
      <c r="Q25" s="2">
        <f t="shared" si="16"/>
        <v>43160</v>
      </c>
      <c r="R25" s="10">
        <v>13</v>
      </c>
      <c r="S25" s="5">
        <f t="shared" si="13"/>
        <v>2456.0193546772002</v>
      </c>
      <c r="T25" s="5">
        <f t="shared" si="14"/>
        <v>-277.67437588750045</v>
      </c>
      <c r="U25" s="5">
        <f t="shared" si="15"/>
        <v>-1889.2456574440002</v>
      </c>
      <c r="AD25" s="20"/>
      <c r="AE25" s="21" t="s">
        <v>26</v>
      </c>
      <c r="AF25" s="21" t="s">
        <v>50</v>
      </c>
      <c r="AG25" s="21" t="s">
        <v>57</v>
      </c>
      <c r="AH25" s="21" t="s">
        <v>59</v>
      </c>
    </row>
    <row r="26" spans="1:34" ht="15.75" x14ac:dyDescent="0.25">
      <c r="A26" s="2">
        <v>43282.5</v>
      </c>
      <c r="B26" s="2">
        <v>43282</v>
      </c>
      <c r="C26" s="3">
        <v>7</v>
      </c>
      <c r="D26" s="3">
        <v>13</v>
      </c>
      <c r="E26" s="3">
        <v>0</v>
      </c>
      <c r="F26" s="3">
        <v>1</v>
      </c>
      <c r="G26" s="9">
        <v>191.01197743415838</v>
      </c>
      <c r="H26" s="9">
        <v>2750.6353859919191</v>
      </c>
      <c r="I26" s="9">
        <v>0</v>
      </c>
      <c r="J26" s="9">
        <v>0</v>
      </c>
      <c r="K26" s="9">
        <v>-191.01197743415838</v>
      </c>
      <c r="L26" s="9">
        <v>-2750.6353859919191</v>
      </c>
      <c r="M26" s="10">
        <v>3</v>
      </c>
      <c r="N26" s="5">
        <f t="shared" si="11"/>
        <v>573.0359323024752</v>
      </c>
      <c r="O26" s="5">
        <f t="shared" si="12"/>
        <v>-2177.5994536894441</v>
      </c>
      <c r="Q26" s="2">
        <f t="shared" si="16"/>
        <v>43160</v>
      </c>
      <c r="R26" s="10">
        <v>14</v>
      </c>
      <c r="S26" s="5">
        <f t="shared" si="13"/>
        <v>2674.1676840782175</v>
      </c>
      <c r="T26" s="5">
        <f t="shared" si="14"/>
        <v>-76.467701913701603</v>
      </c>
      <c r="U26" s="5">
        <f t="shared" si="15"/>
        <v>-2101.1317517757425</v>
      </c>
      <c r="AD26" s="20" t="s">
        <v>27</v>
      </c>
      <c r="AE26" s="22">
        <f>W10</f>
        <v>4981351.4616131121</v>
      </c>
      <c r="AF26" s="22">
        <f>W10*AB13</f>
        <v>3274242.3157182988</v>
      </c>
      <c r="AG26" s="22">
        <f>0.9*AF26</f>
        <v>2946818.0841464689</v>
      </c>
      <c r="AH26" s="26">
        <f>AG26-AF26</f>
        <v>-327424.23157182988</v>
      </c>
    </row>
    <row r="27" spans="1:34" ht="18" x14ac:dyDescent="0.4">
      <c r="A27" s="2">
        <v>43282.541666666664</v>
      </c>
      <c r="B27" s="2">
        <v>43282</v>
      </c>
      <c r="C27" s="3">
        <v>7</v>
      </c>
      <c r="D27" s="3">
        <v>14</v>
      </c>
      <c r="E27" s="3">
        <v>0</v>
      </c>
      <c r="F27" s="3">
        <v>1</v>
      </c>
      <c r="G27" s="9">
        <v>190.78080735206612</v>
      </c>
      <c r="H27" s="9">
        <v>2748.7591860014077</v>
      </c>
      <c r="I27" s="9">
        <v>0</v>
      </c>
      <c r="J27" s="9">
        <v>0</v>
      </c>
      <c r="K27" s="9">
        <v>-190.78080735206612</v>
      </c>
      <c r="L27" s="9">
        <v>-2748.7591860014077</v>
      </c>
      <c r="M27" s="10">
        <v>3</v>
      </c>
      <c r="N27" s="5">
        <f t="shared" si="11"/>
        <v>572.3424220561983</v>
      </c>
      <c r="O27" s="5">
        <f t="shared" si="12"/>
        <v>-2176.4167639452094</v>
      </c>
      <c r="Q27" s="2">
        <f t="shared" si="16"/>
        <v>43160</v>
      </c>
      <c r="R27" s="10">
        <v>15</v>
      </c>
      <c r="S27" s="5">
        <f t="shared" si="13"/>
        <v>2861.712110280992</v>
      </c>
      <c r="T27" s="5">
        <f t="shared" si="14"/>
        <v>112.95292427958429</v>
      </c>
      <c r="U27" s="5">
        <f t="shared" si="15"/>
        <v>-2289.3696882247937</v>
      </c>
      <c r="AD27" s="20" t="s">
        <v>28</v>
      </c>
      <c r="AE27" s="23">
        <f>W11</f>
        <v>828998.08997292374</v>
      </c>
      <c r="AF27" s="23">
        <f>AE27*W13</f>
        <v>536444.66402147897</v>
      </c>
      <c r="AG27" s="26"/>
    </row>
    <row r="28" spans="1:34" ht="15.75" x14ac:dyDescent="0.25">
      <c r="A28" s="2">
        <v>43282.583333333336</v>
      </c>
      <c r="B28" s="2">
        <v>43282</v>
      </c>
      <c r="C28" s="3">
        <v>7</v>
      </c>
      <c r="D28" s="3">
        <v>15</v>
      </c>
      <c r="E28" s="3">
        <v>0</v>
      </c>
      <c r="F28" s="3">
        <v>1</v>
      </c>
      <c r="G28" s="9">
        <v>192.72813520431521</v>
      </c>
      <c r="H28" s="9">
        <v>2764.5639051812773</v>
      </c>
      <c r="I28" s="9">
        <v>0</v>
      </c>
      <c r="J28" s="9">
        <v>0</v>
      </c>
      <c r="K28" s="9">
        <v>-192.72813520431521</v>
      </c>
      <c r="L28" s="9">
        <v>-2764.5639051812773</v>
      </c>
      <c r="M28" s="10">
        <v>3</v>
      </c>
      <c r="N28" s="5">
        <f t="shared" si="11"/>
        <v>578.18440561294562</v>
      </c>
      <c r="O28" s="5">
        <f t="shared" si="12"/>
        <v>-2186.3794995683315</v>
      </c>
      <c r="Q28" s="2">
        <f t="shared" si="16"/>
        <v>43160</v>
      </c>
      <c r="R28" s="10">
        <v>15</v>
      </c>
      <c r="S28" s="5">
        <f t="shared" si="13"/>
        <v>2890.9220280647282</v>
      </c>
      <c r="T28" s="5">
        <f t="shared" si="14"/>
        <v>126.35812288345096</v>
      </c>
      <c r="U28" s="5">
        <f t="shared" si="15"/>
        <v>-2312.7376224517825</v>
      </c>
      <c r="AD28" s="20" t="s">
        <v>29</v>
      </c>
      <c r="AE28" s="24">
        <f>AE26-AE27</f>
        <v>4152353.3716401886</v>
      </c>
      <c r="AF28" s="24">
        <f>AF26-AF27</f>
        <v>2737797.6516968198</v>
      </c>
      <c r="AG28" s="26"/>
      <c r="AH28" s="27"/>
    </row>
    <row r="29" spans="1:34" ht="15.75" x14ac:dyDescent="0.25">
      <c r="A29" s="2">
        <v>43282.625</v>
      </c>
      <c r="B29" s="2">
        <v>43282</v>
      </c>
      <c r="C29" s="3">
        <v>7</v>
      </c>
      <c r="D29" s="3">
        <v>16</v>
      </c>
      <c r="E29" s="3">
        <v>0</v>
      </c>
      <c r="F29" s="3">
        <v>1</v>
      </c>
      <c r="G29" s="9">
        <v>192.72807912826531</v>
      </c>
      <c r="H29" s="9">
        <v>2764.5634492057452</v>
      </c>
      <c r="I29" s="9">
        <v>0</v>
      </c>
      <c r="J29" s="9">
        <v>0</v>
      </c>
      <c r="K29" s="9">
        <v>-192.72807912826531</v>
      </c>
      <c r="L29" s="9">
        <v>-2764.5634492057452</v>
      </c>
      <c r="M29" s="10">
        <v>5</v>
      </c>
      <c r="N29" s="5">
        <f t="shared" si="11"/>
        <v>963.64039564132656</v>
      </c>
      <c r="O29" s="5">
        <f t="shared" si="12"/>
        <v>-1800.9230535644188</v>
      </c>
      <c r="Q29" s="2">
        <f t="shared" si="16"/>
        <v>43160</v>
      </c>
      <c r="R29" s="10">
        <v>15</v>
      </c>
      <c r="S29" s="5">
        <f t="shared" si="13"/>
        <v>2890.9211869239798</v>
      </c>
      <c r="T29" s="5">
        <f t="shared" si="14"/>
        <v>126.3577377182346</v>
      </c>
      <c r="U29" s="5">
        <f t="shared" si="15"/>
        <v>-1927.2807912826534</v>
      </c>
      <c r="AD29" s="20" t="s">
        <v>61</v>
      </c>
      <c r="AE29" s="20"/>
      <c r="AF29" s="28">
        <f>AH26</f>
        <v>-327424.23157182988</v>
      </c>
      <c r="AG29" s="20"/>
    </row>
    <row r="30" spans="1:34" ht="16.5" thickBot="1" x14ac:dyDescent="0.3">
      <c r="A30" s="2">
        <v>43282.666666666664</v>
      </c>
      <c r="B30" s="2">
        <v>43282</v>
      </c>
      <c r="C30" s="3">
        <v>7</v>
      </c>
      <c r="D30" s="3">
        <v>17</v>
      </c>
      <c r="E30" s="3">
        <v>0</v>
      </c>
      <c r="F30" s="3">
        <v>1</v>
      </c>
      <c r="G30" s="9">
        <v>192.72811651229858</v>
      </c>
      <c r="H30" s="9">
        <v>2764.5637531894336</v>
      </c>
      <c r="I30" s="9">
        <v>0</v>
      </c>
      <c r="J30" s="9">
        <v>0</v>
      </c>
      <c r="K30" s="9">
        <v>-192.72811651229858</v>
      </c>
      <c r="L30" s="9">
        <v>-2764.5637531894336</v>
      </c>
      <c r="M30" s="10">
        <v>5</v>
      </c>
      <c r="N30" s="5">
        <f t="shared" si="11"/>
        <v>963.64058256149292</v>
      </c>
      <c r="O30" s="5">
        <f t="shared" si="12"/>
        <v>-1800.9231706279406</v>
      </c>
      <c r="Q30" s="2">
        <f t="shared" si="16"/>
        <v>43160</v>
      </c>
      <c r="R30" s="10">
        <v>19</v>
      </c>
      <c r="S30" s="5">
        <f t="shared" si="13"/>
        <v>3661.8342137336731</v>
      </c>
      <c r="T30" s="5">
        <f t="shared" si="14"/>
        <v>897.27046054423954</v>
      </c>
      <c r="U30" s="5">
        <f t="shared" si="15"/>
        <v>-2698.1936311721802</v>
      </c>
      <c r="AD30" s="20" t="s">
        <v>60</v>
      </c>
      <c r="AF30" s="29">
        <f>AF28+AF29</f>
        <v>2410373.4201249899</v>
      </c>
    </row>
    <row r="31" spans="1:34" ht="15.75" thickTop="1" x14ac:dyDescent="0.25">
      <c r="A31" s="2">
        <v>43282.708333333336</v>
      </c>
      <c r="B31" s="2">
        <v>43282</v>
      </c>
      <c r="C31" s="3">
        <v>7</v>
      </c>
      <c r="D31" s="3">
        <v>18</v>
      </c>
      <c r="E31" s="3">
        <v>0</v>
      </c>
      <c r="F31" s="3">
        <v>1</v>
      </c>
      <c r="G31" s="9">
        <v>192.72811651229858</v>
      </c>
      <c r="H31" s="9">
        <v>2764.5637531894336</v>
      </c>
      <c r="I31" s="9">
        <v>0</v>
      </c>
      <c r="J31" s="9">
        <v>0</v>
      </c>
      <c r="K31" s="9">
        <v>-192.72811651229858</v>
      </c>
      <c r="L31" s="9">
        <v>-2764.5637531894336</v>
      </c>
      <c r="M31" s="10">
        <v>6</v>
      </c>
      <c r="N31" s="5">
        <f t="shared" si="11"/>
        <v>1156.3686990737915</v>
      </c>
      <c r="O31" s="5">
        <f t="shared" si="12"/>
        <v>-1608.1950541156421</v>
      </c>
      <c r="Q31" s="2">
        <f t="shared" si="16"/>
        <v>43160</v>
      </c>
      <c r="R31" s="10">
        <v>28</v>
      </c>
      <c r="S31" s="5">
        <f t="shared" si="13"/>
        <v>5396.3872623443604</v>
      </c>
      <c r="T31" s="5">
        <f t="shared" si="14"/>
        <v>2631.8235091549268</v>
      </c>
      <c r="U31" s="5">
        <f t="shared" si="15"/>
        <v>-4240.0185632705688</v>
      </c>
    </row>
    <row r="32" spans="1:34" x14ac:dyDescent="0.25">
      <c r="A32" s="2">
        <v>43282.75</v>
      </c>
      <c r="B32" s="2">
        <v>43282</v>
      </c>
      <c r="C32" s="3">
        <v>7</v>
      </c>
      <c r="D32" s="3">
        <v>19</v>
      </c>
      <c r="E32" s="3">
        <v>0</v>
      </c>
      <c r="F32" s="3">
        <v>1</v>
      </c>
      <c r="G32" s="9">
        <v>192.72813520431521</v>
      </c>
      <c r="H32" s="9">
        <v>2764.5639051812773</v>
      </c>
      <c r="I32" s="9">
        <v>0</v>
      </c>
      <c r="J32" s="9">
        <v>0</v>
      </c>
      <c r="K32" s="9">
        <v>-192.72813520431521</v>
      </c>
      <c r="L32" s="9">
        <v>-2764.5639051812773</v>
      </c>
      <c r="M32" s="10">
        <v>6</v>
      </c>
      <c r="N32" s="5">
        <f t="shared" si="11"/>
        <v>1156.3688112258912</v>
      </c>
      <c r="O32" s="5">
        <f t="shared" si="12"/>
        <v>-1608.195093955386</v>
      </c>
      <c r="Q32" s="2">
        <f t="shared" si="16"/>
        <v>43160</v>
      </c>
      <c r="R32" s="10">
        <v>25</v>
      </c>
      <c r="S32" s="5">
        <f t="shared" si="13"/>
        <v>4818.2033801078805</v>
      </c>
      <c r="T32" s="5">
        <f t="shared" si="14"/>
        <v>2053.6394749266033</v>
      </c>
      <c r="U32" s="5">
        <f t="shared" si="15"/>
        <v>-3661.8345688819891</v>
      </c>
    </row>
    <row r="33" spans="1:21" x14ac:dyDescent="0.25">
      <c r="A33" s="2">
        <v>43282.791666666664</v>
      </c>
      <c r="B33" s="2">
        <v>43282</v>
      </c>
      <c r="C33" s="3">
        <v>7</v>
      </c>
      <c r="D33" s="3">
        <v>20</v>
      </c>
      <c r="E33" s="3">
        <v>0</v>
      </c>
      <c r="F33" s="3">
        <v>1</v>
      </c>
      <c r="G33" s="9">
        <v>192.72813520431521</v>
      </c>
      <c r="H33" s="9">
        <v>2764.5639051812773</v>
      </c>
      <c r="I33" s="9">
        <v>0</v>
      </c>
      <c r="J33" s="9">
        <v>0</v>
      </c>
      <c r="K33" s="9">
        <v>-192.72813520431521</v>
      </c>
      <c r="L33" s="9">
        <v>-2764.5639051812773</v>
      </c>
      <c r="M33" s="10">
        <v>13</v>
      </c>
      <c r="N33" s="5">
        <f t="shared" si="11"/>
        <v>2505.4657576560976</v>
      </c>
      <c r="O33" s="5">
        <f t="shared" si="12"/>
        <v>-259.09814752517968</v>
      </c>
      <c r="Q33" s="2">
        <f t="shared" si="16"/>
        <v>43160</v>
      </c>
      <c r="R33" s="10">
        <v>25</v>
      </c>
      <c r="S33" s="5">
        <f t="shared" si="13"/>
        <v>4818.2033801078805</v>
      </c>
      <c r="T33" s="5">
        <f t="shared" si="14"/>
        <v>2053.6394749266033</v>
      </c>
      <c r="U33" s="5">
        <f t="shared" si="15"/>
        <v>-2312.737622451783</v>
      </c>
    </row>
    <row r="34" spans="1:21" x14ac:dyDescent="0.25">
      <c r="A34" s="2">
        <v>43282.833333333336</v>
      </c>
      <c r="B34" s="2">
        <v>43282</v>
      </c>
      <c r="C34" s="3">
        <v>7</v>
      </c>
      <c r="D34" s="3">
        <v>21</v>
      </c>
      <c r="E34" s="3">
        <v>0</v>
      </c>
      <c r="F34" s="3">
        <v>1</v>
      </c>
      <c r="G34" s="9">
        <v>192.72813520431521</v>
      </c>
      <c r="H34" s="9">
        <v>2764.5639051812773</v>
      </c>
      <c r="I34" s="9">
        <v>0</v>
      </c>
      <c r="J34" s="9">
        <v>0</v>
      </c>
      <c r="K34" s="9">
        <v>-192.72813520431521</v>
      </c>
      <c r="L34" s="9">
        <v>-2764.5639051812773</v>
      </c>
      <c r="M34" s="10">
        <v>15</v>
      </c>
      <c r="N34" s="5">
        <f t="shared" si="11"/>
        <v>2890.9220280647282</v>
      </c>
      <c r="O34" s="5">
        <f t="shared" si="12"/>
        <v>126.35812288345096</v>
      </c>
      <c r="Q34" s="2">
        <f t="shared" si="16"/>
        <v>43160</v>
      </c>
      <c r="R34" s="10">
        <v>23</v>
      </c>
      <c r="S34" s="5">
        <f t="shared" si="13"/>
        <v>4432.7471096992494</v>
      </c>
      <c r="T34" s="5">
        <f t="shared" si="14"/>
        <v>1668.1832045179722</v>
      </c>
      <c r="U34" s="5">
        <f t="shared" si="15"/>
        <v>-1541.8250816345212</v>
      </c>
    </row>
    <row r="35" spans="1:21" x14ac:dyDescent="0.25">
      <c r="A35" s="2">
        <v>43282.875</v>
      </c>
      <c r="B35" s="2">
        <v>43282</v>
      </c>
      <c r="C35" s="3">
        <v>7</v>
      </c>
      <c r="D35" s="3">
        <v>22</v>
      </c>
      <c r="E35" s="3">
        <v>0</v>
      </c>
      <c r="F35" s="3">
        <v>1</v>
      </c>
      <c r="G35" s="9">
        <v>191.10320274829871</v>
      </c>
      <c r="H35" s="9">
        <v>2751.3757807332163</v>
      </c>
      <c r="I35" s="9">
        <v>0</v>
      </c>
      <c r="J35" s="9">
        <v>0</v>
      </c>
      <c r="K35" s="9">
        <v>-191.10320274829871</v>
      </c>
      <c r="L35" s="9">
        <v>-2751.3757807332163</v>
      </c>
      <c r="M35" s="10">
        <v>12</v>
      </c>
      <c r="N35" s="5">
        <f t="shared" si="11"/>
        <v>2293.2384329795846</v>
      </c>
      <c r="O35" s="5">
        <f t="shared" si="12"/>
        <v>-458.13734775363173</v>
      </c>
      <c r="Q35" s="2">
        <f t="shared" si="16"/>
        <v>43160</v>
      </c>
      <c r="R35" s="10">
        <v>17</v>
      </c>
      <c r="S35" s="5">
        <f t="shared" si="13"/>
        <v>3248.7544467210782</v>
      </c>
      <c r="T35" s="5">
        <f t="shared" si="14"/>
        <v>497.37866598786195</v>
      </c>
      <c r="U35" s="5">
        <f t="shared" si="15"/>
        <v>-955.51601374149368</v>
      </c>
    </row>
    <row r="36" spans="1:21" x14ac:dyDescent="0.25">
      <c r="A36" s="2">
        <v>43282.916666666664</v>
      </c>
      <c r="B36" s="2">
        <v>43282</v>
      </c>
      <c r="C36" s="3">
        <v>7</v>
      </c>
      <c r="D36" s="3">
        <v>23</v>
      </c>
      <c r="E36" s="3">
        <v>0</v>
      </c>
      <c r="F36" s="3">
        <v>1</v>
      </c>
      <c r="G36" s="9">
        <v>186.84566118717203</v>
      </c>
      <c r="H36" s="9">
        <v>2716.8211215305209</v>
      </c>
      <c r="I36" s="9">
        <v>0</v>
      </c>
      <c r="J36" s="9">
        <v>0</v>
      </c>
      <c r="K36" s="9">
        <v>-186.84566118717203</v>
      </c>
      <c r="L36" s="9">
        <v>-2716.8211215305209</v>
      </c>
      <c r="M36" s="10">
        <v>12</v>
      </c>
      <c r="N36" s="5">
        <f t="shared" si="11"/>
        <v>2242.1479342460643</v>
      </c>
      <c r="O36" s="5">
        <f t="shared" si="12"/>
        <v>-474.67318728445662</v>
      </c>
      <c r="Q36" s="2">
        <f t="shared" si="16"/>
        <v>43160</v>
      </c>
      <c r="R36" s="10">
        <v>20</v>
      </c>
      <c r="S36" s="5">
        <f t="shared" si="13"/>
        <v>3736.9132237434405</v>
      </c>
      <c r="T36" s="5">
        <f t="shared" si="14"/>
        <v>1020.0921022129196</v>
      </c>
      <c r="U36" s="5">
        <f t="shared" si="15"/>
        <v>-1494.7652894973762</v>
      </c>
    </row>
    <row r="37" spans="1:21" x14ac:dyDescent="0.25">
      <c r="A37" s="2">
        <v>43282.958333333336</v>
      </c>
      <c r="B37" s="2">
        <v>43282</v>
      </c>
      <c r="C37" s="3">
        <v>7</v>
      </c>
      <c r="D37" s="3">
        <v>24</v>
      </c>
      <c r="E37" s="3">
        <v>0</v>
      </c>
      <c r="F37" s="3">
        <v>1</v>
      </c>
      <c r="G37" s="9">
        <v>166.56688320636749</v>
      </c>
      <c r="H37" s="9">
        <v>2552.236402885902</v>
      </c>
      <c r="I37" s="9">
        <v>0</v>
      </c>
      <c r="J37" s="9">
        <v>0</v>
      </c>
      <c r="K37" s="9">
        <v>-166.56688320636749</v>
      </c>
      <c r="L37" s="9">
        <v>-2552.236402885902</v>
      </c>
      <c r="M37" s="10">
        <v>10</v>
      </c>
      <c r="N37" s="5">
        <f t="shared" si="11"/>
        <v>1665.6688320636749</v>
      </c>
      <c r="O37" s="5">
        <f t="shared" si="12"/>
        <v>-886.56757082222703</v>
      </c>
      <c r="Q37" s="2">
        <f t="shared" si="16"/>
        <v>43160</v>
      </c>
      <c r="R37" s="10">
        <v>15</v>
      </c>
      <c r="S37" s="5">
        <f t="shared" si="13"/>
        <v>2498.5032480955124</v>
      </c>
      <c r="T37" s="5">
        <f t="shared" si="14"/>
        <v>-53.733154790389563</v>
      </c>
      <c r="U37" s="5">
        <f t="shared" si="15"/>
        <v>-832.83441603183746</v>
      </c>
    </row>
    <row r="38" spans="1:21" x14ac:dyDescent="0.25">
      <c r="A38" s="2">
        <v>43283</v>
      </c>
      <c r="B38" s="2">
        <v>43283</v>
      </c>
      <c r="C38" s="3">
        <v>7</v>
      </c>
      <c r="D38" s="3">
        <v>1</v>
      </c>
      <c r="E38" s="3">
        <v>0</v>
      </c>
      <c r="F38" s="3">
        <v>1</v>
      </c>
      <c r="G38" s="9">
        <v>96.833046865463189</v>
      </c>
      <c r="H38" s="9">
        <v>1986.2691638189431</v>
      </c>
      <c r="I38" s="9">
        <v>0</v>
      </c>
      <c r="J38" s="9">
        <v>0</v>
      </c>
      <c r="K38" s="9">
        <v>-96.833046865463189</v>
      </c>
      <c r="L38" s="9">
        <v>-1986.2691638189431</v>
      </c>
      <c r="M38" s="10">
        <v>5</v>
      </c>
      <c r="N38" s="5">
        <f t="shared" si="11"/>
        <v>484.16523432731594</v>
      </c>
      <c r="O38" s="5">
        <f t="shared" si="12"/>
        <v>-1502.1039294916272</v>
      </c>
      <c r="Q38" s="2">
        <f>Q14+1</f>
        <v>43161</v>
      </c>
      <c r="R38" s="10">
        <v>15</v>
      </c>
      <c r="S38" s="5">
        <f t="shared" si="13"/>
        <v>1452.4957029819479</v>
      </c>
      <c r="T38" s="5">
        <f t="shared" si="14"/>
        <v>-533.77346083699513</v>
      </c>
      <c r="U38" s="5">
        <f t="shared" si="15"/>
        <v>-968.33046865463211</v>
      </c>
    </row>
    <row r="39" spans="1:21" x14ac:dyDescent="0.25">
      <c r="A39" s="2">
        <v>43283.041666666664</v>
      </c>
      <c r="B39" s="2">
        <v>43283</v>
      </c>
      <c r="C39" s="3">
        <v>7</v>
      </c>
      <c r="D39" s="3">
        <v>2</v>
      </c>
      <c r="E39" s="3">
        <v>0</v>
      </c>
      <c r="F39" s="3">
        <v>1</v>
      </c>
      <c r="G39" s="9">
        <v>77.592001223564196</v>
      </c>
      <c r="H39" s="9">
        <v>1830.1067897248151</v>
      </c>
      <c r="I39" s="9">
        <v>0</v>
      </c>
      <c r="J39" s="9">
        <v>0</v>
      </c>
      <c r="K39" s="9">
        <v>-77.592001223564196</v>
      </c>
      <c r="L39" s="9">
        <v>-1830.1067897248151</v>
      </c>
      <c r="M39" s="10">
        <v>2</v>
      </c>
      <c r="N39" s="5">
        <f t="shared" si="11"/>
        <v>155.18400244712839</v>
      </c>
      <c r="O39" s="5">
        <f t="shared" si="12"/>
        <v>-1674.9227872776867</v>
      </c>
      <c r="Q39" s="2">
        <f t="shared" ref="Q39:Q102" si="17">Q15+1</f>
        <v>43161</v>
      </c>
      <c r="R39" s="10">
        <v>15</v>
      </c>
      <c r="S39" s="5">
        <f t="shared" si="13"/>
        <v>1163.8800183534629</v>
      </c>
      <c r="T39" s="5">
        <f t="shared" si="14"/>
        <v>-666.22677137135224</v>
      </c>
      <c r="U39" s="5">
        <f t="shared" si="15"/>
        <v>-1008.6960159063344</v>
      </c>
    </row>
    <row r="40" spans="1:21" x14ac:dyDescent="0.25">
      <c r="A40" s="2">
        <v>43283.083333333336</v>
      </c>
      <c r="B40" s="2">
        <v>43283</v>
      </c>
      <c r="C40" s="3">
        <v>7</v>
      </c>
      <c r="D40" s="3">
        <v>3</v>
      </c>
      <c r="E40" s="3">
        <v>0</v>
      </c>
      <c r="F40" s="3">
        <v>1</v>
      </c>
      <c r="G40" s="9">
        <v>72.712136983871503</v>
      </c>
      <c r="H40" s="9">
        <v>1790.5012910383821</v>
      </c>
      <c r="I40" s="9">
        <v>0</v>
      </c>
      <c r="J40" s="9">
        <v>0</v>
      </c>
      <c r="K40" s="9">
        <v>-72.712136983871503</v>
      </c>
      <c r="L40" s="9">
        <v>-1790.5012910383821</v>
      </c>
      <c r="M40" s="10">
        <v>10</v>
      </c>
      <c r="N40" s="5">
        <f t="shared" si="11"/>
        <v>727.12136983871505</v>
      </c>
      <c r="O40" s="5">
        <f t="shared" si="12"/>
        <v>-1063.379921199667</v>
      </c>
      <c r="Q40" s="2">
        <f t="shared" si="17"/>
        <v>43161</v>
      </c>
      <c r="R40" s="10">
        <v>15</v>
      </c>
      <c r="S40" s="5">
        <f t="shared" si="13"/>
        <v>1090.6820547580726</v>
      </c>
      <c r="T40" s="5">
        <f t="shared" si="14"/>
        <v>-699.8192362803095</v>
      </c>
      <c r="U40" s="5">
        <f t="shared" si="15"/>
        <v>-363.56068491935753</v>
      </c>
    </row>
    <row r="41" spans="1:21" x14ac:dyDescent="0.25">
      <c r="A41" s="2">
        <v>43283.125</v>
      </c>
      <c r="B41" s="2">
        <v>43283</v>
      </c>
      <c r="C41" s="3">
        <v>7</v>
      </c>
      <c r="D41" s="3">
        <v>4</v>
      </c>
      <c r="E41" s="3">
        <v>0</v>
      </c>
      <c r="F41" s="3">
        <v>1</v>
      </c>
      <c r="G41" s="9">
        <v>64.21635658740999</v>
      </c>
      <c r="H41" s="9">
        <v>1720.3180209863071</v>
      </c>
      <c r="I41" s="9">
        <v>0</v>
      </c>
      <c r="J41" s="9">
        <v>0</v>
      </c>
      <c r="K41" s="9">
        <v>-64.21635658740999</v>
      </c>
      <c r="L41" s="9">
        <v>-1720.3180209863071</v>
      </c>
      <c r="M41" s="10">
        <v>10</v>
      </c>
      <c r="N41" s="5">
        <f t="shared" si="11"/>
        <v>642.16356587409996</v>
      </c>
      <c r="O41" s="5">
        <f t="shared" si="12"/>
        <v>-1078.1544551122072</v>
      </c>
      <c r="Q41" s="2">
        <f t="shared" si="17"/>
        <v>43161</v>
      </c>
      <c r="R41" s="10">
        <v>14</v>
      </c>
      <c r="S41" s="5">
        <f t="shared" si="13"/>
        <v>899.02899222373981</v>
      </c>
      <c r="T41" s="5">
        <f t="shared" si="14"/>
        <v>-821.28902876256734</v>
      </c>
      <c r="U41" s="5">
        <f t="shared" si="15"/>
        <v>-256.86542634963985</v>
      </c>
    </row>
    <row r="42" spans="1:21" x14ac:dyDescent="0.25">
      <c r="A42" s="2">
        <v>43283.166666666664</v>
      </c>
      <c r="B42" s="2">
        <v>43283</v>
      </c>
      <c r="C42" s="3">
        <v>7</v>
      </c>
      <c r="D42" s="3">
        <v>5</v>
      </c>
      <c r="E42" s="3">
        <v>0</v>
      </c>
      <c r="F42" s="3">
        <v>1</v>
      </c>
      <c r="G42" s="9">
        <v>67.185695385932902</v>
      </c>
      <c r="H42" s="9">
        <v>1743.1868796366332</v>
      </c>
      <c r="I42" s="9">
        <v>0</v>
      </c>
      <c r="J42" s="9">
        <v>0</v>
      </c>
      <c r="K42" s="9">
        <v>-67.185695385932902</v>
      </c>
      <c r="L42" s="9">
        <v>-1743.1868796366332</v>
      </c>
      <c r="M42" s="10">
        <v>8</v>
      </c>
      <c r="N42" s="5">
        <f t="shared" si="11"/>
        <v>537.48556308746322</v>
      </c>
      <c r="O42" s="5">
        <f t="shared" si="12"/>
        <v>-1205.7013165491699</v>
      </c>
      <c r="Q42" s="2">
        <f t="shared" si="17"/>
        <v>43161</v>
      </c>
      <c r="R42" s="10">
        <v>15</v>
      </c>
      <c r="S42" s="5">
        <f t="shared" si="13"/>
        <v>1007.7854307889935</v>
      </c>
      <c r="T42" s="5">
        <f t="shared" si="14"/>
        <v>-735.4014488476397</v>
      </c>
      <c r="U42" s="5">
        <f t="shared" si="15"/>
        <v>-470.29986770153016</v>
      </c>
    </row>
    <row r="43" spans="1:21" x14ac:dyDescent="0.25">
      <c r="A43" s="2">
        <v>43283.208333333336</v>
      </c>
      <c r="B43" s="2">
        <v>43283</v>
      </c>
      <c r="C43" s="3">
        <v>7</v>
      </c>
      <c r="D43" s="3">
        <v>6</v>
      </c>
      <c r="E43" s="3">
        <v>0</v>
      </c>
      <c r="F43" s="3">
        <v>1</v>
      </c>
      <c r="G43" s="9">
        <v>75.459701752662596</v>
      </c>
      <c r="H43" s="9">
        <v>1810.339596973645</v>
      </c>
      <c r="I43" s="9">
        <v>0</v>
      </c>
      <c r="J43" s="9">
        <v>0</v>
      </c>
      <c r="K43" s="9">
        <v>-75.459701752662596</v>
      </c>
      <c r="L43" s="9">
        <v>-1810.339596973645</v>
      </c>
      <c r="M43" s="10">
        <v>-1</v>
      </c>
      <c r="N43" s="5">
        <f t="shared" si="11"/>
        <v>-75.459701752662596</v>
      </c>
      <c r="O43" s="5">
        <f t="shared" si="12"/>
        <v>-1885.7992987263076</v>
      </c>
      <c r="Q43" s="2">
        <f t="shared" si="17"/>
        <v>43161</v>
      </c>
      <c r="R43" s="10">
        <v>25</v>
      </c>
      <c r="S43" s="5">
        <f t="shared" si="13"/>
        <v>1886.4925438165649</v>
      </c>
      <c r="T43" s="5">
        <f t="shared" si="14"/>
        <v>76.152946842919846</v>
      </c>
      <c r="U43" s="5">
        <f t="shared" si="15"/>
        <v>-1961.9522455692274</v>
      </c>
    </row>
    <row r="44" spans="1:21" x14ac:dyDescent="0.25">
      <c r="A44" s="2">
        <v>43283.25</v>
      </c>
      <c r="B44" s="2">
        <v>43283</v>
      </c>
      <c r="C44" s="3">
        <v>7</v>
      </c>
      <c r="D44" s="3">
        <v>7</v>
      </c>
      <c r="E44" s="3">
        <v>1</v>
      </c>
      <c r="F44" s="3">
        <v>0</v>
      </c>
      <c r="G44" s="9">
        <v>113.11101865768441</v>
      </c>
      <c r="H44" s="9">
        <v>2115.9216945189119</v>
      </c>
      <c r="I44" s="9">
        <v>0</v>
      </c>
      <c r="J44" s="9">
        <v>0</v>
      </c>
      <c r="K44" s="9">
        <v>-113.11101865768441</v>
      </c>
      <c r="L44" s="9">
        <v>-2115.9216945189119</v>
      </c>
      <c r="M44" s="10">
        <v>10</v>
      </c>
      <c r="N44" s="5">
        <f t="shared" si="11"/>
        <v>1131.1101865768442</v>
      </c>
      <c r="O44" s="5">
        <f t="shared" si="12"/>
        <v>-984.81150794206769</v>
      </c>
      <c r="Q44" s="2">
        <f t="shared" si="17"/>
        <v>43161</v>
      </c>
      <c r="R44" s="10">
        <v>22</v>
      </c>
      <c r="S44" s="5">
        <f t="shared" si="13"/>
        <v>2488.442410469057</v>
      </c>
      <c r="T44" s="5">
        <f t="shared" si="14"/>
        <v>372.52071595014513</v>
      </c>
      <c r="U44" s="5">
        <f t="shared" si="15"/>
        <v>-1357.3322238922128</v>
      </c>
    </row>
    <row r="45" spans="1:21" x14ac:dyDescent="0.25">
      <c r="A45" s="2">
        <v>43283.291666666664</v>
      </c>
      <c r="B45" s="2">
        <v>43283</v>
      </c>
      <c r="C45" s="3">
        <v>7</v>
      </c>
      <c r="D45" s="3">
        <v>8</v>
      </c>
      <c r="E45" s="3">
        <v>1</v>
      </c>
      <c r="F45" s="3">
        <v>0</v>
      </c>
      <c r="G45" s="9">
        <v>175.18973162174228</v>
      </c>
      <c r="H45" s="9">
        <v>2619.7591320741067</v>
      </c>
      <c r="I45" s="9">
        <v>0</v>
      </c>
      <c r="J45" s="9">
        <v>0</v>
      </c>
      <c r="K45" s="9">
        <v>-175.18973162174228</v>
      </c>
      <c r="L45" s="9">
        <v>-2619.7591320741067</v>
      </c>
      <c r="M45" s="10">
        <v>15</v>
      </c>
      <c r="N45" s="5">
        <f t="shared" si="11"/>
        <v>2627.8459743261342</v>
      </c>
      <c r="O45" s="5">
        <f t="shared" si="12"/>
        <v>8.0868422520275089</v>
      </c>
      <c r="Q45" s="2">
        <f t="shared" si="17"/>
        <v>43161</v>
      </c>
      <c r="R45" s="10">
        <v>23</v>
      </c>
      <c r="S45" s="5">
        <f t="shared" si="13"/>
        <v>4029.3638273000724</v>
      </c>
      <c r="T45" s="5">
        <f t="shared" si="14"/>
        <v>1409.6046952259658</v>
      </c>
      <c r="U45" s="5">
        <f t="shared" si="15"/>
        <v>-1401.5178529739383</v>
      </c>
    </row>
    <row r="46" spans="1:21" x14ac:dyDescent="0.25">
      <c r="A46" s="2">
        <v>43283.333333333336</v>
      </c>
      <c r="B46" s="2">
        <v>43283</v>
      </c>
      <c r="C46" s="3">
        <v>7</v>
      </c>
      <c r="D46" s="3">
        <v>9</v>
      </c>
      <c r="E46" s="3">
        <v>1</v>
      </c>
      <c r="F46" s="3">
        <v>0</v>
      </c>
      <c r="G46" s="9">
        <v>185.88312780857092</v>
      </c>
      <c r="H46" s="9">
        <v>2706.5478739458204</v>
      </c>
      <c r="I46" s="9">
        <v>0</v>
      </c>
      <c r="J46" s="9">
        <v>0</v>
      </c>
      <c r="K46" s="9">
        <v>-185.88312780857092</v>
      </c>
      <c r="L46" s="9">
        <v>-2706.5478739458204</v>
      </c>
      <c r="M46" s="10">
        <v>13</v>
      </c>
      <c r="N46" s="5">
        <f t="shared" si="11"/>
        <v>2416.4806615114221</v>
      </c>
      <c r="O46" s="5">
        <f t="shared" si="12"/>
        <v>-290.06721243439824</v>
      </c>
      <c r="Q46" s="2">
        <f t="shared" si="17"/>
        <v>43161</v>
      </c>
      <c r="R46" s="10">
        <v>17</v>
      </c>
      <c r="S46" s="5">
        <f t="shared" si="13"/>
        <v>3160.0131727457056</v>
      </c>
      <c r="T46" s="5">
        <f t="shared" si="14"/>
        <v>453.4652987998852</v>
      </c>
      <c r="U46" s="5">
        <f t="shared" si="15"/>
        <v>-743.53251123428345</v>
      </c>
    </row>
    <row r="47" spans="1:21" x14ac:dyDescent="0.25">
      <c r="A47" s="2">
        <v>43283.375</v>
      </c>
      <c r="B47" s="2">
        <v>43283</v>
      </c>
      <c r="C47" s="3">
        <v>7</v>
      </c>
      <c r="D47" s="3">
        <v>10</v>
      </c>
      <c r="E47" s="3">
        <v>1</v>
      </c>
      <c r="F47" s="3">
        <v>0</v>
      </c>
      <c r="G47" s="9">
        <v>189.06843900680551</v>
      </c>
      <c r="H47" s="9">
        <v>2732.40019689678</v>
      </c>
      <c r="I47" s="9">
        <v>0</v>
      </c>
      <c r="J47" s="9">
        <v>0</v>
      </c>
      <c r="K47" s="9">
        <v>-189.06843900680551</v>
      </c>
      <c r="L47" s="9">
        <v>-2732.40019689678</v>
      </c>
      <c r="M47" s="10">
        <v>13</v>
      </c>
      <c r="N47" s="5">
        <f t="shared" si="11"/>
        <v>2457.8897070884714</v>
      </c>
      <c r="O47" s="5">
        <f t="shared" si="12"/>
        <v>-274.51048980830865</v>
      </c>
      <c r="Q47" s="2">
        <f t="shared" si="17"/>
        <v>43161</v>
      </c>
      <c r="R47" s="10">
        <v>17</v>
      </c>
      <c r="S47" s="5">
        <f t="shared" si="13"/>
        <v>3214.1634631156935</v>
      </c>
      <c r="T47" s="5">
        <f t="shared" si="14"/>
        <v>481.76326621891349</v>
      </c>
      <c r="U47" s="5">
        <f t="shared" si="15"/>
        <v>-756.27375602722213</v>
      </c>
    </row>
    <row r="48" spans="1:21" x14ac:dyDescent="0.25">
      <c r="A48" s="2">
        <v>43283.416666666664</v>
      </c>
      <c r="B48" s="2">
        <v>43283</v>
      </c>
      <c r="C48" s="3">
        <v>7</v>
      </c>
      <c r="D48" s="3">
        <v>11</v>
      </c>
      <c r="E48" s="3">
        <v>1</v>
      </c>
      <c r="F48" s="3">
        <v>0</v>
      </c>
      <c r="G48" s="9">
        <v>190.22256565094</v>
      </c>
      <c r="H48" s="9">
        <v>2741.7672132271409</v>
      </c>
      <c r="I48" s="9">
        <v>0</v>
      </c>
      <c r="J48" s="9">
        <v>0</v>
      </c>
      <c r="K48" s="9">
        <v>-190.22256565094</v>
      </c>
      <c r="L48" s="9">
        <v>-2741.7672132271409</v>
      </c>
      <c r="M48" s="10">
        <v>13</v>
      </c>
      <c r="N48" s="5">
        <f t="shared" si="11"/>
        <v>2472.8933534622201</v>
      </c>
      <c r="O48" s="5">
        <f t="shared" si="12"/>
        <v>-268.87385976492078</v>
      </c>
      <c r="Q48" s="2">
        <f t="shared" si="17"/>
        <v>43161</v>
      </c>
      <c r="R48" s="10">
        <v>18</v>
      </c>
      <c r="S48" s="5">
        <f t="shared" si="13"/>
        <v>3424.0061817169199</v>
      </c>
      <c r="T48" s="5">
        <f t="shared" si="14"/>
        <v>682.23896848977893</v>
      </c>
      <c r="U48" s="5">
        <f t="shared" si="15"/>
        <v>-951.11282825469971</v>
      </c>
    </row>
    <row r="49" spans="1:21" x14ac:dyDescent="0.25">
      <c r="A49" s="2">
        <v>43283.458333333336</v>
      </c>
      <c r="B49" s="2">
        <v>43283</v>
      </c>
      <c r="C49" s="3">
        <v>7</v>
      </c>
      <c r="D49" s="3">
        <v>12</v>
      </c>
      <c r="E49" s="3">
        <v>1</v>
      </c>
      <c r="F49" s="3">
        <v>0</v>
      </c>
      <c r="G49" s="9">
        <v>190.303881931305</v>
      </c>
      <c r="H49" s="9">
        <v>2742.4271841663003</v>
      </c>
      <c r="I49" s="9">
        <v>0</v>
      </c>
      <c r="J49" s="9">
        <v>0</v>
      </c>
      <c r="K49" s="9">
        <v>-190.303881931305</v>
      </c>
      <c r="L49" s="9">
        <v>-2742.4271841663003</v>
      </c>
      <c r="M49" s="10">
        <v>13</v>
      </c>
      <c r="N49" s="5">
        <f t="shared" si="11"/>
        <v>2473.9504651069651</v>
      </c>
      <c r="O49" s="5">
        <f t="shared" si="12"/>
        <v>-268.47671905933521</v>
      </c>
      <c r="Q49" s="2">
        <f t="shared" si="17"/>
        <v>43161</v>
      </c>
      <c r="R49" s="10">
        <v>16</v>
      </c>
      <c r="S49" s="5">
        <f t="shared" si="13"/>
        <v>3044.86211090088</v>
      </c>
      <c r="T49" s="5">
        <f t="shared" si="14"/>
        <v>302.43492673457968</v>
      </c>
      <c r="U49" s="5">
        <f t="shared" si="15"/>
        <v>-570.91164579391489</v>
      </c>
    </row>
    <row r="50" spans="1:21" x14ac:dyDescent="0.25">
      <c r="A50" s="2">
        <v>43283.5</v>
      </c>
      <c r="B50" s="2">
        <v>43283</v>
      </c>
      <c r="C50" s="3">
        <v>7</v>
      </c>
      <c r="D50" s="3">
        <v>13</v>
      </c>
      <c r="E50" s="3">
        <v>1</v>
      </c>
      <c r="F50" s="3">
        <v>0</v>
      </c>
      <c r="G50" s="9">
        <v>190.3038632392884</v>
      </c>
      <c r="H50" s="9">
        <v>2742.4270321744561</v>
      </c>
      <c r="I50" s="9">
        <v>0</v>
      </c>
      <c r="J50" s="9">
        <v>0</v>
      </c>
      <c r="K50" s="9">
        <v>-190.3038632392884</v>
      </c>
      <c r="L50" s="9">
        <v>-2742.4270321744561</v>
      </c>
      <c r="M50" s="10">
        <v>13</v>
      </c>
      <c r="N50" s="5">
        <f t="shared" si="11"/>
        <v>2473.9502221107491</v>
      </c>
      <c r="O50" s="5">
        <f t="shared" si="12"/>
        <v>-268.47681006370703</v>
      </c>
      <c r="Q50" s="2">
        <f t="shared" si="17"/>
        <v>43161</v>
      </c>
      <c r="R50" s="10">
        <v>16</v>
      </c>
      <c r="S50" s="5">
        <f t="shared" si="13"/>
        <v>3044.8618118286145</v>
      </c>
      <c r="T50" s="5">
        <f t="shared" si="14"/>
        <v>302.43477965415832</v>
      </c>
      <c r="U50" s="5">
        <f t="shared" si="15"/>
        <v>-570.91158971786535</v>
      </c>
    </row>
    <row r="51" spans="1:21" x14ac:dyDescent="0.25">
      <c r="A51" s="2">
        <v>43283.541666666664</v>
      </c>
      <c r="B51" s="2">
        <v>43283</v>
      </c>
      <c r="C51" s="3">
        <v>7</v>
      </c>
      <c r="D51" s="3">
        <v>14</v>
      </c>
      <c r="E51" s="3">
        <v>1</v>
      </c>
      <c r="F51" s="3">
        <v>0</v>
      </c>
      <c r="G51" s="9">
        <v>190.3038632392884</v>
      </c>
      <c r="H51" s="9">
        <v>2742.4270321744561</v>
      </c>
      <c r="I51" s="9">
        <v>0</v>
      </c>
      <c r="J51" s="9">
        <v>0</v>
      </c>
      <c r="K51" s="9">
        <v>-190.3038632392884</v>
      </c>
      <c r="L51" s="9">
        <v>-2742.4270321744561</v>
      </c>
      <c r="M51" s="10">
        <v>13</v>
      </c>
      <c r="N51" s="5">
        <f t="shared" si="11"/>
        <v>2473.9502221107491</v>
      </c>
      <c r="O51" s="5">
        <f t="shared" si="12"/>
        <v>-268.47681006370703</v>
      </c>
      <c r="Q51" s="2">
        <f t="shared" si="17"/>
        <v>43161</v>
      </c>
      <c r="R51" s="10">
        <v>15</v>
      </c>
      <c r="S51" s="5">
        <f t="shared" si="13"/>
        <v>2854.5579485893259</v>
      </c>
      <c r="T51" s="5">
        <f t="shared" si="14"/>
        <v>112.13091641486972</v>
      </c>
      <c r="U51" s="5">
        <f t="shared" si="15"/>
        <v>-380.60772647857675</v>
      </c>
    </row>
    <row r="52" spans="1:21" x14ac:dyDescent="0.25">
      <c r="A52" s="2">
        <v>43283.583333333336</v>
      </c>
      <c r="B52" s="2">
        <v>43283</v>
      </c>
      <c r="C52" s="3">
        <v>7</v>
      </c>
      <c r="D52" s="3">
        <v>15</v>
      </c>
      <c r="E52" s="3">
        <v>1</v>
      </c>
      <c r="F52" s="3">
        <v>0</v>
      </c>
      <c r="G52" s="9">
        <v>190.3038632392884</v>
      </c>
      <c r="H52" s="9">
        <v>2742.4270321744561</v>
      </c>
      <c r="I52" s="9">
        <v>0</v>
      </c>
      <c r="J52" s="9">
        <v>0</v>
      </c>
      <c r="K52" s="9">
        <v>-190.3038632392884</v>
      </c>
      <c r="L52" s="9">
        <v>-2742.4270321744561</v>
      </c>
      <c r="M52" s="10">
        <v>13</v>
      </c>
      <c r="N52" s="5">
        <f t="shared" si="11"/>
        <v>2473.9502221107491</v>
      </c>
      <c r="O52" s="5">
        <f t="shared" si="12"/>
        <v>-268.47681006370703</v>
      </c>
      <c r="Q52" s="2">
        <f t="shared" si="17"/>
        <v>43161</v>
      </c>
      <c r="R52" s="10">
        <v>15</v>
      </c>
      <c r="S52" s="5">
        <f t="shared" si="13"/>
        <v>2854.5579485893259</v>
      </c>
      <c r="T52" s="5">
        <f t="shared" si="14"/>
        <v>112.13091641486972</v>
      </c>
      <c r="U52" s="5">
        <f t="shared" si="15"/>
        <v>-380.60772647857675</v>
      </c>
    </row>
    <row r="53" spans="1:21" x14ac:dyDescent="0.25">
      <c r="A53" s="2">
        <v>43283.625</v>
      </c>
      <c r="B53" s="2">
        <v>43283</v>
      </c>
      <c r="C53" s="3">
        <v>7</v>
      </c>
      <c r="D53" s="3">
        <v>16</v>
      </c>
      <c r="E53" s="3">
        <v>1</v>
      </c>
      <c r="F53" s="3">
        <v>0</v>
      </c>
      <c r="G53" s="9">
        <v>190.303881931305</v>
      </c>
      <c r="H53" s="9">
        <v>2742.4271841663003</v>
      </c>
      <c r="I53" s="9">
        <v>0</v>
      </c>
      <c r="J53" s="9">
        <v>0</v>
      </c>
      <c r="K53" s="9">
        <v>-190.303881931305</v>
      </c>
      <c r="L53" s="9">
        <v>-2742.4271841663003</v>
      </c>
      <c r="M53" s="10">
        <v>13</v>
      </c>
      <c r="N53" s="5">
        <f t="shared" si="11"/>
        <v>2473.9504651069651</v>
      </c>
      <c r="O53" s="5">
        <f t="shared" si="12"/>
        <v>-268.47671905933521</v>
      </c>
      <c r="Q53" s="2">
        <f t="shared" si="17"/>
        <v>43161</v>
      </c>
      <c r="R53" s="10">
        <v>18</v>
      </c>
      <c r="S53" s="5">
        <f t="shared" si="13"/>
        <v>3425.4698747634902</v>
      </c>
      <c r="T53" s="5">
        <f t="shared" si="14"/>
        <v>683.0426905971899</v>
      </c>
      <c r="U53" s="5">
        <f t="shared" si="15"/>
        <v>-951.51940965652511</v>
      </c>
    </row>
    <row r="54" spans="1:21" x14ac:dyDescent="0.25">
      <c r="A54" s="2">
        <v>43283.666666666664</v>
      </c>
      <c r="B54" s="2">
        <v>43283</v>
      </c>
      <c r="C54" s="3">
        <v>7</v>
      </c>
      <c r="D54" s="3">
        <v>17</v>
      </c>
      <c r="E54" s="3">
        <v>1</v>
      </c>
      <c r="F54" s="3">
        <v>0</v>
      </c>
      <c r="G54" s="9">
        <v>190.303881931305</v>
      </c>
      <c r="H54" s="9">
        <v>2742.4271841663003</v>
      </c>
      <c r="I54" s="9">
        <v>0</v>
      </c>
      <c r="J54" s="9">
        <v>0</v>
      </c>
      <c r="K54" s="9">
        <v>-190.303881931305</v>
      </c>
      <c r="L54" s="9">
        <v>-2742.4271841663003</v>
      </c>
      <c r="M54" s="10">
        <v>16</v>
      </c>
      <c r="N54" s="5">
        <f t="shared" si="11"/>
        <v>3044.86211090088</v>
      </c>
      <c r="O54" s="5">
        <f t="shared" si="12"/>
        <v>302.43492673457968</v>
      </c>
      <c r="Q54" s="2">
        <f t="shared" si="17"/>
        <v>43161</v>
      </c>
      <c r="R54" s="10">
        <v>30</v>
      </c>
      <c r="S54" s="5">
        <f t="shared" si="13"/>
        <v>5709.1164579391498</v>
      </c>
      <c r="T54" s="5">
        <f t="shared" si="14"/>
        <v>2966.6892737728494</v>
      </c>
      <c r="U54" s="5">
        <f t="shared" si="15"/>
        <v>-2664.2543470382698</v>
      </c>
    </row>
    <row r="55" spans="1:21" x14ac:dyDescent="0.25">
      <c r="A55" s="2">
        <v>43283.708333333336</v>
      </c>
      <c r="B55" s="2">
        <v>43283</v>
      </c>
      <c r="C55" s="3">
        <v>7</v>
      </c>
      <c r="D55" s="3">
        <v>18</v>
      </c>
      <c r="E55" s="3">
        <v>1</v>
      </c>
      <c r="F55" s="3">
        <v>0</v>
      </c>
      <c r="G55" s="9">
        <v>190.303881931305</v>
      </c>
      <c r="H55" s="9">
        <v>2742.4271841663003</v>
      </c>
      <c r="I55" s="9">
        <v>0</v>
      </c>
      <c r="J55" s="9">
        <v>0</v>
      </c>
      <c r="K55" s="9">
        <v>-190.303881931305</v>
      </c>
      <c r="L55" s="9">
        <v>-2742.4271841663003</v>
      </c>
      <c r="M55" s="10">
        <v>13</v>
      </c>
      <c r="N55" s="5">
        <f t="shared" si="11"/>
        <v>2473.9504651069651</v>
      </c>
      <c r="O55" s="5">
        <f t="shared" si="12"/>
        <v>-268.47671905933521</v>
      </c>
      <c r="Q55" s="2">
        <f t="shared" si="17"/>
        <v>43161</v>
      </c>
      <c r="R55" s="10">
        <v>28</v>
      </c>
      <c r="S55" s="5">
        <f t="shared" si="13"/>
        <v>5328.5086940765395</v>
      </c>
      <c r="T55" s="5">
        <f t="shared" si="14"/>
        <v>2586.0815099102392</v>
      </c>
      <c r="U55" s="5">
        <f t="shared" si="15"/>
        <v>-2854.5582289695744</v>
      </c>
    </row>
    <row r="56" spans="1:21" x14ac:dyDescent="0.25">
      <c r="A56" s="2">
        <v>43283.75</v>
      </c>
      <c r="B56" s="2">
        <v>43283</v>
      </c>
      <c r="C56" s="3">
        <v>7</v>
      </c>
      <c r="D56" s="3">
        <v>19</v>
      </c>
      <c r="E56" s="3">
        <v>1</v>
      </c>
      <c r="F56" s="3">
        <v>0</v>
      </c>
      <c r="G56" s="9">
        <v>190.27165031433111</v>
      </c>
      <c r="H56" s="9">
        <v>2742.1655890661364</v>
      </c>
      <c r="I56" s="9">
        <v>0</v>
      </c>
      <c r="J56" s="9">
        <v>0</v>
      </c>
      <c r="K56" s="9">
        <v>-190.27165031433111</v>
      </c>
      <c r="L56" s="9">
        <v>-2742.1655890661364</v>
      </c>
      <c r="M56" s="10">
        <v>10</v>
      </c>
      <c r="N56" s="5">
        <f t="shared" si="11"/>
        <v>1902.716503143311</v>
      </c>
      <c r="O56" s="5">
        <f t="shared" si="12"/>
        <v>-839.44908592282536</v>
      </c>
      <c r="Q56" s="2">
        <f t="shared" si="17"/>
        <v>43161</v>
      </c>
      <c r="R56" s="10">
        <v>28</v>
      </c>
      <c r="S56" s="5">
        <f t="shared" si="13"/>
        <v>5327.6062088012714</v>
      </c>
      <c r="T56" s="5">
        <f t="shared" si="14"/>
        <v>2585.440619735135</v>
      </c>
      <c r="U56" s="5">
        <f t="shared" si="15"/>
        <v>-3424.8897056579603</v>
      </c>
    </row>
    <row r="57" spans="1:21" x14ac:dyDescent="0.25">
      <c r="A57" s="2">
        <v>43283.791666666664</v>
      </c>
      <c r="B57" s="2">
        <v>43283</v>
      </c>
      <c r="C57" s="3">
        <v>7</v>
      </c>
      <c r="D57" s="3">
        <v>20</v>
      </c>
      <c r="E57" s="3">
        <v>1</v>
      </c>
      <c r="F57" s="3">
        <v>0</v>
      </c>
      <c r="G57" s="9">
        <v>188.5341770648956</v>
      </c>
      <c r="H57" s="9">
        <v>2728.0640711206079</v>
      </c>
      <c r="I57" s="9">
        <v>0</v>
      </c>
      <c r="J57" s="9">
        <v>0</v>
      </c>
      <c r="K57" s="9">
        <v>-188.5341770648956</v>
      </c>
      <c r="L57" s="9">
        <v>-2728.0640711206079</v>
      </c>
      <c r="M57" s="10">
        <v>10</v>
      </c>
      <c r="N57" s="5">
        <f t="shared" si="11"/>
        <v>1885.3417706489561</v>
      </c>
      <c r="O57" s="5">
        <f t="shared" si="12"/>
        <v>-842.72230047165181</v>
      </c>
      <c r="Q57" s="2">
        <f t="shared" si="17"/>
        <v>43161</v>
      </c>
      <c r="R57" s="10">
        <v>26</v>
      </c>
      <c r="S57" s="5">
        <f t="shared" si="13"/>
        <v>4901.8886036872855</v>
      </c>
      <c r="T57" s="5">
        <f t="shared" si="14"/>
        <v>2173.8245325666776</v>
      </c>
      <c r="U57" s="5">
        <f t="shared" si="15"/>
        <v>-3016.5468330383292</v>
      </c>
    </row>
    <row r="58" spans="1:21" x14ac:dyDescent="0.25">
      <c r="A58" s="2">
        <v>43283.833333333336</v>
      </c>
      <c r="B58" s="2">
        <v>43283</v>
      </c>
      <c r="C58" s="3">
        <v>7</v>
      </c>
      <c r="D58" s="3">
        <v>21</v>
      </c>
      <c r="E58" s="3">
        <v>1</v>
      </c>
      <c r="F58" s="3">
        <v>0</v>
      </c>
      <c r="G58" s="9">
        <v>188.5341770648956</v>
      </c>
      <c r="H58" s="9">
        <v>2728.0640711206079</v>
      </c>
      <c r="I58" s="9">
        <v>0</v>
      </c>
      <c r="J58" s="9">
        <v>0</v>
      </c>
      <c r="K58" s="9">
        <v>-188.5341770648956</v>
      </c>
      <c r="L58" s="9">
        <v>-2728.0640711206079</v>
      </c>
      <c r="M58" s="10">
        <v>6</v>
      </c>
      <c r="N58" s="5">
        <f t="shared" si="11"/>
        <v>1131.2050623893736</v>
      </c>
      <c r="O58" s="5">
        <f t="shared" si="12"/>
        <v>-1596.8590087312343</v>
      </c>
      <c r="Q58" s="2">
        <f t="shared" si="17"/>
        <v>43161</v>
      </c>
      <c r="R58" s="10">
        <v>26</v>
      </c>
      <c r="S58" s="5">
        <f t="shared" si="13"/>
        <v>4901.8886036872855</v>
      </c>
      <c r="T58" s="5">
        <f t="shared" si="14"/>
        <v>2173.8245325666776</v>
      </c>
      <c r="U58" s="5">
        <f t="shared" si="15"/>
        <v>-3770.6835412979117</v>
      </c>
    </row>
    <row r="59" spans="1:21" x14ac:dyDescent="0.25">
      <c r="A59" s="2">
        <v>43283.875</v>
      </c>
      <c r="B59" s="2">
        <v>43283</v>
      </c>
      <c r="C59" s="3">
        <v>7</v>
      </c>
      <c r="D59" s="3">
        <v>22</v>
      </c>
      <c r="E59" s="3">
        <v>1</v>
      </c>
      <c r="F59" s="3">
        <v>0</v>
      </c>
      <c r="G59" s="9">
        <v>186.27367010116581</v>
      </c>
      <c r="H59" s="9">
        <v>2709.7175573128343</v>
      </c>
      <c r="I59" s="9">
        <v>0</v>
      </c>
      <c r="J59" s="9">
        <v>0</v>
      </c>
      <c r="K59" s="9">
        <v>-186.27367010116581</v>
      </c>
      <c r="L59" s="9">
        <v>-2709.7175573128343</v>
      </c>
      <c r="M59" s="10">
        <v>6</v>
      </c>
      <c r="N59" s="5">
        <f t="shared" si="11"/>
        <v>1117.6420206069947</v>
      </c>
      <c r="O59" s="5">
        <f t="shared" si="12"/>
        <v>-1592.0755367058396</v>
      </c>
      <c r="Q59" s="2">
        <f t="shared" si="17"/>
        <v>43161</v>
      </c>
      <c r="R59" s="10">
        <v>20</v>
      </c>
      <c r="S59" s="5">
        <f t="shared" si="13"/>
        <v>3725.4734020233163</v>
      </c>
      <c r="T59" s="5">
        <f t="shared" si="14"/>
        <v>1015.7558447104821</v>
      </c>
      <c r="U59" s="5">
        <f t="shared" si="15"/>
        <v>-2607.8313814163216</v>
      </c>
    </row>
    <row r="60" spans="1:21" x14ac:dyDescent="0.25">
      <c r="A60" s="2">
        <v>43283.916666666664</v>
      </c>
      <c r="B60" s="2">
        <v>43283</v>
      </c>
      <c r="C60" s="3">
        <v>7</v>
      </c>
      <c r="D60" s="3">
        <v>23</v>
      </c>
      <c r="E60" s="3">
        <v>0</v>
      </c>
      <c r="F60" s="3">
        <v>1</v>
      </c>
      <c r="G60" s="9">
        <v>171.16081776618961</v>
      </c>
      <c r="H60" s="9">
        <v>2587.0600388514886</v>
      </c>
      <c r="I60" s="9">
        <v>0</v>
      </c>
      <c r="J60" s="9">
        <v>0</v>
      </c>
      <c r="K60" s="9">
        <v>-171.16081776618961</v>
      </c>
      <c r="L60" s="9">
        <v>-2587.0600388514886</v>
      </c>
      <c r="M60" s="10">
        <v>5</v>
      </c>
      <c r="N60" s="5">
        <f t="shared" si="11"/>
        <v>855.8040888309481</v>
      </c>
      <c r="O60" s="5">
        <f t="shared" si="12"/>
        <v>-1731.2559500205405</v>
      </c>
      <c r="Q60" s="2">
        <f t="shared" si="17"/>
        <v>43161</v>
      </c>
      <c r="R60" s="10">
        <v>22</v>
      </c>
      <c r="S60" s="5">
        <f t="shared" si="13"/>
        <v>3765.5379908561713</v>
      </c>
      <c r="T60" s="5">
        <f t="shared" si="14"/>
        <v>1178.4779520046827</v>
      </c>
      <c r="U60" s="5">
        <f t="shared" si="15"/>
        <v>-2909.733902025223</v>
      </c>
    </row>
    <row r="61" spans="1:21" x14ac:dyDescent="0.25">
      <c r="A61" s="2">
        <v>43283.958333333336</v>
      </c>
      <c r="B61" s="2">
        <v>43283</v>
      </c>
      <c r="C61" s="3">
        <v>7</v>
      </c>
      <c r="D61" s="3">
        <v>24</v>
      </c>
      <c r="E61" s="3">
        <v>0</v>
      </c>
      <c r="F61" s="3">
        <v>1</v>
      </c>
      <c r="G61" s="9">
        <v>140.46645610332479</v>
      </c>
      <c r="H61" s="9">
        <v>2337.9413315224529</v>
      </c>
      <c r="I61" s="9">
        <v>0</v>
      </c>
      <c r="J61" s="9">
        <v>0</v>
      </c>
      <c r="K61" s="9">
        <v>-140.46645610332479</v>
      </c>
      <c r="L61" s="9">
        <v>-2337.9413315224529</v>
      </c>
      <c r="M61" s="10">
        <v>5</v>
      </c>
      <c r="N61" s="5">
        <f t="shared" si="11"/>
        <v>702.332280516624</v>
      </c>
      <c r="O61" s="5">
        <f t="shared" si="12"/>
        <v>-1635.6090510058289</v>
      </c>
      <c r="Q61" s="2">
        <f t="shared" si="17"/>
        <v>43161</v>
      </c>
      <c r="R61" s="10">
        <v>22</v>
      </c>
      <c r="S61" s="5">
        <f t="shared" si="13"/>
        <v>3090.2620342731452</v>
      </c>
      <c r="T61" s="5">
        <f t="shared" si="14"/>
        <v>752.32070275069236</v>
      </c>
      <c r="U61" s="5">
        <f t="shared" si="15"/>
        <v>-2387.9297537565212</v>
      </c>
    </row>
    <row r="62" spans="1:21" x14ac:dyDescent="0.25">
      <c r="A62" s="2">
        <v>43284</v>
      </c>
      <c r="B62" s="2">
        <v>43284</v>
      </c>
      <c r="C62" s="3">
        <v>7</v>
      </c>
      <c r="D62" s="3">
        <v>1</v>
      </c>
      <c r="E62" s="3">
        <v>0</v>
      </c>
      <c r="F62" s="3">
        <v>1</v>
      </c>
      <c r="G62" s="9">
        <v>98.315600371360802</v>
      </c>
      <c r="H62" s="9">
        <v>1995.8405041265373</v>
      </c>
      <c r="I62" s="9">
        <v>0</v>
      </c>
      <c r="J62" s="9">
        <v>0</v>
      </c>
      <c r="K62" s="9">
        <v>-98.315600371360802</v>
      </c>
      <c r="L62" s="9">
        <v>-1995.8405041265373</v>
      </c>
      <c r="M62" s="10">
        <v>12</v>
      </c>
      <c r="N62" s="5">
        <f t="shared" si="11"/>
        <v>1179.7872044563296</v>
      </c>
      <c r="O62" s="5">
        <f t="shared" si="12"/>
        <v>-816.05329967020771</v>
      </c>
      <c r="Q62" s="2">
        <f t="shared" si="17"/>
        <v>43162</v>
      </c>
      <c r="R62" s="10">
        <v>22</v>
      </c>
      <c r="S62" s="5">
        <f t="shared" si="13"/>
        <v>2162.9432081699379</v>
      </c>
      <c r="T62" s="5">
        <f t="shared" si="14"/>
        <v>167.10270404340054</v>
      </c>
      <c r="U62" s="5">
        <f t="shared" si="15"/>
        <v>-983.15600371360824</v>
      </c>
    </row>
    <row r="63" spans="1:21" x14ac:dyDescent="0.25">
      <c r="A63" s="2">
        <v>43284.041666666664</v>
      </c>
      <c r="B63" s="2">
        <v>43284</v>
      </c>
      <c r="C63" s="3">
        <v>7</v>
      </c>
      <c r="D63" s="3">
        <v>2</v>
      </c>
      <c r="E63" s="3">
        <v>0</v>
      </c>
      <c r="F63" s="3">
        <v>1</v>
      </c>
      <c r="G63" s="9">
        <v>85.529024314880402</v>
      </c>
      <c r="H63" s="9">
        <v>1892.0632907318952</v>
      </c>
      <c r="I63" s="9">
        <v>0</v>
      </c>
      <c r="J63" s="9">
        <v>0</v>
      </c>
      <c r="K63" s="9">
        <v>-85.529024314880402</v>
      </c>
      <c r="L63" s="9">
        <v>-1892.0632907318952</v>
      </c>
      <c r="M63" s="10">
        <v>8</v>
      </c>
      <c r="N63" s="5">
        <f t="shared" si="11"/>
        <v>684.23219451904322</v>
      </c>
      <c r="O63" s="5">
        <f t="shared" si="12"/>
        <v>-1207.8310962128521</v>
      </c>
      <c r="Q63" s="2">
        <f t="shared" si="17"/>
        <v>43162</v>
      </c>
      <c r="R63" s="10">
        <v>20</v>
      </c>
      <c r="S63" s="5">
        <f t="shared" si="13"/>
        <v>1710.5804862976081</v>
      </c>
      <c r="T63" s="5">
        <f t="shared" si="14"/>
        <v>-181.48280443428712</v>
      </c>
      <c r="U63" s="5">
        <f t="shared" si="15"/>
        <v>-1026.348291778565</v>
      </c>
    </row>
    <row r="64" spans="1:21" x14ac:dyDescent="0.25">
      <c r="A64" s="2">
        <v>43284.083333333336</v>
      </c>
      <c r="B64" s="2">
        <v>43284</v>
      </c>
      <c r="C64" s="3">
        <v>7</v>
      </c>
      <c r="D64" s="3">
        <v>3</v>
      </c>
      <c r="E64" s="3">
        <v>0</v>
      </c>
      <c r="F64" s="3">
        <v>1</v>
      </c>
      <c r="G64" s="9">
        <v>74.027380204200796</v>
      </c>
      <c r="H64" s="9">
        <v>1798.7147213089343</v>
      </c>
      <c r="I64" s="9">
        <v>0</v>
      </c>
      <c r="J64" s="9">
        <v>0</v>
      </c>
      <c r="K64" s="9">
        <v>-74.027380204200796</v>
      </c>
      <c r="L64" s="9">
        <v>-1798.7147213089343</v>
      </c>
      <c r="M64" s="10">
        <v>8</v>
      </c>
      <c r="N64" s="5">
        <f t="shared" si="11"/>
        <v>592.21904163360637</v>
      </c>
      <c r="O64" s="5">
        <f t="shared" si="12"/>
        <v>-1206.4956796753279</v>
      </c>
      <c r="Q64" s="2">
        <f t="shared" si="17"/>
        <v>43162</v>
      </c>
      <c r="R64" s="10">
        <v>20</v>
      </c>
      <c r="S64" s="5">
        <f t="shared" si="13"/>
        <v>1480.5476040840158</v>
      </c>
      <c r="T64" s="5">
        <f t="shared" si="14"/>
        <v>-318.16711722491846</v>
      </c>
      <c r="U64" s="5">
        <f t="shared" si="15"/>
        <v>-888.32856245040944</v>
      </c>
    </row>
    <row r="65" spans="1:21" x14ac:dyDescent="0.25">
      <c r="A65" s="2">
        <v>43284.125</v>
      </c>
      <c r="B65" s="2">
        <v>43284</v>
      </c>
      <c r="C65" s="3">
        <v>7</v>
      </c>
      <c r="D65" s="3">
        <v>4</v>
      </c>
      <c r="E65" s="3">
        <v>0</v>
      </c>
      <c r="F65" s="3">
        <v>1</v>
      </c>
      <c r="G65" s="9">
        <v>63.984938716888401</v>
      </c>
      <c r="H65" s="9">
        <v>1717.2091976868983</v>
      </c>
      <c r="I65" s="9">
        <v>0</v>
      </c>
      <c r="J65" s="9">
        <v>0</v>
      </c>
      <c r="K65" s="9">
        <v>-63.984938716888401</v>
      </c>
      <c r="L65" s="9">
        <v>-1717.2091976868983</v>
      </c>
      <c r="M65" s="10">
        <v>8</v>
      </c>
      <c r="N65" s="5">
        <f t="shared" si="11"/>
        <v>511.87950973510721</v>
      </c>
      <c r="O65" s="5">
        <f t="shared" si="12"/>
        <v>-1205.3296879517911</v>
      </c>
      <c r="Q65" s="2">
        <f t="shared" si="17"/>
        <v>43162</v>
      </c>
      <c r="R65" s="10">
        <v>20</v>
      </c>
      <c r="S65" s="5">
        <f t="shared" si="13"/>
        <v>1279.6987743377681</v>
      </c>
      <c r="T65" s="5">
        <f t="shared" si="14"/>
        <v>-437.51042334913018</v>
      </c>
      <c r="U65" s="5">
        <f t="shared" si="15"/>
        <v>-767.81926460266095</v>
      </c>
    </row>
    <row r="66" spans="1:21" x14ac:dyDescent="0.25">
      <c r="A66" s="2">
        <v>43284.166666666664</v>
      </c>
      <c r="B66" s="2">
        <v>43284</v>
      </c>
      <c r="C66" s="3">
        <v>7</v>
      </c>
      <c r="D66" s="3">
        <v>5</v>
      </c>
      <c r="E66" s="3">
        <v>0</v>
      </c>
      <c r="F66" s="3">
        <v>1</v>
      </c>
      <c r="G66" s="9">
        <v>72.1913859128952</v>
      </c>
      <c r="H66" s="9">
        <v>1783.8135969954612</v>
      </c>
      <c r="I66" s="9">
        <v>0</v>
      </c>
      <c r="J66" s="9">
        <v>0</v>
      </c>
      <c r="K66" s="9">
        <v>-72.1913859128952</v>
      </c>
      <c r="L66" s="9">
        <v>-1783.8135969954612</v>
      </c>
      <c r="M66" s="10">
        <v>10</v>
      </c>
      <c r="N66" s="5">
        <f t="shared" si="11"/>
        <v>721.91385912895203</v>
      </c>
      <c r="O66" s="5">
        <f t="shared" si="12"/>
        <v>-1061.8997378665092</v>
      </c>
      <c r="Q66" s="2">
        <f t="shared" si="17"/>
        <v>43162</v>
      </c>
      <c r="R66" s="10">
        <v>22</v>
      </c>
      <c r="S66" s="5">
        <f t="shared" si="13"/>
        <v>1588.2104900836944</v>
      </c>
      <c r="T66" s="5">
        <f t="shared" si="14"/>
        <v>-195.60310691176687</v>
      </c>
      <c r="U66" s="5">
        <f t="shared" si="15"/>
        <v>-866.29663095474234</v>
      </c>
    </row>
    <row r="67" spans="1:21" x14ac:dyDescent="0.25">
      <c r="A67" s="2">
        <v>43284.208333333336</v>
      </c>
      <c r="B67" s="2">
        <v>43284</v>
      </c>
      <c r="C67" s="3">
        <v>7</v>
      </c>
      <c r="D67" s="3">
        <v>6</v>
      </c>
      <c r="E67" s="3">
        <v>0</v>
      </c>
      <c r="F67" s="3">
        <v>1</v>
      </c>
      <c r="G67" s="9">
        <v>88.540970420837397</v>
      </c>
      <c r="H67" s="9">
        <v>1916.5085681843641</v>
      </c>
      <c r="I67" s="9">
        <v>0</v>
      </c>
      <c r="J67" s="9">
        <v>0</v>
      </c>
      <c r="K67" s="9">
        <v>-88.540970420837397</v>
      </c>
      <c r="L67" s="9">
        <v>-1916.5085681843641</v>
      </c>
      <c r="M67" s="10">
        <v>12</v>
      </c>
      <c r="N67" s="5">
        <f t="shared" si="11"/>
        <v>1062.4916450500486</v>
      </c>
      <c r="O67" s="5">
        <f t="shared" si="12"/>
        <v>-854.01692313431545</v>
      </c>
      <c r="Q67" s="2">
        <f t="shared" si="17"/>
        <v>43162</v>
      </c>
      <c r="R67" s="10">
        <v>24</v>
      </c>
      <c r="S67" s="5">
        <f t="shared" si="13"/>
        <v>2124.9832901000973</v>
      </c>
      <c r="T67" s="5">
        <f t="shared" si="14"/>
        <v>208.4747219157332</v>
      </c>
      <c r="U67" s="5">
        <f t="shared" si="15"/>
        <v>-1062.4916450500486</v>
      </c>
    </row>
    <row r="68" spans="1:21" x14ac:dyDescent="0.25">
      <c r="A68" s="2">
        <v>43284.25</v>
      </c>
      <c r="B68" s="2">
        <v>43284</v>
      </c>
      <c r="C68" s="3">
        <v>7</v>
      </c>
      <c r="D68" s="3">
        <v>7</v>
      </c>
      <c r="E68" s="3">
        <v>1</v>
      </c>
      <c r="F68" s="3">
        <v>0</v>
      </c>
      <c r="G68" s="9">
        <v>137.83350198268889</v>
      </c>
      <c r="H68" s="9">
        <v>2316.5719990748039</v>
      </c>
      <c r="I68" s="9">
        <v>0</v>
      </c>
      <c r="J68" s="9">
        <v>0</v>
      </c>
      <c r="K68" s="9">
        <v>-137.83350198268889</v>
      </c>
      <c r="L68" s="9">
        <v>-2316.5719990748039</v>
      </c>
      <c r="M68" s="10">
        <v>16</v>
      </c>
      <c r="N68" s="5">
        <f t="shared" si="11"/>
        <v>2205.3360317230222</v>
      </c>
      <c r="O68" s="5">
        <f t="shared" si="12"/>
        <v>-111.23596735178171</v>
      </c>
      <c r="Q68" s="2">
        <f t="shared" si="17"/>
        <v>43162</v>
      </c>
      <c r="R68" s="10">
        <v>24</v>
      </c>
      <c r="S68" s="5">
        <f t="shared" si="13"/>
        <v>3308.0040475845335</v>
      </c>
      <c r="T68" s="5">
        <f t="shared" si="14"/>
        <v>991.43204850972961</v>
      </c>
      <c r="U68" s="5">
        <f t="shared" si="15"/>
        <v>-1102.6680158615113</v>
      </c>
    </row>
    <row r="69" spans="1:21" x14ac:dyDescent="0.25">
      <c r="A69" s="2">
        <v>43284.291666666664</v>
      </c>
      <c r="B69" s="2">
        <v>43284</v>
      </c>
      <c r="C69" s="3">
        <v>7</v>
      </c>
      <c r="D69" s="3">
        <v>8</v>
      </c>
      <c r="E69" s="3">
        <v>1</v>
      </c>
      <c r="F69" s="3">
        <v>0</v>
      </c>
      <c r="G69" s="9">
        <v>174.9977381944656</v>
      </c>
      <c r="H69" s="9">
        <v>2619.431504713285</v>
      </c>
      <c r="I69" s="9">
        <v>0</v>
      </c>
      <c r="J69" s="9">
        <v>0</v>
      </c>
      <c r="K69" s="9">
        <v>-174.9977381944656</v>
      </c>
      <c r="L69" s="9">
        <v>-2619.431504713285</v>
      </c>
      <c r="M69" s="10">
        <v>16</v>
      </c>
      <c r="N69" s="5">
        <f t="shared" si="11"/>
        <v>2799.9638111114496</v>
      </c>
      <c r="O69" s="5">
        <f t="shared" si="12"/>
        <v>180.53230639816456</v>
      </c>
      <c r="Q69" s="2">
        <f t="shared" si="17"/>
        <v>43162</v>
      </c>
      <c r="R69" s="10">
        <v>23</v>
      </c>
      <c r="S69" s="5">
        <f t="shared" si="13"/>
        <v>4024.9479784727087</v>
      </c>
      <c r="T69" s="5">
        <f t="shared" si="14"/>
        <v>1405.5164737594237</v>
      </c>
      <c r="U69" s="5">
        <f t="shared" si="15"/>
        <v>-1224.9841673612591</v>
      </c>
    </row>
    <row r="70" spans="1:21" x14ac:dyDescent="0.25">
      <c r="A70" s="2">
        <v>43284.333333333336</v>
      </c>
      <c r="B70" s="2">
        <v>43284</v>
      </c>
      <c r="C70" s="3">
        <v>7</v>
      </c>
      <c r="D70" s="3">
        <v>9</v>
      </c>
      <c r="E70" s="3">
        <v>1</v>
      </c>
      <c r="F70" s="3">
        <v>0</v>
      </c>
      <c r="G70" s="9">
        <v>184.32808833122249</v>
      </c>
      <c r="H70" s="9">
        <v>2695.1576192992802</v>
      </c>
      <c r="I70" s="9">
        <v>0</v>
      </c>
      <c r="J70" s="9">
        <v>0</v>
      </c>
      <c r="K70" s="9">
        <v>-184.32808833122249</v>
      </c>
      <c r="L70" s="9">
        <v>-2695.1576192992802</v>
      </c>
      <c r="M70" s="10">
        <v>20</v>
      </c>
      <c r="N70" s="5">
        <f t="shared" si="11"/>
        <v>3686.5617666244498</v>
      </c>
      <c r="O70" s="5">
        <f t="shared" si="12"/>
        <v>991.40414732516956</v>
      </c>
      <c r="Q70" s="2">
        <f t="shared" si="17"/>
        <v>43162</v>
      </c>
      <c r="R70" s="10">
        <v>22</v>
      </c>
      <c r="S70" s="5">
        <f t="shared" si="13"/>
        <v>4055.2179432868948</v>
      </c>
      <c r="T70" s="5">
        <f t="shared" si="14"/>
        <v>1360.0603239876145</v>
      </c>
      <c r="U70" s="5">
        <f t="shared" si="15"/>
        <v>-368.65617666244498</v>
      </c>
    </row>
    <row r="71" spans="1:21" x14ac:dyDescent="0.25">
      <c r="A71" s="2">
        <v>43284.375</v>
      </c>
      <c r="B71" s="2">
        <v>43284</v>
      </c>
      <c r="C71" s="3">
        <v>7</v>
      </c>
      <c r="D71" s="3">
        <v>10</v>
      </c>
      <c r="E71" s="3">
        <v>1</v>
      </c>
      <c r="F71" s="3">
        <v>0</v>
      </c>
      <c r="G71" s="9">
        <v>184.71349685192109</v>
      </c>
      <c r="H71" s="9">
        <v>2698.2856352943072</v>
      </c>
      <c r="I71" s="9">
        <v>0</v>
      </c>
      <c r="J71" s="9">
        <v>0</v>
      </c>
      <c r="K71" s="9">
        <v>-184.71349685192109</v>
      </c>
      <c r="L71" s="9">
        <v>-2698.2856352943072</v>
      </c>
      <c r="M71" s="10">
        <v>20</v>
      </c>
      <c r="N71" s="5">
        <f t="shared" si="11"/>
        <v>3694.2699370384216</v>
      </c>
      <c r="O71" s="5">
        <f t="shared" si="12"/>
        <v>995.98430174411442</v>
      </c>
      <c r="Q71" s="2">
        <f t="shared" si="17"/>
        <v>43162</v>
      </c>
      <c r="R71" s="10">
        <v>21</v>
      </c>
      <c r="S71" s="5">
        <f t="shared" si="13"/>
        <v>3878.9834338903429</v>
      </c>
      <c r="T71" s="5">
        <f t="shared" si="14"/>
        <v>1180.6977985960357</v>
      </c>
      <c r="U71" s="5">
        <f t="shared" si="15"/>
        <v>-184.71349685192126</v>
      </c>
    </row>
    <row r="72" spans="1:21" x14ac:dyDescent="0.25">
      <c r="A72" s="2">
        <v>43284.416666666664</v>
      </c>
      <c r="B72" s="2">
        <v>43284</v>
      </c>
      <c r="C72" s="3">
        <v>7</v>
      </c>
      <c r="D72" s="3">
        <v>11</v>
      </c>
      <c r="E72" s="3">
        <v>1</v>
      </c>
      <c r="F72" s="3">
        <v>0</v>
      </c>
      <c r="G72" s="9">
        <v>189.74630370140071</v>
      </c>
      <c r="H72" s="9">
        <v>2739.1324316280966</v>
      </c>
      <c r="I72" s="9">
        <v>0</v>
      </c>
      <c r="J72" s="9">
        <v>0</v>
      </c>
      <c r="K72" s="9">
        <v>-189.74630370140071</v>
      </c>
      <c r="L72" s="9">
        <v>-2739.1324316280966</v>
      </c>
      <c r="M72" s="10">
        <v>20</v>
      </c>
      <c r="N72" s="5">
        <f t="shared" si="11"/>
        <v>3794.9260740280142</v>
      </c>
      <c r="O72" s="5">
        <f t="shared" si="12"/>
        <v>1055.7936423999176</v>
      </c>
      <c r="Q72" s="2">
        <f t="shared" si="17"/>
        <v>43162</v>
      </c>
      <c r="R72" s="10">
        <v>20</v>
      </c>
      <c r="S72" s="5">
        <f t="shared" si="13"/>
        <v>3794.9260740280142</v>
      </c>
      <c r="T72" s="5">
        <f t="shared" si="14"/>
        <v>1055.7936423999176</v>
      </c>
      <c r="U72" s="5">
        <f t="shared" si="15"/>
        <v>0</v>
      </c>
    </row>
    <row r="73" spans="1:21" x14ac:dyDescent="0.25">
      <c r="A73" s="2">
        <v>43284.458333333336</v>
      </c>
      <c r="B73" s="2">
        <v>43284</v>
      </c>
      <c r="C73" s="3">
        <v>7</v>
      </c>
      <c r="D73" s="3">
        <v>12</v>
      </c>
      <c r="E73" s="3">
        <v>1</v>
      </c>
      <c r="F73" s="3">
        <v>0</v>
      </c>
      <c r="G73" s="9">
        <v>190.22473485469811</v>
      </c>
      <c r="H73" s="9">
        <v>2743.0154298561692</v>
      </c>
      <c r="I73" s="9">
        <v>0</v>
      </c>
      <c r="J73" s="9">
        <v>0</v>
      </c>
      <c r="K73" s="9">
        <v>-190.22473485469811</v>
      </c>
      <c r="L73" s="9">
        <v>-2743.0154298561692</v>
      </c>
      <c r="M73" s="10">
        <v>20</v>
      </c>
      <c r="N73" s="5">
        <f t="shared" si="11"/>
        <v>3804.4946970939623</v>
      </c>
      <c r="O73" s="5">
        <f t="shared" si="12"/>
        <v>1061.479267237793</v>
      </c>
      <c r="Q73" s="2">
        <f t="shared" si="17"/>
        <v>43162</v>
      </c>
      <c r="R73" s="10">
        <v>19</v>
      </c>
      <c r="S73" s="5">
        <f t="shared" si="13"/>
        <v>3614.2699622392643</v>
      </c>
      <c r="T73" s="5">
        <f t="shared" si="14"/>
        <v>871.25453238309501</v>
      </c>
      <c r="U73" s="5">
        <f t="shared" si="15"/>
        <v>190.224734854698</v>
      </c>
    </row>
    <row r="74" spans="1:21" x14ac:dyDescent="0.25">
      <c r="A74" s="2">
        <v>43284.5</v>
      </c>
      <c r="B74" s="2">
        <v>43284</v>
      </c>
      <c r="C74" s="3">
        <v>7</v>
      </c>
      <c r="D74" s="3">
        <v>13</v>
      </c>
      <c r="E74" s="3">
        <v>1</v>
      </c>
      <c r="F74" s="3">
        <v>0</v>
      </c>
      <c r="G74" s="9">
        <v>191.25648183822639</v>
      </c>
      <c r="H74" s="9">
        <v>2751.3891977387548</v>
      </c>
      <c r="I74" s="9">
        <v>0</v>
      </c>
      <c r="J74" s="9">
        <v>0</v>
      </c>
      <c r="K74" s="9">
        <v>-191.25648183822639</v>
      </c>
      <c r="L74" s="9">
        <v>-2751.3891977387548</v>
      </c>
      <c r="M74" s="10">
        <v>25</v>
      </c>
      <c r="N74" s="5">
        <f t="shared" si="11"/>
        <v>4781.4120459556598</v>
      </c>
      <c r="O74" s="5">
        <f t="shared" si="12"/>
        <v>2030.022848216905</v>
      </c>
      <c r="Q74" s="2">
        <f t="shared" si="17"/>
        <v>43162</v>
      </c>
      <c r="R74" s="10">
        <v>19</v>
      </c>
      <c r="S74" s="5">
        <f t="shared" si="13"/>
        <v>3633.8731549263016</v>
      </c>
      <c r="T74" s="5">
        <f t="shared" si="14"/>
        <v>882.48395718754682</v>
      </c>
      <c r="U74" s="5">
        <f t="shared" si="15"/>
        <v>1147.5388910293582</v>
      </c>
    </row>
    <row r="75" spans="1:21" x14ac:dyDescent="0.25">
      <c r="A75" s="2">
        <v>43284.541666666664</v>
      </c>
      <c r="B75" s="2">
        <v>43284</v>
      </c>
      <c r="C75" s="3">
        <v>7</v>
      </c>
      <c r="D75" s="3">
        <v>14</v>
      </c>
      <c r="E75" s="3">
        <v>1</v>
      </c>
      <c r="F75" s="3">
        <v>0</v>
      </c>
      <c r="G75" s="9">
        <v>191.5160085678101</v>
      </c>
      <c r="H75" s="9">
        <v>2753.4955446737886</v>
      </c>
      <c r="I75" s="9">
        <v>0</v>
      </c>
      <c r="J75" s="9">
        <v>0</v>
      </c>
      <c r="K75" s="9">
        <v>-191.5160085678101</v>
      </c>
      <c r="L75" s="9">
        <v>-2753.4955446737886</v>
      </c>
      <c r="M75" s="10">
        <v>25</v>
      </c>
      <c r="N75" s="5">
        <f t="shared" si="11"/>
        <v>4787.9002141952524</v>
      </c>
      <c r="O75" s="5">
        <f t="shared" si="12"/>
        <v>2034.4046695214638</v>
      </c>
      <c r="Q75" s="2">
        <f t="shared" si="17"/>
        <v>43162</v>
      </c>
      <c r="R75" s="10">
        <v>16</v>
      </c>
      <c r="S75" s="5">
        <f t="shared" si="13"/>
        <v>3064.2561370849617</v>
      </c>
      <c r="T75" s="5">
        <f t="shared" si="14"/>
        <v>310.76059241117309</v>
      </c>
      <c r="U75" s="5">
        <f t="shared" si="15"/>
        <v>1723.6440771102907</v>
      </c>
    </row>
    <row r="76" spans="1:21" x14ac:dyDescent="0.25">
      <c r="A76" s="2">
        <v>43284.583333333336</v>
      </c>
      <c r="B76" s="2">
        <v>43284</v>
      </c>
      <c r="C76" s="3">
        <v>7</v>
      </c>
      <c r="D76" s="3">
        <v>15</v>
      </c>
      <c r="E76" s="3">
        <v>1</v>
      </c>
      <c r="F76" s="3">
        <v>0</v>
      </c>
      <c r="G76" s="9">
        <v>191.5160085678101</v>
      </c>
      <c r="H76" s="9">
        <v>2753.4955446737886</v>
      </c>
      <c r="I76" s="9">
        <v>0</v>
      </c>
      <c r="J76" s="9">
        <v>0</v>
      </c>
      <c r="K76" s="9">
        <v>-191.5160085678101</v>
      </c>
      <c r="L76" s="9">
        <v>-2753.4955446737886</v>
      </c>
      <c r="M76" s="10">
        <v>25</v>
      </c>
      <c r="N76" s="5">
        <f t="shared" si="11"/>
        <v>4787.9002141952524</v>
      </c>
      <c r="O76" s="5">
        <f t="shared" si="12"/>
        <v>2034.4046695214638</v>
      </c>
      <c r="Q76" s="2">
        <f t="shared" si="17"/>
        <v>43162</v>
      </c>
      <c r="R76" s="10">
        <v>16</v>
      </c>
      <c r="S76" s="5">
        <f t="shared" si="13"/>
        <v>3064.2561370849617</v>
      </c>
      <c r="T76" s="5">
        <f t="shared" si="14"/>
        <v>310.76059241117309</v>
      </c>
      <c r="U76" s="5">
        <f t="shared" si="15"/>
        <v>1723.6440771102907</v>
      </c>
    </row>
    <row r="77" spans="1:21" x14ac:dyDescent="0.25">
      <c r="A77" s="2">
        <v>43284.625</v>
      </c>
      <c r="B77" s="2">
        <v>43284</v>
      </c>
      <c r="C77" s="3">
        <v>7</v>
      </c>
      <c r="D77" s="3">
        <v>16</v>
      </c>
      <c r="E77" s="3">
        <v>1</v>
      </c>
      <c r="F77" s="3">
        <v>0</v>
      </c>
      <c r="G77" s="9">
        <v>191.5160085678101</v>
      </c>
      <c r="H77" s="9">
        <v>2753.4955446737886</v>
      </c>
      <c r="I77" s="9">
        <v>0</v>
      </c>
      <c r="J77" s="9">
        <v>0</v>
      </c>
      <c r="K77" s="9">
        <v>-191.5160085678101</v>
      </c>
      <c r="L77" s="9">
        <v>-2753.4955446737886</v>
      </c>
      <c r="M77" s="10">
        <v>25</v>
      </c>
      <c r="N77" s="5">
        <f t="shared" si="11"/>
        <v>4787.9002141952524</v>
      </c>
      <c r="O77" s="5">
        <f t="shared" si="12"/>
        <v>2034.4046695214638</v>
      </c>
      <c r="Q77" s="2">
        <f t="shared" si="17"/>
        <v>43162</v>
      </c>
      <c r="R77" s="10">
        <v>15</v>
      </c>
      <c r="S77" s="5">
        <f t="shared" si="13"/>
        <v>2872.7401285171518</v>
      </c>
      <c r="T77" s="5">
        <f t="shared" si="14"/>
        <v>119.24458384336322</v>
      </c>
      <c r="U77" s="5">
        <f t="shared" si="15"/>
        <v>1915.1600856781006</v>
      </c>
    </row>
    <row r="78" spans="1:21" x14ac:dyDescent="0.25">
      <c r="A78" s="2">
        <v>43284.666666666664</v>
      </c>
      <c r="B78" s="2">
        <v>43284</v>
      </c>
      <c r="C78" s="3">
        <v>7</v>
      </c>
      <c r="D78" s="3">
        <v>17</v>
      </c>
      <c r="E78" s="3">
        <v>1</v>
      </c>
      <c r="F78" s="3">
        <v>0</v>
      </c>
      <c r="G78" s="9">
        <v>191.5160085678101</v>
      </c>
      <c r="H78" s="9">
        <v>2753.4955446737886</v>
      </c>
      <c r="I78" s="9">
        <v>0</v>
      </c>
      <c r="J78" s="9">
        <v>0</v>
      </c>
      <c r="K78" s="9">
        <v>-191.5160085678101</v>
      </c>
      <c r="L78" s="9">
        <v>-2753.4955446737886</v>
      </c>
      <c r="M78" s="10">
        <v>25</v>
      </c>
      <c r="N78" s="5">
        <f t="shared" si="11"/>
        <v>4787.9002141952524</v>
      </c>
      <c r="O78" s="5">
        <f t="shared" si="12"/>
        <v>2034.4046695214638</v>
      </c>
      <c r="Q78" s="2">
        <f t="shared" si="17"/>
        <v>43162</v>
      </c>
      <c r="R78" s="10">
        <v>20</v>
      </c>
      <c r="S78" s="5">
        <f t="shared" si="13"/>
        <v>3830.3201713562021</v>
      </c>
      <c r="T78" s="5">
        <f t="shared" si="14"/>
        <v>1076.8246266824135</v>
      </c>
      <c r="U78" s="5">
        <f t="shared" si="15"/>
        <v>957.58004283905029</v>
      </c>
    </row>
    <row r="79" spans="1:21" x14ac:dyDescent="0.25">
      <c r="A79" s="2">
        <v>43284.708333333336</v>
      </c>
      <c r="B79" s="2">
        <v>43284</v>
      </c>
      <c r="C79" s="3">
        <v>7</v>
      </c>
      <c r="D79" s="3">
        <v>18</v>
      </c>
      <c r="E79" s="3">
        <v>1</v>
      </c>
      <c r="F79" s="3">
        <v>0</v>
      </c>
      <c r="G79" s="9">
        <v>191.5160085678101</v>
      </c>
      <c r="H79" s="9">
        <v>2753.4955446737886</v>
      </c>
      <c r="I79" s="9">
        <v>0</v>
      </c>
      <c r="J79" s="9">
        <v>0</v>
      </c>
      <c r="K79" s="9">
        <v>-191.5160085678101</v>
      </c>
      <c r="L79" s="9">
        <v>-2753.4955446737886</v>
      </c>
      <c r="M79" s="10">
        <v>25</v>
      </c>
      <c r="N79" s="5">
        <f t="shared" ref="N79:N142" si="18">-K79*M79</f>
        <v>4787.9002141952524</v>
      </c>
      <c r="O79" s="5">
        <f t="shared" ref="O79:O142" si="19">L79 + N79</f>
        <v>2034.4046695214638</v>
      </c>
      <c r="Q79" s="2">
        <f t="shared" si="17"/>
        <v>43162</v>
      </c>
      <c r="R79" s="10">
        <v>16</v>
      </c>
      <c r="S79" s="5">
        <f t="shared" ref="S79:S142" si="20">-K79 * R79</f>
        <v>3064.2561370849617</v>
      </c>
      <c r="T79" s="5">
        <f t="shared" ref="T79:T142" si="21">L79 + S79</f>
        <v>310.76059241117309</v>
      </c>
      <c r="U79" s="5">
        <f t="shared" ref="U79:U142" si="22">O79-T79</f>
        <v>1723.6440771102907</v>
      </c>
    </row>
    <row r="80" spans="1:21" x14ac:dyDescent="0.25">
      <c r="A80" s="2">
        <v>43284.75</v>
      </c>
      <c r="B80" s="2">
        <v>43284</v>
      </c>
      <c r="C80" s="3">
        <v>7</v>
      </c>
      <c r="D80" s="3">
        <v>19</v>
      </c>
      <c r="E80" s="3">
        <v>1</v>
      </c>
      <c r="F80" s="3">
        <v>0</v>
      </c>
      <c r="G80" s="9">
        <v>191.5160085678101</v>
      </c>
      <c r="H80" s="9">
        <v>2753.4955446737886</v>
      </c>
      <c r="I80" s="9">
        <v>0</v>
      </c>
      <c r="J80" s="9">
        <v>0</v>
      </c>
      <c r="K80" s="9">
        <v>-191.5160085678101</v>
      </c>
      <c r="L80" s="9">
        <v>-2753.4955446737886</v>
      </c>
      <c r="M80" s="10">
        <v>25</v>
      </c>
      <c r="N80" s="5">
        <f t="shared" si="18"/>
        <v>4787.9002141952524</v>
      </c>
      <c r="O80" s="5">
        <f t="shared" si="19"/>
        <v>2034.4046695214638</v>
      </c>
      <c r="Q80" s="2">
        <f t="shared" si="17"/>
        <v>43162</v>
      </c>
      <c r="R80" s="10">
        <v>16</v>
      </c>
      <c r="S80" s="5">
        <f t="shared" si="20"/>
        <v>3064.2561370849617</v>
      </c>
      <c r="T80" s="5">
        <f t="shared" si="21"/>
        <v>310.76059241117309</v>
      </c>
      <c r="U80" s="5">
        <f t="shared" si="22"/>
        <v>1723.6440771102907</v>
      </c>
    </row>
    <row r="81" spans="1:21" x14ac:dyDescent="0.25">
      <c r="A81" s="2">
        <v>43284.791666666664</v>
      </c>
      <c r="B81" s="2">
        <v>43284</v>
      </c>
      <c r="C81" s="3">
        <v>7</v>
      </c>
      <c r="D81" s="3">
        <v>20</v>
      </c>
      <c r="E81" s="3">
        <v>1</v>
      </c>
      <c r="F81" s="3">
        <v>0</v>
      </c>
      <c r="G81" s="9">
        <v>191.5160085678101</v>
      </c>
      <c r="H81" s="9">
        <v>2753.4955446737886</v>
      </c>
      <c r="I81" s="9">
        <v>0</v>
      </c>
      <c r="J81" s="9">
        <v>0</v>
      </c>
      <c r="K81" s="9">
        <v>-191.5160085678101</v>
      </c>
      <c r="L81" s="9">
        <v>-2753.4955446737886</v>
      </c>
      <c r="M81" s="10">
        <v>25</v>
      </c>
      <c r="N81" s="5">
        <f t="shared" si="18"/>
        <v>4787.9002141952524</v>
      </c>
      <c r="O81" s="5">
        <f t="shared" si="19"/>
        <v>2034.4046695214638</v>
      </c>
      <c r="Q81" s="2">
        <f t="shared" si="17"/>
        <v>43162</v>
      </c>
      <c r="R81" s="10">
        <v>18</v>
      </c>
      <c r="S81" s="5">
        <f t="shared" si="20"/>
        <v>3447.2881542205819</v>
      </c>
      <c r="T81" s="5">
        <f t="shared" si="21"/>
        <v>693.7926095467933</v>
      </c>
      <c r="U81" s="5">
        <f t="shared" si="22"/>
        <v>1340.6120599746705</v>
      </c>
    </row>
    <row r="82" spans="1:21" x14ac:dyDescent="0.25">
      <c r="A82" s="2">
        <v>43284.833333333336</v>
      </c>
      <c r="B82" s="2">
        <v>43284</v>
      </c>
      <c r="C82" s="3">
        <v>7</v>
      </c>
      <c r="D82" s="3">
        <v>21</v>
      </c>
      <c r="E82" s="3">
        <v>1</v>
      </c>
      <c r="F82" s="3">
        <v>0</v>
      </c>
      <c r="G82" s="9">
        <v>191.5160085678101</v>
      </c>
      <c r="H82" s="9">
        <v>2753.4955446737886</v>
      </c>
      <c r="I82" s="9">
        <v>0</v>
      </c>
      <c r="J82" s="9">
        <v>0</v>
      </c>
      <c r="K82" s="9">
        <v>-191.5160085678101</v>
      </c>
      <c r="L82" s="9">
        <v>-2753.4955446737886</v>
      </c>
      <c r="M82" s="10">
        <v>20</v>
      </c>
      <c r="N82" s="5">
        <f t="shared" si="18"/>
        <v>3830.3201713562021</v>
      </c>
      <c r="O82" s="5">
        <f t="shared" si="19"/>
        <v>1076.8246266824135</v>
      </c>
      <c r="Q82" s="2">
        <f t="shared" si="17"/>
        <v>43162</v>
      </c>
      <c r="R82" s="10">
        <v>17</v>
      </c>
      <c r="S82" s="5">
        <f t="shared" si="20"/>
        <v>3255.7721456527715</v>
      </c>
      <c r="T82" s="5">
        <f t="shared" si="21"/>
        <v>502.27660097898297</v>
      </c>
      <c r="U82" s="5">
        <f t="shared" si="22"/>
        <v>574.54802570343054</v>
      </c>
    </row>
    <row r="83" spans="1:21" x14ac:dyDescent="0.25">
      <c r="A83" s="2">
        <v>43284.875</v>
      </c>
      <c r="B83" s="2">
        <v>43284</v>
      </c>
      <c r="C83" s="3">
        <v>7</v>
      </c>
      <c r="D83" s="3">
        <v>22</v>
      </c>
      <c r="E83" s="3">
        <v>1</v>
      </c>
      <c r="F83" s="3">
        <v>0</v>
      </c>
      <c r="G83" s="9">
        <v>191.5160085678101</v>
      </c>
      <c r="H83" s="9">
        <v>2753.4955446737886</v>
      </c>
      <c r="I83" s="9">
        <v>0</v>
      </c>
      <c r="J83" s="9">
        <v>0</v>
      </c>
      <c r="K83" s="9">
        <v>-191.5160085678101</v>
      </c>
      <c r="L83" s="9">
        <v>-2753.4955446737886</v>
      </c>
      <c r="M83" s="10">
        <v>20</v>
      </c>
      <c r="N83" s="5">
        <f t="shared" si="18"/>
        <v>3830.3201713562021</v>
      </c>
      <c r="O83" s="5">
        <f t="shared" si="19"/>
        <v>1076.8246266824135</v>
      </c>
      <c r="Q83" s="2">
        <f t="shared" si="17"/>
        <v>43162</v>
      </c>
      <c r="R83" s="10">
        <v>17</v>
      </c>
      <c r="S83" s="5">
        <f t="shared" si="20"/>
        <v>3255.7721456527715</v>
      </c>
      <c r="T83" s="5">
        <f t="shared" si="21"/>
        <v>502.27660097898297</v>
      </c>
      <c r="U83" s="5">
        <f t="shared" si="22"/>
        <v>574.54802570343054</v>
      </c>
    </row>
    <row r="84" spans="1:21" x14ac:dyDescent="0.25">
      <c r="A84" s="2">
        <v>43284.916666666664</v>
      </c>
      <c r="B84" s="2">
        <v>43284</v>
      </c>
      <c r="C84" s="3">
        <v>7</v>
      </c>
      <c r="D84" s="3">
        <v>23</v>
      </c>
      <c r="E84" s="3">
        <v>0</v>
      </c>
      <c r="F84" s="3">
        <v>1</v>
      </c>
      <c r="G84" s="9">
        <v>178.6379433393478</v>
      </c>
      <c r="H84" s="9">
        <v>2648.9757948684573</v>
      </c>
      <c r="I84" s="9">
        <v>0</v>
      </c>
      <c r="J84" s="9">
        <v>0</v>
      </c>
      <c r="K84" s="9">
        <v>-178.6379433393478</v>
      </c>
      <c r="L84" s="9">
        <v>-2648.9757948684573</v>
      </c>
      <c r="M84" s="10">
        <v>18</v>
      </c>
      <c r="N84" s="5">
        <f t="shared" si="18"/>
        <v>3215.4829801082606</v>
      </c>
      <c r="O84" s="5">
        <f t="shared" si="19"/>
        <v>566.50718523980322</v>
      </c>
      <c r="Q84" s="2">
        <f t="shared" si="17"/>
        <v>43162</v>
      </c>
      <c r="R84" s="10">
        <v>18</v>
      </c>
      <c r="S84" s="5">
        <f t="shared" si="20"/>
        <v>3215.4829801082606</v>
      </c>
      <c r="T84" s="5">
        <f t="shared" si="21"/>
        <v>566.50718523980322</v>
      </c>
      <c r="U84" s="5">
        <f t="shared" si="22"/>
        <v>0</v>
      </c>
    </row>
    <row r="85" spans="1:21" x14ac:dyDescent="0.25">
      <c r="A85" s="2">
        <v>43284.958333333336</v>
      </c>
      <c r="B85" s="2">
        <v>43284</v>
      </c>
      <c r="C85" s="3">
        <v>7</v>
      </c>
      <c r="D85" s="3">
        <v>24</v>
      </c>
      <c r="E85" s="3">
        <v>0</v>
      </c>
      <c r="F85" s="3">
        <v>1</v>
      </c>
      <c r="G85" s="9">
        <v>125.9883770465851</v>
      </c>
      <c r="H85" s="9">
        <v>2221.6663149315004</v>
      </c>
      <c r="I85" s="9">
        <v>0</v>
      </c>
      <c r="J85" s="9">
        <v>0</v>
      </c>
      <c r="K85" s="9">
        <v>-125.9883770465851</v>
      </c>
      <c r="L85" s="9">
        <v>-2221.6663149315004</v>
      </c>
      <c r="M85" s="10">
        <v>18</v>
      </c>
      <c r="N85" s="5">
        <f t="shared" si="18"/>
        <v>2267.7907868385319</v>
      </c>
      <c r="O85" s="5">
        <f t="shared" si="19"/>
        <v>46.12447190703142</v>
      </c>
      <c r="Q85" s="2">
        <f t="shared" si="17"/>
        <v>43162</v>
      </c>
      <c r="R85" s="10">
        <v>18</v>
      </c>
      <c r="S85" s="5">
        <f t="shared" si="20"/>
        <v>2267.7907868385319</v>
      </c>
      <c r="T85" s="5">
        <f t="shared" si="21"/>
        <v>46.12447190703142</v>
      </c>
      <c r="U85" s="5">
        <f t="shared" si="22"/>
        <v>0</v>
      </c>
    </row>
    <row r="86" spans="1:21" x14ac:dyDescent="0.25">
      <c r="A86" s="2">
        <v>43285</v>
      </c>
      <c r="B86" s="2">
        <v>43285</v>
      </c>
      <c r="C86" s="3">
        <v>7</v>
      </c>
      <c r="D86" s="3">
        <v>1</v>
      </c>
      <c r="E86" s="3">
        <v>0</v>
      </c>
      <c r="F86" s="3">
        <v>1</v>
      </c>
      <c r="G86" s="9">
        <v>107.54273571968079</v>
      </c>
      <c r="H86" s="9">
        <v>2071.9595280605445</v>
      </c>
      <c r="I86" s="9">
        <v>0</v>
      </c>
      <c r="J86" s="9">
        <v>0</v>
      </c>
      <c r="K86" s="9">
        <v>-107.54273571968079</v>
      </c>
      <c r="L86" s="9">
        <v>-2071.9595280605445</v>
      </c>
      <c r="M86" s="10">
        <v>17</v>
      </c>
      <c r="N86" s="5">
        <f t="shared" si="18"/>
        <v>1828.2265072345735</v>
      </c>
      <c r="O86" s="5">
        <f t="shared" si="19"/>
        <v>-243.73302082597093</v>
      </c>
      <c r="Q86" s="2">
        <f t="shared" si="17"/>
        <v>43163</v>
      </c>
      <c r="R86" s="10">
        <v>18</v>
      </c>
      <c r="S86" s="5">
        <f t="shared" si="20"/>
        <v>1935.7692429542542</v>
      </c>
      <c r="T86" s="5">
        <f t="shared" si="21"/>
        <v>-136.19028510629028</v>
      </c>
      <c r="U86" s="5">
        <f t="shared" si="22"/>
        <v>-107.54273571968065</v>
      </c>
    </row>
    <row r="87" spans="1:21" x14ac:dyDescent="0.25">
      <c r="A87" s="2">
        <v>43285.041666666664</v>
      </c>
      <c r="B87" s="2">
        <v>43285</v>
      </c>
      <c r="C87" s="3">
        <v>7</v>
      </c>
      <c r="D87" s="3">
        <v>2</v>
      </c>
      <c r="E87" s="3">
        <v>0</v>
      </c>
      <c r="F87" s="3">
        <v>1</v>
      </c>
      <c r="G87" s="9">
        <v>89.537132072448699</v>
      </c>
      <c r="H87" s="9">
        <v>1924.5935187804582</v>
      </c>
      <c r="I87" s="9">
        <v>0</v>
      </c>
      <c r="J87" s="9">
        <v>0</v>
      </c>
      <c r="K87" s="9">
        <v>-89.537132072448699</v>
      </c>
      <c r="L87" s="9">
        <v>-1924.5935187804582</v>
      </c>
      <c r="M87" s="10">
        <v>17</v>
      </c>
      <c r="N87" s="5">
        <f t="shared" si="18"/>
        <v>1522.1312452316279</v>
      </c>
      <c r="O87" s="5">
        <f t="shared" si="19"/>
        <v>-402.46227354883035</v>
      </c>
      <c r="Q87" s="2">
        <f t="shared" si="17"/>
        <v>43163</v>
      </c>
      <c r="R87" s="10">
        <v>18</v>
      </c>
      <c r="S87" s="5">
        <f t="shared" si="20"/>
        <v>1611.6683773040766</v>
      </c>
      <c r="T87" s="5">
        <f t="shared" si="21"/>
        <v>-312.92514147638167</v>
      </c>
      <c r="U87" s="5">
        <f t="shared" si="22"/>
        <v>-89.537132072448685</v>
      </c>
    </row>
    <row r="88" spans="1:21" x14ac:dyDescent="0.25">
      <c r="A88" s="2">
        <v>43285.083333333336</v>
      </c>
      <c r="B88" s="2">
        <v>43285</v>
      </c>
      <c r="C88" s="3">
        <v>7</v>
      </c>
      <c r="D88" s="3">
        <v>3</v>
      </c>
      <c r="E88" s="3">
        <v>0</v>
      </c>
      <c r="F88" s="3">
        <v>1</v>
      </c>
      <c r="G88" s="9">
        <v>82.018608188629102</v>
      </c>
      <c r="H88" s="9">
        <v>1863.5723793077352</v>
      </c>
      <c r="I88" s="9">
        <v>0</v>
      </c>
      <c r="J88" s="9">
        <v>0</v>
      </c>
      <c r="K88" s="9">
        <v>-82.018608188629102</v>
      </c>
      <c r="L88" s="9">
        <v>-1863.5723793077352</v>
      </c>
      <c r="M88" s="10">
        <v>17</v>
      </c>
      <c r="N88" s="5">
        <f t="shared" si="18"/>
        <v>1394.3163392066947</v>
      </c>
      <c r="O88" s="5">
        <f t="shared" si="19"/>
        <v>-469.25604010104053</v>
      </c>
      <c r="Q88" s="2">
        <f t="shared" si="17"/>
        <v>43163</v>
      </c>
      <c r="R88" s="10">
        <v>18</v>
      </c>
      <c r="S88" s="5">
        <f t="shared" si="20"/>
        <v>1476.3349473953238</v>
      </c>
      <c r="T88" s="5">
        <f t="shared" si="21"/>
        <v>-387.23743191241147</v>
      </c>
      <c r="U88" s="5">
        <f t="shared" si="22"/>
        <v>-82.018608188629059</v>
      </c>
    </row>
    <row r="89" spans="1:21" x14ac:dyDescent="0.25">
      <c r="A89" s="2">
        <v>43285.125</v>
      </c>
      <c r="B89" s="2">
        <v>43285</v>
      </c>
      <c r="C89" s="3">
        <v>7</v>
      </c>
      <c r="D89" s="3">
        <v>4</v>
      </c>
      <c r="E89" s="3">
        <v>0</v>
      </c>
      <c r="F89" s="3">
        <v>1</v>
      </c>
      <c r="G89" s="9">
        <v>74.610037565231295</v>
      </c>
      <c r="H89" s="9">
        <v>1803.4436323809514</v>
      </c>
      <c r="I89" s="9">
        <v>0</v>
      </c>
      <c r="J89" s="9">
        <v>0</v>
      </c>
      <c r="K89" s="9">
        <v>-74.610037565231295</v>
      </c>
      <c r="L89" s="9">
        <v>-1803.4436323809514</v>
      </c>
      <c r="M89" s="10">
        <v>18</v>
      </c>
      <c r="N89" s="5">
        <f t="shared" si="18"/>
        <v>1342.9806761741634</v>
      </c>
      <c r="O89" s="5">
        <f t="shared" si="19"/>
        <v>-460.46295620678802</v>
      </c>
      <c r="Q89" s="2">
        <f t="shared" si="17"/>
        <v>43163</v>
      </c>
      <c r="R89" s="10">
        <v>20</v>
      </c>
      <c r="S89" s="5">
        <f t="shared" si="20"/>
        <v>1492.200751304626</v>
      </c>
      <c r="T89" s="5">
        <f t="shared" si="21"/>
        <v>-311.24288107632538</v>
      </c>
      <c r="U89" s="5">
        <f t="shared" si="22"/>
        <v>-149.22007513046265</v>
      </c>
    </row>
    <row r="90" spans="1:21" x14ac:dyDescent="0.25">
      <c r="A90" s="2">
        <v>43285.166666666664</v>
      </c>
      <c r="B90" s="2">
        <v>43285</v>
      </c>
      <c r="C90" s="3">
        <v>7</v>
      </c>
      <c r="D90" s="3">
        <v>5</v>
      </c>
      <c r="E90" s="3">
        <v>0</v>
      </c>
      <c r="F90" s="3">
        <v>1</v>
      </c>
      <c r="G90" s="9">
        <v>83.313149404525802</v>
      </c>
      <c r="H90" s="9">
        <v>1874.0790126043444</v>
      </c>
      <c r="I90" s="9">
        <v>0</v>
      </c>
      <c r="J90" s="9">
        <v>0</v>
      </c>
      <c r="K90" s="9">
        <v>-83.313149404525802</v>
      </c>
      <c r="L90" s="9">
        <v>-1874.0790126043444</v>
      </c>
      <c r="M90" s="10">
        <v>19</v>
      </c>
      <c r="N90" s="5">
        <f t="shared" si="18"/>
        <v>1582.9498386859902</v>
      </c>
      <c r="O90" s="5">
        <f t="shared" si="19"/>
        <v>-291.12917391835413</v>
      </c>
      <c r="Q90" s="2">
        <f t="shared" si="17"/>
        <v>43163</v>
      </c>
      <c r="R90" s="10">
        <v>25</v>
      </c>
      <c r="S90" s="5">
        <f t="shared" si="20"/>
        <v>2082.8287351131448</v>
      </c>
      <c r="T90" s="5">
        <f t="shared" si="21"/>
        <v>208.74972250880046</v>
      </c>
      <c r="U90" s="5">
        <f t="shared" si="22"/>
        <v>-499.87889642715459</v>
      </c>
    </row>
    <row r="91" spans="1:21" x14ac:dyDescent="0.25">
      <c r="A91" s="2">
        <v>43285.208333333336</v>
      </c>
      <c r="B91" s="2">
        <v>43285</v>
      </c>
      <c r="C91" s="3">
        <v>7</v>
      </c>
      <c r="D91" s="3">
        <v>6</v>
      </c>
      <c r="E91" s="3">
        <v>0</v>
      </c>
      <c r="F91" s="3">
        <v>1</v>
      </c>
      <c r="G91" s="9">
        <v>99.154470729827892</v>
      </c>
      <c r="H91" s="9">
        <v>2001.4182505327342</v>
      </c>
      <c r="I91" s="9">
        <v>0</v>
      </c>
      <c r="J91" s="9">
        <v>0</v>
      </c>
      <c r="K91" s="9">
        <v>-99.154470729827892</v>
      </c>
      <c r="L91" s="9">
        <v>-2001.4182505327342</v>
      </c>
      <c r="M91" s="10">
        <v>19</v>
      </c>
      <c r="N91" s="5">
        <f t="shared" si="18"/>
        <v>1883.93494386673</v>
      </c>
      <c r="O91" s="5">
        <f t="shared" si="19"/>
        <v>-117.48330666600418</v>
      </c>
      <c r="Q91" s="2">
        <f t="shared" si="17"/>
        <v>43163</v>
      </c>
      <c r="R91" s="10">
        <v>20</v>
      </c>
      <c r="S91" s="5">
        <f t="shared" si="20"/>
        <v>1983.0894145965578</v>
      </c>
      <c r="T91" s="5">
        <f t="shared" si="21"/>
        <v>-18.328835936176347</v>
      </c>
      <c r="U91" s="5">
        <f t="shared" si="22"/>
        <v>-99.154470729827835</v>
      </c>
    </row>
    <row r="92" spans="1:21" x14ac:dyDescent="0.25">
      <c r="A92" s="2">
        <v>43285.25</v>
      </c>
      <c r="B92" s="2">
        <v>43285</v>
      </c>
      <c r="C92" s="3">
        <v>7</v>
      </c>
      <c r="D92" s="3">
        <v>7</v>
      </c>
      <c r="E92" s="3">
        <v>0</v>
      </c>
      <c r="F92" s="3">
        <v>1</v>
      </c>
      <c r="G92" s="9">
        <v>133.72581145763399</v>
      </c>
      <c r="H92" s="9">
        <v>2282.0029304492364</v>
      </c>
      <c r="I92" s="9">
        <v>0</v>
      </c>
      <c r="J92" s="9">
        <v>0</v>
      </c>
      <c r="K92" s="9">
        <v>-133.72581145763399</v>
      </c>
      <c r="L92" s="9">
        <v>-2282.0029304492364</v>
      </c>
      <c r="M92" s="10">
        <v>17</v>
      </c>
      <c r="N92" s="5">
        <f t="shared" si="18"/>
        <v>2273.3387947797778</v>
      </c>
      <c r="O92" s="5">
        <f t="shared" si="19"/>
        <v>-8.6641356694585738</v>
      </c>
      <c r="Q92" s="2">
        <f t="shared" si="17"/>
        <v>43163</v>
      </c>
      <c r="R92" s="10">
        <v>20</v>
      </c>
      <c r="S92" s="5">
        <f t="shared" si="20"/>
        <v>2674.5162291526799</v>
      </c>
      <c r="T92" s="5">
        <f t="shared" si="21"/>
        <v>392.51329870344352</v>
      </c>
      <c r="U92" s="5">
        <f t="shared" si="22"/>
        <v>-401.1774343729021</v>
      </c>
    </row>
    <row r="93" spans="1:21" x14ac:dyDescent="0.25">
      <c r="A93" s="2">
        <v>43285.291666666664</v>
      </c>
      <c r="B93" s="2">
        <v>43285</v>
      </c>
      <c r="C93" s="3">
        <v>7</v>
      </c>
      <c r="D93" s="3">
        <v>8</v>
      </c>
      <c r="E93" s="3">
        <v>0</v>
      </c>
      <c r="F93" s="3">
        <v>1</v>
      </c>
      <c r="G93" s="9">
        <v>173.20364584922788</v>
      </c>
      <c r="H93" s="9">
        <v>2603.6398512440801</v>
      </c>
      <c r="I93" s="9">
        <v>0</v>
      </c>
      <c r="J93" s="9">
        <v>0</v>
      </c>
      <c r="K93" s="9">
        <v>-173.20364584922788</v>
      </c>
      <c r="L93" s="9">
        <v>-2603.6398512440801</v>
      </c>
      <c r="M93" s="10">
        <v>17</v>
      </c>
      <c r="N93" s="5">
        <f t="shared" si="18"/>
        <v>2944.4619794368741</v>
      </c>
      <c r="O93" s="5">
        <f t="shared" si="19"/>
        <v>340.82212819279403</v>
      </c>
      <c r="Q93" s="2">
        <f t="shared" si="17"/>
        <v>43163</v>
      </c>
      <c r="R93" s="10">
        <v>20</v>
      </c>
      <c r="S93" s="5">
        <f t="shared" si="20"/>
        <v>3464.0729169845577</v>
      </c>
      <c r="T93" s="5">
        <f t="shared" si="21"/>
        <v>860.43306574047756</v>
      </c>
      <c r="U93" s="5">
        <f t="shared" si="22"/>
        <v>-519.61093754768353</v>
      </c>
    </row>
    <row r="94" spans="1:21" x14ac:dyDescent="0.25">
      <c r="A94" s="2">
        <v>43285.333333333336</v>
      </c>
      <c r="B94" s="2">
        <v>43285</v>
      </c>
      <c r="C94" s="3">
        <v>7</v>
      </c>
      <c r="D94" s="3">
        <v>9</v>
      </c>
      <c r="E94" s="3">
        <v>0</v>
      </c>
      <c r="F94" s="3">
        <v>1</v>
      </c>
      <c r="G94" s="9">
        <v>184.93489966392511</v>
      </c>
      <c r="H94" s="9">
        <v>2698.8519531804213</v>
      </c>
      <c r="I94" s="9">
        <v>0</v>
      </c>
      <c r="J94" s="9">
        <v>0</v>
      </c>
      <c r="K94" s="9">
        <v>-184.93489966392511</v>
      </c>
      <c r="L94" s="9">
        <v>-2698.8519531804213</v>
      </c>
      <c r="M94" s="10">
        <v>18</v>
      </c>
      <c r="N94" s="5">
        <f t="shared" si="18"/>
        <v>3328.8281939506519</v>
      </c>
      <c r="O94" s="5">
        <f t="shared" si="19"/>
        <v>629.97624077023056</v>
      </c>
      <c r="Q94" s="2">
        <f t="shared" si="17"/>
        <v>43163</v>
      </c>
      <c r="R94" s="10">
        <v>20</v>
      </c>
      <c r="S94" s="5">
        <f t="shared" si="20"/>
        <v>3698.6979932785021</v>
      </c>
      <c r="T94" s="5">
        <f t="shared" si="21"/>
        <v>999.84604009808072</v>
      </c>
      <c r="U94" s="5">
        <f t="shared" si="22"/>
        <v>-369.86979932785016</v>
      </c>
    </row>
    <row r="95" spans="1:21" x14ac:dyDescent="0.25">
      <c r="A95" s="2">
        <v>43285.375</v>
      </c>
      <c r="B95" s="2">
        <v>43285</v>
      </c>
      <c r="C95" s="3">
        <v>7</v>
      </c>
      <c r="D95" s="3">
        <v>10</v>
      </c>
      <c r="E95" s="3">
        <v>0</v>
      </c>
      <c r="F95" s="3">
        <v>1</v>
      </c>
      <c r="G95" s="9">
        <v>187.16907873153679</v>
      </c>
      <c r="H95" s="9">
        <v>2716.984788434494</v>
      </c>
      <c r="I95" s="9">
        <v>0</v>
      </c>
      <c r="J95" s="9">
        <v>0</v>
      </c>
      <c r="K95" s="9">
        <v>-187.16907873153679</v>
      </c>
      <c r="L95" s="9">
        <v>-2716.984788434494</v>
      </c>
      <c r="M95" s="10">
        <v>19</v>
      </c>
      <c r="N95" s="5">
        <f t="shared" si="18"/>
        <v>3556.212495899199</v>
      </c>
      <c r="O95" s="5">
        <f t="shared" si="19"/>
        <v>839.22770746470496</v>
      </c>
      <c r="Q95" s="2">
        <f t="shared" si="17"/>
        <v>43163</v>
      </c>
      <c r="R95" s="10">
        <v>20</v>
      </c>
      <c r="S95" s="5">
        <f t="shared" si="20"/>
        <v>3743.3815746307355</v>
      </c>
      <c r="T95" s="5">
        <f t="shared" si="21"/>
        <v>1026.3967861962415</v>
      </c>
      <c r="U95" s="5">
        <f t="shared" si="22"/>
        <v>-187.1690787315365</v>
      </c>
    </row>
    <row r="96" spans="1:21" x14ac:dyDescent="0.25">
      <c r="A96" s="2">
        <v>43285.416666666664</v>
      </c>
      <c r="B96" s="2">
        <v>43285</v>
      </c>
      <c r="C96" s="3">
        <v>7</v>
      </c>
      <c r="D96" s="3">
        <v>11</v>
      </c>
      <c r="E96" s="3">
        <v>0</v>
      </c>
      <c r="F96" s="3">
        <v>1</v>
      </c>
      <c r="G96" s="9">
        <v>189.54449954032901</v>
      </c>
      <c r="H96" s="9">
        <v>2736.2639558631072</v>
      </c>
      <c r="I96" s="9">
        <v>0</v>
      </c>
      <c r="J96" s="9">
        <v>0</v>
      </c>
      <c r="K96" s="9">
        <v>-189.54449954032901</v>
      </c>
      <c r="L96" s="9">
        <v>-2736.2639558631072</v>
      </c>
      <c r="M96" s="10">
        <v>19</v>
      </c>
      <c r="N96" s="5">
        <f t="shared" si="18"/>
        <v>3601.3454912662514</v>
      </c>
      <c r="O96" s="5">
        <f t="shared" si="19"/>
        <v>865.08153540314424</v>
      </c>
      <c r="Q96" s="2">
        <f t="shared" si="17"/>
        <v>43163</v>
      </c>
      <c r="R96" s="10">
        <v>18</v>
      </c>
      <c r="S96" s="5">
        <f t="shared" si="20"/>
        <v>3411.8009917259224</v>
      </c>
      <c r="T96" s="5">
        <f t="shared" si="21"/>
        <v>675.53703586281517</v>
      </c>
      <c r="U96" s="5">
        <f t="shared" si="22"/>
        <v>189.54449954032907</v>
      </c>
    </row>
    <row r="97" spans="1:21" x14ac:dyDescent="0.25">
      <c r="A97" s="2">
        <v>43285.458333333336</v>
      </c>
      <c r="B97" s="2">
        <v>43285</v>
      </c>
      <c r="C97" s="3">
        <v>7</v>
      </c>
      <c r="D97" s="3">
        <v>12</v>
      </c>
      <c r="E97" s="3">
        <v>0</v>
      </c>
      <c r="F97" s="3">
        <v>1</v>
      </c>
      <c r="G97" s="9">
        <v>189.24067397117608</v>
      </c>
      <c r="H97" s="9">
        <v>2733.7980752009043</v>
      </c>
      <c r="I97" s="9">
        <v>0</v>
      </c>
      <c r="J97" s="9">
        <v>0</v>
      </c>
      <c r="K97" s="9">
        <v>-189.24067397117608</v>
      </c>
      <c r="L97" s="9">
        <v>-2733.7980752009043</v>
      </c>
      <c r="M97" s="10">
        <v>19</v>
      </c>
      <c r="N97" s="5">
        <f t="shared" si="18"/>
        <v>3595.5728054523456</v>
      </c>
      <c r="O97" s="5">
        <f t="shared" si="19"/>
        <v>861.77473025144127</v>
      </c>
      <c r="Q97" s="2">
        <f t="shared" si="17"/>
        <v>43163</v>
      </c>
      <c r="R97" s="10">
        <v>17</v>
      </c>
      <c r="S97" s="5">
        <f t="shared" si="20"/>
        <v>3217.0914575099932</v>
      </c>
      <c r="T97" s="5">
        <f t="shared" si="21"/>
        <v>483.29338230908888</v>
      </c>
      <c r="U97" s="5">
        <f t="shared" si="22"/>
        <v>378.48134794235239</v>
      </c>
    </row>
    <row r="98" spans="1:21" x14ac:dyDescent="0.25">
      <c r="A98" s="2">
        <v>43285.5</v>
      </c>
      <c r="B98" s="2">
        <v>43285</v>
      </c>
      <c r="C98" s="3">
        <v>7</v>
      </c>
      <c r="D98" s="3">
        <v>13</v>
      </c>
      <c r="E98" s="3">
        <v>0</v>
      </c>
      <c r="F98" s="3">
        <v>1</v>
      </c>
      <c r="G98" s="9">
        <v>189.6163795471191</v>
      </c>
      <c r="H98" s="9">
        <v>2736.8473422843103</v>
      </c>
      <c r="I98" s="9">
        <v>0</v>
      </c>
      <c r="J98" s="9">
        <v>0</v>
      </c>
      <c r="K98" s="9">
        <v>-189.6163795471191</v>
      </c>
      <c r="L98" s="9">
        <v>-2736.8473422843103</v>
      </c>
      <c r="M98" s="10">
        <v>16</v>
      </c>
      <c r="N98" s="5">
        <f t="shared" si="18"/>
        <v>3033.8620727539055</v>
      </c>
      <c r="O98" s="5">
        <f t="shared" si="19"/>
        <v>297.01473046959518</v>
      </c>
      <c r="Q98" s="2">
        <f t="shared" si="17"/>
        <v>43163</v>
      </c>
      <c r="R98" s="10">
        <v>15</v>
      </c>
      <c r="S98" s="5">
        <f t="shared" si="20"/>
        <v>2844.2456932067862</v>
      </c>
      <c r="T98" s="5">
        <f t="shared" si="21"/>
        <v>107.39835092247586</v>
      </c>
      <c r="U98" s="5">
        <f t="shared" si="22"/>
        <v>189.61637954711932</v>
      </c>
    </row>
    <row r="99" spans="1:21" x14ac:dyDescent="0.25">
      <c r="A99" s="2">
        <v>43285.541666666664</v>
      </c>
      <c r="B99" s="2">
        <v>43285</v>
      </c>
      <c r="C99" s="3">
        <v>7</v>
      </c>
      <c r="D99" s="3">
        <v>14</v>
      </c>
      <c r="E99" s="3">
        <v>0</v>
      </c>
      <c r="F99" s="3">
        <v>1</v>
      </c>
      <c r="G99" s="9">
        <v>189.9832281112671</v>
      </c>
      <c r="H99" s="9">
        <v>2739.824723185885</v>
      </c>
      <c r="I99" s="9">
        <v>0</v>
      </c>
      <c r="J99" s="9">
        <v>0</v>
      </c>
      <c r="K99" s="9">
        <v>-189.9832281112671</v>
      </c>
      <c r="L99" s="9">
        <v>-2739.824723185885</v>
      </c>
      <c r="M99" s="10">
        <v>16</v>
      </c>
      <c r="N99" s="5">
        <f t="shared" si="18"/>
        <v>3039.7316497802735</v>
      </c>
      <c r="O99" s="5">
        <f t="shared" si="19"/>
        <v>299.90692659438855</v>
      </c>
      <c r="Q99" s="2">
        <f t="shared" si="17"/>
        <v>43163</v>
      </c>
      <c r="R99" s="10">
        <v>8</v>
      </c>
      <c r="S99" s="5">
        <f t="shared" si="20"/>
        <v>1519.8658248901368</v>
      </c>
      <c r="T99" s="5">
        <f t="shared" si="21"/>
        <v>-1219.9588982957482</v>
      </c>
      <c r="U99" s="5">
        <f t="shared" si="22"/>
        <v>1519.8658248901368</v>
      </c>
    </row>
    <row r="100" spans="1:21" x14ac:dyDescent="0.25">
      <c r="A100" s="2">
        <v>43285.583333333336</v>
      </c>
      <c r="B100" s="2">
        <v>43285</v>
      </c>
      <c r="C100" s="3">
        <v>7</v>
      </c>
      <c r="D100" s="3">
        <v>15</v>
      </c>
      <c r="E100" s="3">
        <v>0</v>
      </c>
      <c r="F100" s="3">
        <v>1</v>
      </c>
      <c r="G100" s="9">
        <v>190.30386323928829</v>
      </c>
      <c r="H100" s="9">
        <v>2742.4270321744571</v>
      </c>
      <c r="I100" s="9">
        <v>0</v>
      </c>
      <c r="J100" s="9">
        <v>0</v>
      </c>
      <c r="K100" s="9">
        <v>-190.30386323928829</v>
      </c>
      <c r="L100" s="9">
        <v>-2742.4270321744571</v>
      </c>
      <c r="M100" s="10">
        <v>17</v>
      </c>
      <c r="N100" s="5">
        <f t="shared" si="18"/>
        <v>3235.1656750679008</v>
      </c>
      <c r="O100" s="5">
        <f t="shared" si="19"/>
        <v>492.73864289344374</v>
      </c>
      <c r="Q100" s="2">
        <f t="shared" si="17"/>
        <v>43163</v>
      </c>
      <c r="R100" s="10">
        <v>10</v>
      </c>
      <c r="S100" s="5">
        <f t="shared" si="20"/>
        <v>1903.0386323928828</v>
      </c>
      <c r="T100" s="5">
        <f t="shared" si="21"/>
        <v>-839.38839978157421</v>
      </c>
      <c r="U100" s="5">
        <f t="shared" si="22"/>
        <v>1332.1270426750179</v>
      </c>
    </row>
    <row r="101" spans="1:21" x14ac:dyDescent="0.25">
      <c r="A101" s="2">
        <v>43285.625</v>
      </c>
      <c r="B101" s="2">
        <v>43285</v>
      </c>
      <c r="C101" s="3">
        <v>7</v>
      </c>
      <c r="D101" s="3">
        <v>16</v>
      </c>
      <c r="E101" s="3">
        <v>0</v>
      </c>
      <c r="F101" s="3">
        <v>1</v>
      </c>
      <c r="G101" s="9">
        <v>190.30388193130489</v>
      </c>
      <c r="H101" s="9">
        <v>2742.4271841663012</v>
      </c>
      <c r="I101" s="9">
        <v>0</v>
      </c>
      <c r="J101" s="9">
        <v>0</v>
      </c>
      <c r="K101" s="9">
        <v>-190.30388193130489</v>
      </c>
      <c r="L101" s="9">
        <v>-2742.4271841663012</v>
      </c>
      <c r="M101" s="10">
        <v>18</v>
      </c>
      <c r="N101" s="5">
        <f t="shared" si="18"/>
        <v>3425.469874763488</v>
      </c>
      <c r="O101" s="5">
        <f t="shared" si="19"/>
        <v>683.04269059718672</v>
      </c>
      <c r="Q101" s="2">
        <f t="shared" si="17"/>
        <v>43163</v>
      </c>
      <c r="R101" s="10">
        <v>8</v>
      </c>
      <c r="S101" s="5">
        <f t="shared" si="20"/>
        <v>1522.4310554504391</v>
      </c>
      <c r="T101" s="5">
        <f t="shared" si="21"/>
        <v>-1219.9961287158621</v>
      </c>
      <c r="U101" s="5">
        <f t="shared" si="22"/>
        <v>1903.0388193130489</v>
      </c>
    </row>
    <row r="102" spans="1:21" x14ac:dyDescent="0.25">
      <c r="A102" s="2">
        <v>43285.666666666664</v>
      </c>
      <c r="B102" s="2">
        <v>43285</v>
      </c>
      <c r="C102" s="3">
        <v>7</v>
      </c>
      <c r="D102" s="3">
        <v>17</v>
      </c>
      <c r="E102" s="3">
        <v>0</v>
      </c>
      <c r="F102" s="3">
        <v>1</v>
      </c>
      <c r="G102" s="9">
        <v>190.30386323928829</v>
      </c>
      <c r="H102" s="9">
        <v>2742.4270321744571</v>
      </c>
      <c r="I102" s="9">
        <v>0</v>
      </c>
      <c r="J102" s="9">
        <v>0</v>
      </c>
      <c r="K102" s="9">
        <v>-190.30386323928829</v>
      </c>
      <c r="L102" s="9">
        <v>-2742.4270321744571</v>
      </c>
      <c r="M102" s="10">
        <v>18</v>
      </c>
      <c r="N102" s="5">
        <f t="shared" si="18"/>
        <v>3425.4695383071894</v>
      </c>
      <c r="O102" s="5">
        <f t="shared" si="19"/>
        <v>683.04250613273234</v>
      </c>
      <c r="Q102" s="2">
        <f t="shared" si="17"/>
        <v>43163</v>
      </c>
      <c r="R102" s="10">
        <v>14</v>
      </c>
      <c r="S102" s="5">
        <f t="shared" si="20"/>
        <v>2664.2540853500359</v>
      </c>
      <c r="T102" s="5">
        <f t="shared" si="21"/>
        <v>-78.17294682442116</v>
      </c>
      <c r="U102" s="5">
        <f t="shared" si="22"/>
        <v>761.2154529571535</v>
      </c>
    </row>
    <row r="103" spans="1:21" x14ac:dyDescent="0.25">
      <c r="A103" s="2">
        <v>43285.708333333336</v>
      </c>
      <c r="B103" s="2">
        <v>43285</v>
      </c>
      <c r="C103" s="3">
        <v>7</v>
      </c>
      <c r="D103" s="3">
        <v>18</v>
      </c>
      <c r="E103" s="3">
        <v>0</v>
      </c>
      <c r="F103" s="3">
        <v>1</v>
      </c>
      <c r="G103" s="9">
        <v>190.30388193130489</v>
      </c>
      <c r="H103" s="9">
        <v>2742.4271841663012</v>
      </c>
      <c r="I103" s="9">
        <v>0</v>
      </c>
      <c r="J103" s="9">
        <v>0</v>
      </c>
      <c r="K103" s="9">
        <v>-190.30388193130489</v>
      </c>
      <c r="L103" s="9">
        <v>-2742.4271841663012</v>
      </c>
      <c r="M103" s="10">
        <v>17</v>
      </c>
      <c r="N103" s="5">
        <f t="shared" si="18"/>
        <v>3235.1659928321833</v>
      </c>
      <c r="O103" s="5">
        <f t="shared" si="19"/>
        <v>492.73880866588206</v>
      </c>
      <c r="Q103" s="2">
        <f t="shared" ref="Q103:Q166" si="23">Q79+1</f>
        <v>43163</v>
      </c>
      <c r="R103" s="10">
        <v>22</v>
      </c>
      <c r="S103" s="5">
        <f t="shared" si="20"/>
        <v>4186.685402488707</v>
      </c>
      <c r="T103" s="5">
        <f t="shared" si="21"/>
        <v>1444.2582183224058</v>
      </c>
      <c r="U103" s="5">
        <f t="shared" si="22"/>
        <v>-951.51940965652375</v>
      </c>
    </row>
    <row r="104" spans="1:21" x14ac:dyDescent="0.25">
      <c r="A104" s="2">
        <v>43285.75</v>
      </c>
      <c r="B104" s="2">
        <v>43285</v>
      </c>
      <c r="C104" s="3">
        <v>7</v>
      </c>
      <c r="D104" s="3">
        <v>19</v>
      </c>
      <c r="E104" s="3">
        <v>0</v>
      </c>
      <c r="F104" s="3">
        <v>1</v>
      </c>
      <c r="G104" s="9">
        <v>190.30388193130489</v>
      </c>
      <c r="H104" s="9">
        <v>2742.4271841663012</v>
      </c>
      <c r="I104" s="9">
        <v>0</v>
      </c>
      <c r="J104" s="9">
        <v>0</v>
      </c>
      <c r="K104" s="9">
        <v>-190.30388193130489</v>
      </c>
      <c r="L104" s="9">
        <v>-2742.4271841663012</v>
      </c>
      <c r="M104" s="10">
        <v>19</v>
      </c>
      <c r="N104" s="5">
        <f t="shared" si="18"/>
        <v>3615.7737566947926</v>
      </c>
      <c r="O104" s="5">
        <f t="shared" si="19"/>
        <v>873.34657252849138</v>
      </c>
      <c r="Q104" s="2">
        <f t="shared" si="23"/>
        <v>43163</v>
      </c>
      <c r="R104" s="10">
        <v>22</v>
      </c>
      <c r="S104" s="5">
        <f t="shared" si="20"/>
        <v>4186.685402488707</v>
      </c>
      <c r="T104" s="5">
        <f t="shared" si="21"/>
        <v>1444.2582183224058</v>
      </c>
      <c r="U104" s="5">
        <f t="shared" si="22"/>
        <v>-570.91164579391443</v>
      </c>
    </row>
    <row r="105" spans="1:21" x14ac:dyDescent="0.25">
      <c r="A105" s="2">
        <v>43285.791666666664</v>
      </c>
      <c r="B105" s="2">
        <v>43285</v>
      </c>
      <c r="C105" s="3">
        <v>7</v>
      </c>
      <c r="D105" s="3">
        <v>20</v>
      </c>
      <c r="E105" s="3">
        <v>0</v>
      </c>
      <c r="F105" s="3">
        <v>1</v>
      </c>
      <c r="G105" s="9">
        <v>190.07005834579468</v>
      </c>
      <c r="H105" s="9">
        <v>2740.5294475275159</v>
      </c>
      <c r="I105" s="9">
        <v>0</v>
      </c>
      <c r="J105" s="9">
        <v>0</v>
      </c>
      <c r="K105" s="9">
        <v>-190.07005834579468</v>
      </c>
      <c r="L105" s="9">
        <v>-2740.5294475275159</v>
      </c>
      <c r="M105" s="10">
        <v>20</v>
      </c>
      <c r="N105" s="5">
        <f t="shared" si="18"/>
        <v>3801.4011669158936</v>
      </c>
      <c r="O105" s="5">
        <f t="shared" si="19"/>
        <v>1060.8717193883776</v>
      </c>
      <c r="Q105" s="2">
        <f t="shared" si="23"/>
        <v>43163</v>
      </c>
      <c r="R105" s="10">
        <v>13</v>
      </c>
      <c r="S105" s="5">
        <f t="shared" si="20"/>
        <v>2470.9107584953308</v>
      </c>
      <c r="T105" s="5">
        <f t="shared" si="21"/>
        <v>-269.6186890321851</v>
      </c>
      <c r="U105" s="5">
        <f t="shared" si="22"/>
        <v>1330.4904084205627</v>
      </c>
    </row>
    <row r="106" spans="1:21" x14ac:dyDescent="0.25">
      <c r="A106" s="2">
        <v>43285.833333333336</v>
      </c>
      <c r="B106" s="2">
        <v>43285</v>
      </c>
      <c r="C106" s="3">
        <v>7</v>
      </c>
      <c r="D106" s="3">
        <v>21</v>
      </c>
      <c r="E106" s="3">
        <v>0</v>
      </c>
      <c r="F106" s="3">
        <v>1</v>
      </c>
      <c r="G106" s="9">
        <v>189.84043679237359</v>
      </c>
      <c r="H106" s="9">
        <v>2738.6658144312987</v>
      </c>
      <c r="I106" s="9">
        <v>0</v>
      </c>
      <c r="J106" s="9">
        <v>0</v>
      </c>
      <c r="K106" s="9">
        <v>-189.84043679237359</v>
      </c>
      <c r="L106" s="9">
        <v>-2738.6658144312987</v>
      </c>
      <c r="M106" s="10">
        <v>23</v>
      </c>
      <c r="N106" s="5">
        <f t="shared" si="18"/>
        <v>4366.3300462245925</v>
      </c>
      <c r="O106" s="5">
        <f t="shared" si="19"/>
        <v>1627.6642317932938</v>
      </c>
      <c r="Q106" s="2">
        <f t="shared" si="23"/>
        <v>43163</v>
      </c>
      <c r="R106" s="10">
        <v>15</v>
      </c>
      <c r="S106" s="5">
        <f t="shared" si="20"/>
        <v>2847.6065518856039</v>
      </c>
      <c r="T106" s="5">
        <f t="shared" si="21"/>
        <v>108.94073745430524</v>
      </c>
      <c r="U106" s="5">
        <f t="shared" si="22"/>
        <v>1518.7234943389885</v>
      </c>
    </row>
    <row r="107" spans="1:21" x14ac:dyDescent="0.25">
      <c r="A107" s="2">
        <v>43285.875</v>
      </c>
      <c r="B107" s="2">
        <v>43285</v>
      </c>
      <c r="C107" s="3">
        <v>7</v>
      </c>
      <c r="D107" s="3">
        <v>22</v>
      </c>
      <c r="E107" s="3">
        <v>0</v>
      </c>
      <c r="F107" s="3">
        <v>1</v>
      </c>
      <c r="G107" s="9">
        <v>188.93171887397762</v>
      </c>
      <c r="H107" s="9">
        <v>2731.2905633020287</v>
      </c>
      <c r="I107" s="9">
        <v>0</v>
      </c>
      <c r="J107" s="9">
        <v>0</v>
      </c>
      <c r="K107" s="9">
        <v>-188.93171887397762</v>
      </c>
      <c r="L107" s="9">
        <v>-2731.2905633020287</v>
      </c>
      <c r="M107" s="10">
        <v>21</v>
      </c>
      <c r="N107" s="5">
        <f t="shared" si="18"/>
        <v>3967.5660963535302</v>
      </c>
      <c r="O107" s="5">
        <f t="shared" si="19"/>
        <v>1236.2755330515015</v>
      </c>
      <c r="Q107" s="2">
        <f t="shared" si="23"/>
        <v>43163</v>
      </c>
      <c r="R107" s="10">
        <v>15</v>
      </c>
      <c r="S107" s="5">
        <f t="shared" si="20"/>
        <v>2833.975783109664</v>
      </c>
      <c r="T107" s="5">
        <f t="shared" si="21"/>
        <v>102.68521980763535</v>
      </c>
      <c r="U107" s="5">
        <f t="shared" si="22"/>
        <v>1133.5903132438661</v>
      </c>
    </row>
    <row r="108" spans="1:21" x14ac:dyDescent="0.25">
      <c r="A108" s="2">
        <v>43285.916666666664</v>
      </c>
      <c r="B108" s="2">
        <v>43285</v>
      </c>
      <c r="C108" s="3">
        <v>7</v>
      </c>
      <c r="D108" s="3">
        <v>23</v>
      </c>
      <c r="E108" s="3">
        <v>0</v>
      </c>
      <c r="F108" s="3">
        <v>1</v>
      </c>
      <c r="G108" s="9">
        <v>177.38108849525452</v>
      </c>
      <c r="H108" s="9">
        <v>2637.5444182324291</v>
      </c>
      <c r="I108" s="9">
        <v>0</v>
      </c>
      <c r="J108" s="9">
        <v>0</v>
      </c>
      <c r="K108" s="9">
        <v>-177.38108849525452</v>
      </c>
      <c r="L108" s="9">
        <v>-2637.5444182324291</v>
      </c>
      <c r="M108" s="10">
        <v>20</v>
      </c>
      <c r="N108" s="5">
        <f t="shared" si="18"/>
        <v>3547.6217699050903</v>
      </c>
      <c r="O108" s="5">
        <f t="shared" si="19"/>
        <v>910.07735167266128</v>
      </c>
      <c r="Q108" s="2">
        <f t="shared" si="23"/>
        <v>43163</v>
      </c>
      <c r="R108" s="10">
        <v>13</v>
      </c>
      <c r="S108" s="5">
        <f t="shared" si="20"/>
        <v>2305.9541504383087</v>
      </c>
      <c r="T108" s="5">
        <f t="shared" si="21"/>
        <v>-331.59026779412034</v>
      </c>
      <c r="U108" s="5">
        <f t="shared" si="22"/>
        <v>1241.6676194667816</v>
      </c>
    </row>
    <row r="109" spans="1:21" x14ac:dyDescent="0.25">
      <c r="A109" s="2">
        <v>43285.958333333336</v>
      </c>
      <c r="B109" s="2">
        <v>43285</v>
      </c>
      <c r="C109" s="3">
        <v>7</v>
      </c>
      <c r="D109" s="3">
        <v>24</v>
      </c>
      <c r="E109" s="3">
        <v>0</v>
      </c>
      <c r="F109" s="3">
        <v>1</v>
      </c>
      <c r="G109" s="9">
        <v>132.50138864517209</v>
      </c>
      <c r="H109" s="9">
        <v>2273.2959975618014</v>
      </c>
      <c r="I109" s="9">
        <v>0</v>
      </c>
      <c r="J109" s="9">
        <v>0</v>
      </c>
      <c r="K109" s="9">
        <v>-132.50138864517209</v>
      </c>
      <c r="L109" s="9">
        <v>-2273.2959975618014</v>
      </c>
      <c r="M109" s="10">
        <v>18</v>
      </c>
      <c r="N109" s="5">
        <f t="shared" si="18"/>
        <v>2385.0249956130974</v>
      </c>
      <c r="O109" s="5">
        <f t="shared" si="19"/>
        <v>111.728998051296</v>
      </c>
      <c r="Q109" s="2">
        <f t="shared" si="23"/>
        <v>43163</v>
      </c>
      <c r="R109" s="10">
        <v>13</v>
      </c>
      <c r="S109" s="5">
        <f t="shared" si="20"/>
        <v>1722.518052387237</v>
      </c>
      <c r="T109" s="5">
        <f t="shared" si="21"/>
        <v>-550.77794517456437</v>
      </c>
      <c r="U109" s="5">
        <f t="shared" si="22"/>
        <v>662.50694322586037</v>
      </c>
    </row>
    <row r="110" spans="1:21" x14ac:dyDescent="0.25">
      <c r="A110" s="2">
        <v>43286</v>
      </c>
      <c r="B110" s="2">
        <v>43286</v>
      </c>
      <c r="C110" s="3">
        <v>7</v>
      </c>
      <c r="D110" s="3">
        <v>1</v>
      </c>
      <c r="E110" s="3">
        <v>0</v>
      </c>
      <c r="F110" s="3">
        <v>1</v>
      </c>
      <c r="G110" s="9">
        <v>104.68448657989501</v>
      </c>
      <c r="H110" s="9">
        <v>2047.5310591179009</v>
      </c>
      <c r="I110" s="9">
        <v>0</v>
      </c>
      <c r="J110" s="9">
        <v>0</v>
      </c>
      <c r="K110" s="9">
        <v>-104.68448657989501</v>
      </c>
      <c r="L110" s="9">
        <v>-2047.5310591179009</v>
      </c>
      <c r="M110" s="10">
        <v>20</v>
      </c>
      <c r="N110" s="5">
        <f t="shared" si="18"/>
        <v>2093.6897315979004</v>
      </c>
      <c r="O110" s="5">
        <f t="shared" si="19"/>
        <v>46.158672479999495</v>
      </c>
      <c r="Q110" s="2">
        <f t="shared" si="23"/>
        <v>43164</v>
      </c>
      <c r="R110" s="10">
        <v>13</v>
      </c>
      <c r="S110" s="5">
        <f t="shared" si="20"/>
        <v>1360.8983255386352</v>
      </c>
      <c r="T110" s="5">
        <f t="shared" si="21"/>
        <v>-686.63273357926573</v>
      </c>
      <c r="U110" s="5">
        <f t="shared" si="22"/>
        <v>732.79140605926523</v>
      </c>
    </row>
    <row r="111" spans="1:21" x14ac:dyDescent="0.25">
      <c r="A111" s="2">
        <v>43286.041666666664</v>
      </c>
      <c r="B111" s="2">
        <v>43286</v>
      </c>
      <c r="C111" s="3">
        <v>7</v>
      </c>
      <c r="D111" s="3">
        <v>2</v>
      </c>
      <c r="E111" s="3">
        <v>0</v>
      </c>
      <c r="F111" s="3">
        <v>1</v>
      </c>
      <c r="G111" s="9">
        <v>88.034163951873694</v>
      </c>
      <c r="H111" s="9">
        <v>1912.3952699023362</v>
      </c>
      <c r="I111" s="9">
        <v>0</v>
      </c>
      <c r="J111" s="9">
        <v>0</v>
      </c>
      <c r="K111" s="9">
        <v>-88.034163951873694</v>
      </c>
      <c r="L111" s="9">
        <v>-1912.3952699023362</v>
      </c>
      <c r="M111" s="10">
        <v>18</v>
      </c>
      <c r="N111" s="5">
        <f t="shared" si="18"/>
        <v>1584.6149511337264</v>
      </c>
      <c r="O111" s="5">
        <f t="shared" si="19"/>
        <v>-327.78031876860973</v>
      </c>
      <c r="Q111" s="2">
        <f t="shared" si="23"/>
        <v>43164</v>
      </c>
      <c r="R111" s="10">
        <v>10</v>
      </c>
      <c r="S111" s="5">
        <f t="shared" si="20"/>
        <v>880.34163951873688</v>
      </c>
      <c r="T111" s="5">
        <f t="shared" si="21"/>
        <v>-1032.0536303835993</v>
      </c>
      <c r="U111" s="5">
        <f t="shared" si="22"/>
        <v>704.27331161498955</v>
      </c>
    </row>
    <row r="112" spans="1:21" x14ac:dyDescent="0.25">
      <c r="A112" s="2">
        <v>43286.083333333336</v>
      </c>
      <c r="B112" s="2">
        <v>43286</v>
      </c>
      <c r="C112" s="3">
        <v>7</v>
      </c>
      <c r="D112" s="3">
        <v>3</v>
      </c>
      <c r="E112" s="3">
        <v>0</v>
      </c>
      <c r="F112" s="3">
        <v>1</v>
      </c>
      <c r="G112" s="9">
        <v>86.807023477554296</v>
      </c>
      <c r="H112" s="9">
        <v>1901.2050540315993</v>
      </c>
      <c r="I112" s="9">
        <v>0</v>
      </c>
      <c r="J112" s="9">
        <v>0</v>
      </c>
      <c r="K112" s="9">
        <v>-86.807023477554296</v>
      </c>
      <c r="L112" s="9">
        <v>-1901.2050540315993</v>
      </c>
      <c r="M112" s="10">
        <v>16</v>
      </c>
      <c r="N112" s="5">
        <f t="shared" si="18"/>
        <v>1388.9123756408687</v>
      </c>
      <c r="O112" s="5">
        <f t="shared" si="19"/>
        <v>-512.29267839073054</v>
      </c>
      <c r="Q112" s="2">
        <f t="shared" si="23"/>
        <v>43164</v>
      </c>
      <c r="R112" s="10">
        <v>12</v>
      </c>
      <c r="S112" s="5">
        <f t="shared" si="20"/>
        <v>1041.6842817306515</v>
      </c>
      <c r="T112" s="5">
        <f t="shared" si="21"/>
        <v>-859.52077230094778</v>
      </c>
      <c r="U112" s="5">
        <f t="shared" si="22"/>
        <v>347.22809391021724</v>
      </c>
    </row>
    <row r="113" spans="1:21" x14ac:dyDescent="0.25">
      <c r="A113" s="2">
        <v>43286.125</v>
      </c>
      <c r="B113" s="2">
        <v>43286</v>
      </c>
      <c r="C113" s="3">
        <v>7</v>
      </c>
      <c r="D113" s="3">
        <v>4</v>
      </c>
      <c r="E113" s="3">
        <v>0</v>
      </c>
      <c r="F113" s="3">
        <v>1</v>
      </c>
      <c r="G113" s="9">
        <v>78.379947686195408</v>
      </c>
      <c r="H113" s="9">
        <v>1832.8100119846954</v>
      </c>
      <c r="I113" s="9">
        <v>0</v>
      </c>
      <c r="J113" s="9">
        <v>0</v>
      </c>
      <c r="K113" s="9">
        <v>-78.379947686195408</v>
      </c>
      <c r="L113" s="9">
        <v>-1832.8100119846954</v>
      </c>
      <c r="M113" s="10">
        <v>16</v>
      </c>
      <c r="N113" s="5">
        <f t="shared" si="18"/>
        <v>1254.0791629791265</v>
      </c>
      <c r="O113" s="5">
        <f t="shared" si="19"/>
        <v>-578.73084900556887</v>
      </c>
      <c r="Q113" s="2">
        <f t="shared" si="23"/>
        <v>43164</v>
      </c>
      <c r="R113" s="10">
        <v>15</v>
      </c>
      <c r="S113" s="5">
        <f t="shared" si="20"/>
        <v>1175.6992152929311</v>
      </c>
      <c r="T113" s="5">
        <f t="shared" si="21"/>
        <v>-657.11079669176434</v>
      </c>
      <c r="U113" s="5">
        <f t="shared" si="22"/>
        <v>78.379947686195464</v>
      </c>
    </row>
    <row r="114" spans="1:21" x14ac:dyDescent="0.25">
      <c r="A114" s="2">
        <v>43286.166666666664</v>
      </c>
      <c r="B114" s="2">
        <v>43286</v>
      </c>
      <c r="C114" s="3">
        <v>7</v>
      </c>
      <c r="D114" s="3">
        <v>5</v>
      </c>
      <c r="E114" s="3">
        <v>0</v>
      </c>
      <c r="F114" s="3">
        <v>1</v>
      </c>
      <c r="G114" s="9">
        <v>84.4205178260803</v>
      </c>
      <c r="H114" s="9">
        <v>1880.6053080725562</v>
      </c>
      <c r="I114" s="9">
        <v>0</v>
      </c>
      <c r="J114" s="9">
        <v>0</v>
      </c>
      <c r="K114" s="9">
        <v>-84.4205178260803</v>
      </c>
      <c r="L114" s="9">
        <v>-1880.6053080725562</v>
      </c>
      <c r="M114" s="10">
        <v>20</v>
      </c>
      <c r="N114" s="5">
        <f t="shared" si="18"/>
        <v>1688.410356521606</v>
      </c>
      <c r="O114" s="5">
        <f t="shared" si="19"/>
        <v>-192.19495155095024</v>
      </c>
      <c r="Q114" s="2">
        <f t="shared" si="23"/>
        <v>43164</v>
      </c>
      <c r="R114" s="10">
        <v>15</v>
      </c>
      <c r="S114" s="5">
        <f t="shared" si="20"/>
        <v>1266.3077673912044</v>
      </c>
      <c r="T114" s="5">
        <f t="shared" si="21"/>
        <v>-614.29754068135185</v>
      </c>
      <c r="U114" s="5">
        <f t="shared" si="22"/>
        <v>422.10258913040161</v>
      </c>
    </row>
    <row r="115" spans="1:21" x14ac:dyDescent="0.25">
      <c r="A115" s="2">
        <v>43286.208333333336</v>
      </c>
      <c r="B115" s="2">
        <v>43286</v>
      </c>
      <c r="C115" s="3">
        <v>7</v>
      </c>
      <c r="D115" s="3">
        <v>6</v>
      </c>
      <c r="E115" s="3">
        <v>0</v>
      </c>
      <c r="F115" s="3">
        <v>1</v>
      </c>
      <c r="G115" s="9">
        <v>92.665705966949503</v>
      </c>
      <c r="H115" s="9">
        <v>1946.2935240137463</v>
      </c>
      <c r="I115" s="9">
        <v>0</v>
      </c>
      <c r="J115" s="9">
        <v>0</v>
      </c>
      <c r="K115" s="9">
        <v>-92.665705966949503</v>
      </c>
      <c r="L115" s="9">
        <v>-1946.2935240137463</v>
      </c>
      <c r="M115" s="10">
        <v>22</v>
      </c>
      <c r="N115" s="5">
        <f t="shared" si="18"/>
        <v>2038.645531272889</v>
      </c>
      <c r="O115" s="5">
        <f t="shared" si="19"/>
        <v>92.352007259142738</v>
      </c>
      <c r="Q115" s="2">
        <f t="shared" si="23"/>
        <v>43164</v>
      </c>
      <c r="R115" s="10">
        <v>20</v>
      </c>
      <c r="S115" s="5">
        <f t="shared" si="20"/>
        <v>1853.3141193389902</v>
      </c>
      <c r="T115" s="5">
        <f t="shared" si="21"/>
        <v>-92.979404674756097</v>
      </c>
      <c r="U115" s="5">
        <f t="shared" si="22"/>
        <v>185.33141193389883</v>
      </c>
    </row>
    <row r="116" spans="1:21" x14ac:dyDescent="0.25">
      <c r="A116" s="2">
        <v>43286.25</v>
      </c>
      <c r="B116" s="2">
        <v>43286</v>
      </c>
      <c r="C116" s="3">
        <v>7</v>
      </c>
      <c r="D116" s="3">
        <v>7</v>
      </c>
      <c r="E116" s="3">
        <v>1</v>
      </c>
      <c r="F116" s="3">
        <v>0</v>
      </c>
      <c r="G116" s="9">
        <v>130.1257363080978</v>
      </c>
      <c r="H116" s="9">
        <v>2250.3231187480574</v>
      </c>
      <c r="I116" s="9">
        <v>0</v>
      </c>
      <c r="J116" s="9">
        <v>0</v>
      </c>
      <c r="K116" s="9">
        <v>-130.1257363080978</v>
      </c>
      <c r="L116" s="9">
        <v>-2250.3231187480574</v>
      </c>
      <c r="M116" s="10">
        <v>18</v>
      </c>
      <c r="N116" s="5">
        <f t="shared" si="18"/>
        <v>2342.2632535457606</v>
      </c>
      <c r="O116" s="5">
        <f t="shared" si="19"/>
        <v>91.940134797703195</v>
      </c>
      <c r="Q116" s="2">
        <f t="shared" si="23"/>
        <v>43164</v>
      </c>
      <c r="R116" s="10">
        <v>35</v>
      </c>
      <c r="S116" s="5">
        <f t="shared" si="20"/>
        <v>4554.4007707834226</v>
      </c>
      <c r="T116" s="5">
        <f t="shared" si="21"/>
        <v>2304.0776520353652</v>
      </c>
      <c r="U116" s="5">
        <f t="shared" si="22"/>
        <v>-2212.137517237662</v>
      </c>
    </row>
    <row r="117" spans="1:21" x14ac:dyDescent="0.25">
      <c r="A117" s="2">
        <v>43286.291666666664</v>
      </c>
      <c r="B117" s="2">
        <v>43286</v>
      </c>
      <c r="C117" s="3">
        <v>7</v>
      </c>
      <c r="D117" s="3">
        <v>8</v>
      </c>
      <c r="E117" s="3">
        <v>1</v>
      </c>
      <c r="F117" s="3">
        <v>0</v>
      </c>
      <c r="G117" s="9">
        <v>172.60079658031458</v>
      </c>
      <c r="H117" s="9">
        <v>2595.0552255976095</v>
      </c>
      <c r="I117" s="9">
        <v>0</v>
      </c>
      <c r="J117" s="9">
        <v>0</v>
      </c>
      <c r="K117" s="9">
        <v>-172.60079658031458</v>
      </c>
      <c r="L117" s="9">
        <v>-2595.0552255976095</v>
      </c>
      <c r="M117" s="10">
        <v>18</v>
      </c>
      <c r="N117" s="5">
        <f t="shared" si="18"/>
        <v>3106.8143384456625</v>
      </c>
      <c r="O117" s="5">
        <f t="shared" si="19"/>
        <v>511.75911284805306</v>
      </c>
      <c r="Q117" s="2">
        <f t="shared" si="23"/>
        <v>43164</v>
      </c>
      <c r="R117" s="10">
        <v>28</v>
      </c>
      <c r="S117" s="5">
        <f t="shared" si="20"/>
        <v>4832.822304248808</v>
      </c>
      <c r="T117" s="5">
        <f t="shared" si="21"/>
        <v>2237.7670786511985</v>
      </c>
      <c r="U117" s="5">
        <f t="shared" si="22"/>
        <v>-1726.0079658031455</v>
      </c>
    </row>
    <row r="118" spans="1:21" x14ac:dyDescent="0.25">
      <c r="A118" s="2">
        <v>43286.333333333336</v>
      </c>
      <c r="B118" s="2">
        <v>43286</v>
      </c>
      <c r="C118" s="3">
        <v>7</v>
      </c>
      <c r="D118" s="3">
        <v>9</v>
      </c>
      <c r="E118" s="3">
        <v>1</v>
      </c>
      <c r="F118" s="3">
        <v>0</v>
      </c>
      <c r="G118" s="9">
        <v>183.60916588306429</v>
      </c>
      <c r="H118" s="9">
        <v>2684.400321649302</v>
      </c>
      <c r="I118" s="9">
        <v>0</v>
      </c>
      <c r="J118" s="9">
        <v>0</v>
      </c>
      <c r="K118" s="9">
        <v>-183.60916588306429</v>
      </c>
      <c r="L118" s="9">
        <v>-2684.400321649302</v>
      </c>
      <c r="M118" s="10">
        <v>18</v>
      </c>
      <c r="N118" s="5">
        <f t="shared" si="18"/>
        <v>3304.964985895157</v>
      </c>
      <c r="O118" s="5">
        <f t="shared" si="19"/>
        <v>620.56466424585506</v>
      </c>
      <c r="Q118" s="2">
        <f t="shared" si="23"/>
        <v>43164</v>
      </c>
      <c r="R118" s="10">
        <v>26</v>
      </c>
      <c r="S118" s="5">
        <f t="shared" si="20"/>
        <v>4773.8383129596714</v>
      </c>
      <c r="T118" s="5">
        <f t="shared" si="21"/>
        <v>2089.4379913103694</v>
      </c>
      <c r="U118" s="5">
        <f t="shared" si="22"/>
        <v>-1468.8733270645143</v>
      </c>
    </row>
    <row r="119" spans="1:21" x14ac:dyDescent="0.25">
      <c r="A119" s="2">
        <v>43286.375</v>
      </c>
      <c r="B119" s="2">
        <v>43286</v>
      </c>
      <c r="C119" s="3">
        <v>7</v>
      </c>
      <c r="D119" s="3">
        <v>10</v>
      </c>
      <c r="E119" s="3">
        <v>1</v>
      </c>
      <c r="F119" s="3">
        <v>0</v>
      </c>
      <c r="G119" s="9">
        <v>185.34597067832948</v>
      </c>
      <c r="H119" s="9">
        <v>2698.4964144545679</v>
      </c>
      <c r="I119" s="9">
        <v>0</v>
      </c>
      <c r="J119" s="9">
        <v>0</v>
      </c>
      <c r="K119" s="9">
        <v>-185.34597067832948</v>
      </c>
      <c r="L119" s="9">
        <v>-2698.4964144545679</v>
      </c>
      <c r="M119" s="10">
        <v>20</v>
      </c>
      <c r="N119" s="5">
        <f t="shared" si="18"/>
        <v>3706.9194135665894</v>
      </c>
      <c r="O119" s="5">
        <f t="shared" si="19"/>
        <v>1008.4229991120214</v>
      </c>
      <c r="Q119" s="2">
        <f t="shared" si="23"/>
        <v>43164</v>
      </c>
      <c r="R119" s="10">
        <v>21</v>
      </c>
      <c r="S119" s="5">
        <f t="shared" si="20"/>
        <v>3892.265384244919</v>
      </c>
      <c r="T119" s="5">
        <f t="shared" si="21"/>
        <v>1193.7689697903511</v>
      </c>
      <c r="U119" s="5">
        <f t="shared" si="22"/>
        <v>-185.34597067832965</v>
      </c>
    </row>
    <row r="120" spans="1:21" x14ac:dyDescent="0.25">
      <c r="A120" s="2">
        <v>43286.416666666664</v>
      </c>
      <c r="B120" s="2">
        <v>43286</v>
      </c>
      <c r="C120" s="3">
        <v>7</v>
      </c>
      <c r="D120" s="3">
        <v>11</v>
      </c>
      <c r="E120" s="3">
        <v>1</v>
      </c>
      <c r="F120" s="3">
        <v>0</v>
      </c>
      <c r="G120" s="9">
        <v>186.58422803878778</v>
      </c>
      <c r="H120" s="9">
        <v>2708.5462425964961</v>
      </c>
      <c r="I120" s="9">
        <v>0</v>
      </c>
      <c r="J120" s="9">
        <v>0</v>
      </c>
      <c r="K120" s="9">
        <v>-186.58422803878778</v>
      </c>
      <c r="L120" s="9">
        <v>-2708.5462425964961</v>
      </c>
      <c r="M120" s="10">
        <v>22</v>
      </c>
      <c r="N120" s="5">
        <f t="shared" si="18"/>
        <v>4104.8530168533316</v>
      </c>
      <c r="O120" s="5">
        <f t="shared" si="19"/>
        <v>1396.3067742568355</v>
      </c>
      <c r="Q120" s="2">
        <f t="shared" si="23"/>
        <v>43164</v>
      </c>
      <c r="R120" s="10">
        <v>20</v>
      </c>
      <c r="S120" s="5">
        <f t="shared" si="20"/>
        <v>3731.6845607757559</v>
      </c>
      <c r="T120" s="5">
        <f t="shared" si="21"/>
        <v>1023.1383181792598</v>
      </c>
      <c r="U120" s="5">
        <f t="shared" si="22"/>
        <v>373.16845607757568</v>
      </c>
    </row>
    <row r="121" spans="1:21" x14ac:dyDescent="0.25">
      <c r="A121" s="2">
        <v>43286.458333333336</v>
      </c>
      <c r="B121" s="2">
        <v>43286</v>
      </c>
      <c r="C121" s="3">
        <v>7</v>
      </c>
      <c r="D121" s="3">
        <v>12</v>
      </c>
      <c r="E121" s="3">
        <v>1</v>
      </c>
      <c r="F121" s="3">
        <v>0</v>
      </c>
      <c r="G121" s="9">
        <v>186.6675020217896</v>
      </c>
      <c r="H121" s="9">
        <v>2709.222102643836</v>
      </c>
      <c r="I121" s="9">
        <v>0</v>
      </c>
      <c r="J121" s="9">
        <v>0</v>
      </c>
      <c r="K121" s="9">
        <v>-186.6675020217896</v>
      </c>
      <c r="L121" s="9">
        <v>-2709.222102643836</v>
      </c>
      <c r="M121" s="10">
        <v>23</v>
      </c>
      <c r="N121" s="5">
        <f t="shared" si="18"/>
        <v>4293.3525465011608</v>
      </c>
      <c r="O121" s="5">
        <f t="shared" si="19"/>
        <v>1584.1304438573247</v>
      </c>
      <c r="Q121" s="2">
        <f t="shared" si="23"/>
        <v>43164</v>
      </c>
      <c r="R121" s="10">
        <v>16</v>
      </c>
      <c r="S121" s="5">
        <f t="shared" si="20"/>
        <v>2986.6800323486336</v>
      </c>
      <c r="T121" s="5">
        <f t="shared" si="21"/>
        <v>277.45792970479761</v>
      </c>
      <c r="U121" s="5">
        <f t="shared" si="22"/>
        <v>1306.6725141525271</v>
      </c>
    </row>
    <row r="122" spans="1:21" x14ac:dyDescent="0.25">
      <c r="A122" s="2">
        <v>43286.5</v>
      </c>
      <c r="B122" s="2">
        <v>43286</v>
      </c>
      <c r="C122" s="3">
        <v>7</v>
      </c>
      <c r="D122" s="3">
        <v>13</v>
      </c>
      <c r="E122" s="3">
        <v>1</v>
      </c>
      <c r="F122" s="3">
        <v>0</v>
      </c>
      <c r="G122" s="9">
        <v>186.6675020217896</v>
      </c>
      <c r="H122" s="9">
        <v>2709.222102643836</v>
      </c>
      <c r="I122" s="9">
        <v>0</v>
      </c>
      <c r="J122" s="9">
        <v>0</v>
      </c>
      <c r="K122" s="9">
        <v>-186.6675020217896</v>
      </c>
      <c r="L122" s="9">
        <v>-2709.222102643836</v>
      </c>
      <c r="M122" s="10">
        <v>29</v>
      </c>
      <c r="N122" s="5">
        <f t="shared" si="18"/>
        <v>5413.3575586318984</v>
      </c>
      <c r="O122" s="5">
        <f t="shared" si="19"/>
        <v>2704.1354559880624</v>
      </c>
      <c r="Q122" s="2">
        <f t="shared" si="23"/>
        <v>43164</v>
      </c>
      <c r="R122" s="10">
        <v>14</v>
      </c>
      <c r="S122" s="5">
        <f t="shared" si="20"/>
        <v>2613.3450283050543</v>
      </c>
      <c r="T122" s="5">
        <f t="shared" si="21"/>
        <v>-95.877074338781767</v>
      </c>
      <c r="U122" s="5">
        <f t="shared" si="22"/>
        <v>2800.0125303268442</v>
      </c>
    </row>
    <row r="123" spans="1:21" x14ac:dyDescent="0.25">
      <c r="A123" s="2">
        <v>43286.541666666664</v>
      </c>
      <c r="B123" s="2">
        <v>43286</v>
      </c>
      <c r="C123" s="3">
        <v>7</v>
      </c>
      <c r="D123" s="3">
        <v>14</v>
      </c>
      <c r="E123" s="3">
        <v>1</v>
      </c>
      <c r="F123" s="3">
        <v>0</v>
      </c>
      <c r="G123" s="9">
        <v>186.6675020217896</v>
      </c>
      <c r="H123" s="9">
        <v>2709.222102643836</v>
      </c>
      <c r="I123" s="9">
        <v>0</v>
      </c>
      <c r="J123" s="9">
        <v>0</v>
      </c>
      <c r="K123" s="9">
        <v>-186.6675020217896</v>
      </c>
      <c r="L123" s="9">
        <v>-2709.222102643836</v>
      </c>
      <c r="M123" s="10">
        <v>29</v>
      </c>
      <c r="N123" s="5">
        <f t="shared" si="18"/>
        <v>5413.3575586318984</v>
      </c>
      <c r="O123" s="5">
        <f t="shared" si="19"/>
        <v>2704.1354559880624</v>
      </c>
      <c r="Q123" s="2">
        <f t="shared" si="23"/>
        <v>43164</v>
      </c>
      <c r="R123" s="10">
        <v>14</v>
      </c>
      <c r="S123" s="5">
        <f t="shared" si="20"/>
        <v>2613.3450283050543</v>
      </c>
      <c r="T123" s="5">
        <f t="shared" si="21"/>
        <v>-95.877074338781767</v>
      </c>
      <c r="U123" s="5">
        <f t="shared" si="22"/>
        <v>2800.0125303268442</v>
      </c>
    </row>
    <row r="124" spans="1:21" x14ac:dyDescent="0.25">
      <c r="A124" s="2">
        <v>43286.583333333336</v>
      </c>
      <c r="B124" s="2">
        <v>43286</v>
      </c>
      <c r="C124" s="3">
        <v>7</v>
      </c>
      <c r="D124" s="3">
        <v>15</v>
      </c>
      <c r="E124" s="3">
        <v>1</v>
      </c>
      <c r="F124" s="3">
        <v>0</v>
      </c>
      <c r="G124" s="9">
        <v>186.6675020217896</v>
      </c>
      <c r="H124" s="9">
        <v>2709.222102643836</v>
      </c>
      <c r="I124" s="9">
        <v>0</v>
      </c>
      <c r="J124" s="9">
        <v>0</v>
      </c>
      <c r="K124" s="9">
        <v>-186.6675020217896</v>
      </c>
      <c r="L124" s="9">
        <v>-2709.222102643836</v>
      </c>
      <c r="M124" s="10">
        <v>35</v>
      </c>
      <c r="N124" s="5">
        <f t="shared" si="18"/>
        <v>6533.3625707626361</v>
      </c>
      <c r="O124" s="5">
        <f t="shared" si="19"/>
        <v>3824.1404681188001</v>
      </c>
      <c r="Q124" s="2">
        <f t="shared" si="23"/>
        <v>43164</v>
      </c>
      <c r="R124" s="10">
        <v>13</v>
      </c>
      <c r="S124" s="5">
        <f t="shared" si="20"/>
        <v>2426.6775262832648</v>
      </c>
      <c r="T124" s="5">
        <f t="shared" si="21"/>
        <v>-282.54457636057123</v>
      </c>
      <c r="U124" s="5">
        <f t="shared" si="22"/>
        <v>4106.6850444793708</v>
      </c>
    </row>
    <row r="125" spans="1:21" x14ac:dyDescent="0.25">
      <c r="A125" s="2">
        <v>43286.625</v>
      </c>
      <c r="B125" s="2">
        <v>43286</v>
      </c>
      <c r="C125" s="3">
        <v>7</v>
      </c>
      <c r="D125" s="3">
        <v>16</v>
      </c>
      <c r="E125" s="3">
        <v>1</v>
      </c>
      <c r="F125" s="3">
        <v>0</v>
      </c>
      <c r="G125" s="9">
        <v>186.6675020217896</v>
      </c>
      <c r="H125" s="9">
        <v>2709.222102643836</v>
      </c>
      <c r="I125" s="9">
        <v>0</v>
      </c>
      <c r="J125" s="9">
        <v>0</v>
      </c>
      <c r="K125" s="9">
        <v>-186.6675020217896</v>
      </c>
      <c r="L125" s="9">
        <v>-2709.222102643836</v>
      </c>
      <c r="M125" s="10">
        <v>37</v>
      </c>
      <c r="N125" s="5">
        <f t="shared" si="18"/>
        <v>6906.697574806215</v>
      </c>
      <c r="O125" s="5">
        <f t="shared" si="19"/>
        <v>4197.4754721623794</v>
      </c>
      <c r="Q125" s="2">
        <f t="shared" si="23"/>
        <v>43164</v>
      </c>
      <c r="R125" s="10">
        <v>13</v>
      </c>
      <c r="S125" s="5">
        <f t="shared" si="20"/>
        <v>2426.6775262832648</v>
      </c>
      <c r="T125" s="5">
        <f t="shared" si="21"/>
        <v>-282.54457636057123</v>
      </c>
      <c r="U125" s="5">
        <f t="shared" si="22"/>
        <v>4480.0200485229507</v>
      </c>
    </row>
    <row r="126" spans="1:21" x14ac:dyDescent="0.25">
      <c r="A126" s="2">
        <v>43286.666666666664</v>
      </c>
      <c r="B126" s="2">
        <v>43286</v>
      </c>
      <c r="C126" s="3">
        <v>7</v>
      </c>
      <c r="D126" s="3">
        <v>17</v>
      </c>
      <c r="E126" s="3">
        <v>1</v>
      </c>
      <c r="F126" s="3">
        <v>0</v>
      </c>
      <c r="G126" s="9">
        <v>186.6675020217896</v>
      </c>
      <c r="H126" s="9">
        <v>2709.222102643836</v>
      </c>
      <c r="I126" s="9">
        <v>0</v>
      </c>
      <c r="J126" s="9">
        <v>0</v>
      </c>
      <c r="K126" s="9">
        <v>-186.6675020217896</v>
      </c>
      <c r="L126" s="9">
        <v>-2709.222102643836</v>
      </c>
      <c r="M126" s="10">
        <v>45</v>
      </c>
      <c r="N126" s="5">
        <f t="shared" si="18"/>
        <v>8400.0375909805316</v>
      </c>
      <c r="O126" s="5">
        <f t="shared" si="19"/>
        <v>5690.8154883366951</v>
      </c>
      <c r="Q126" s="2">
        <f t="shared" si="23"/>
        <v>43164</v>
      </c>
      <c r="R126" s="10">
        <v>15</v>
      </c>
      <c r="S126" s="5">
        <f t="shared" si="20"/>
        <v>2800.0125303268442</v>
      </c>
      <c r="T126" s="5">
        <f t="shared" si="21"/>
        <v>90.790427683008147</v>
      </c>
      <c r="U126" s="5">
        <f t="shared" si="22"/>
        <v>5600.0250606536865</v>
      </c>
    </row>
    <row r="127" spans="1:21" x14ac:dyDescent="0.25">
      <c r="A127" s="2">
        <v>43286.708333333336</v>
      </c>
      <c r="B127" s="2">
        <v>43286</v>
      </c>
      <c r="C127" s="3">
        <v>7</v>
      </c>
      <c r="D127" s="3">
        <v>18</v>
      </c>
      <c r="E127" s="3">
        <v>1</v>
      </c>
      <c r="F127" s="3">
        <v>0</v>
      </c>
      <c r="G127" s="9">
        <v>186.6675020217896</v>
      </c>
      <c r="H127" s="9">
        <v>2709.222102643836</v>
      </c>
      <c r="I127" s="9">
        <v>0</v>
      </c>
      <c r="J127" s="9">
        <v>0</v>
      </c>
      <c r="K127" s="9">
        <v>-186.6675020217896</v>
      </c>
      <c r="L127" s="9">
        <v>-2709.222102643836</v>
      </c>
      <c r="M127" s="10">
        <v>45</v>
      </c>
      <c r="N127" s="5">
        <f t="shared" si="18"/>
        <v>8400.0375909805316</v>
      </c>
      <c r="O127" s="5">
        <f t="shared" si="19"/>
        <v>5690.8154883366951</v>
      </c>
      <c r="Q127" s="2">
        <f t="shared" si="23"/>
        <v>43164</v>
      </c>
      <c r="R127" s="10">
        <v>15</v>
      </c>
      <c r="S127" s="5">
        <f t="shared" si="20"/>
        <v>2800.0125303268442</v>
      </c>
      <c r="T127" s="5">
        <f t="shared" si="21"/>
        <v>90.790427683008147</v>
      </c>
      <c r="U127" s="5">
        <f t="shared" si="22"/>
        <v>5600.0250606536865</v>
      </c>
    </row>
    <row r="128" spans="1:21" x14ac:dyDescent="0.25">
      <c r="A128" s="2">
        <v>43286.75</v>
      </c>
      <c r="B128" s="2">
        <v>43286</v>
      </c>
      <c r="C128" s="3">
        <v>7</v>
      </c>
      <c r="D128" s="3">
        <v>19</v>
      </c>
      <c r="E128" s="3">
        <v>1</v>
      </c>
      <c r="F128" s="3">
        <v>0</v>
      </c>
      <c r="G128" s="9">
        <v>186.66748332977289</v>
      </c>
      <c r="H128" s="9">
        <v>2709.2219506519923</v>
      </c>
      <c r="I128" s="9">
        <v>0</v>
      </c>
      <c r="J128" s="9">
        <v>0</v>
      </c>
      <c r="K128" s="9">
        <v>-186.66748332977289</v>
      </c>
      <c r="L128" s="9">
        <v>-2709.2219506519923</v>
      </c>
      <c r="M128" s="10">
        <v>42</v>
      </c>
      <c r="N128" s="5">
        <f t="shared" si="18"/>
        <v>7840.0342998504611</v>
      </c>
      <c r="O128" s="5">
        <f t="shared" si="19"/>
        <v>5130.8123491984688</v>
      </c>
      <c r="Q128" s="2">
        <f t="shared" si="23"/>
        <v>43164</v>
      </c>
      <c r="R128" s="10">
        <v>20</v>
      </c>
      <c r="S128" s="5">
        <f t="shared" si="20"/>
        <v>3733.3496665954581</v>
      </c>
      <c r="T128" s="5">
        <f t="shared" si="21"/>
        <v>1024.1277159434658</v>
      </c>
      <c r="U128" s="5">
        <f t="shared" si="22"/>
        <v>4106.6846332550031</v>
      </c>
    </row>
    <row r="129" spans="1:21" x14ac:dyDescent="0.25">
      <c r="A129" s="2">
        <v>43286.791666666664</v>
      </c>
      <c r="B129" s="2">
        <v>43286</v>
      </c>
      <c r="C129" s="3">
        <v>7</v>
      </c>
      <c r="D129" s="3">
        <v>20</v>
      </c>
      <c r="E129" s="3">
        <v>1</v>
      </c>
      <c r="F129" s="3">
        <v>0</v>
      </c>
      <c r="G129" s="9">
        <v>185.44777381420141</v>
      </c>
      <c r="H129" s="9">
        <v>2699.3226585107932</v>
      </c>
      <c r="I129" s="9">
        <v>0</v>
      </c>
      <c r="J129" s="9">
        <v>0</v>
      </c>
      <c r="K129" s="9">
        <v>-185.44777381420141</v>
      </c>
      <c r="L129" s="9">
        <v>-2699.3226585107932</v>
      </c>
      <c r="M129" s="10">
        <v>31</v>
      </c>
      <c r="N129" s="5">
        <f t="shared" si="18"/>
        <v>5748.8809882402438</v>
      </c>
      <c r="O129" s="5">
        <f t="shared" si="19"/>
        <v>3049.5583297294506</v>
      </c>
      <c r="Q129" s="2">
        <f t="shared" si="23"/>
        <v>43164</v>
      </c>
      <c r="R129" s="10">
        <v>23</v>
      </c>
      <c r="S129" s="5">
        <f t="shared" si="20"/>
        <v>4265.2987977266321</v>
      </c>
      <c r="T129" s="5">
        <f t="shared" si="21"/>
        <v>1565.9761392158389</v>
      </c>
      <c r="U129" s="5">
        <f t="shared" si="22"/>
        <v>1483.5821905136117</v>
      </c>
    </row>
    <row r="130" spans="1:21" x14ac:dyDescent="0.25">
      <c r="A130" s="2">
        <v>43286.833333333336</v>
      </c>
      <c r="B130" s="2">
        <v>43286</v>
      </c>
      <c r="C130" s="3">
        <v>7</v>
      </c>
      <c r="D130" s="3">
        <v>21</v>
      </c>
      <c r="E130" s="3">
        <v>1</v>
      </c>
      <c r="F130" s="3">
        <v>0</v>
      </c>
      <c r="G130" s="9">
        <v>185.3528329610825</v>
      </c>
      <c r="H130" s="9">
        <v>2698.5521090346465</v>
      </c>
      <c r="I130" s="9">
        <v>0</v>
      </c>
      <c r="J130" s="9">
        <v>0</v>
      </c>
      <c r="K130" s="9">
        <v>-185.3528329610825</v>
      </c>
      <c r="L130" s="9">
        <v>-2698.5521090346465</v>
      </c>
      <c r="M130" s="10">
        <v>29</v>
      </c>
      <c r="N130" s="5">
        <f t="shared" si="18"/>
        <v>5375.232155871392</v>
      </c>
      <c r="O130" s="5">
        <f t="shared" si="19"/>
        <v>2676.6800468367455</v>
      </c>
      <c r="Q130" s="2">
        <f t="shared" si="23"/>
        <v>43164</v>
      </c>
      <c r="R130" s="10">
        <v>22</v>
      </c>
      <c r="S130" s="5">
        <f t="shared" si="20"/>
        <v>4077.7623251438149</v>
      </c>
      <c r="T130" s="5">
        <f t="shared" si="21"/>
        <v>1379.2102161091684</v>
      </c>
      <c r="U130" s="5">
        <f t="shared" si="22"/>
        <v>1297.4698307275771</v>
      </c>
    </row>
    <row r="131" spans="1:21" x14ac:dyDescent="0.25">
      <c r="A131" s="2">
        <v>43286.875</v>
      </c>
      <c r="B131" s="2">
        <v>43286</v>
      </c>
      <c r="C131" s="3">
        <v>7</v>
      </c>
      <c r="D131" s="3">
        <v>22</v>
      </c>
      <c r="E131" s="3">
        <v>1</v>
      </c>
      <c r="F131" s="3">
        <v>0</v>
      </c>
      <c r="G131" s="9">
        <v>185.16497800350189</v>
      </c>
      <c r="H131" s="9">
        <v>2697.0274579840784</v>
      </c>
      <c r="I131" s="9">
        <v>0</v>
      </c>
      <c r="J131" s="9">
        <v>0</v>
      </c>
      <c r="K131" s="9">
        <v>-185.16497800350189</v>
      </c>
      <c r="L131" s="9">
        <v>-2697.0274579840784</v>
      </c>
      <c r="M131" s="10">
        <v>20</v>
      </c>
      <c r="N131" s="5">
        <f t="shared" si="18"/>
        <v>3703.2995600700378</v>
      </c>
      <c r="O131" s="5">
        <f t="shared" si="19"/>
        <v>1006.2721020859594</v>
      </c>
      <c r="Q131" s="2">
        <f t="shared" si="23"/>
        <v>43164</v>
      </c>
      <c r="R131" s="10">
        <v>20</v>
      </c>
      <c r="S131" s="5">
        <f t="shared" si="20"/>
        <v>3703.2995600700378</v>
      </c>
      <c r="T131" s="5">
        <f t="shared" si="21"/>
        <v>1006.2721020859594</v>
      </c>
      <c r="U131" s="5">
        <f t="shared" si="22"/>
        <v>0</v>
      </c>
    </row>
    <row r="132" spans="1:21" x14ac:dyDescent="0.25">
      <c r="A132" s="2">
        <v>43286.916666666664</v>
      </c>
      <c r="B132" s="2">
        <v>43286</v>
      </c>
      <c r="C132" s="3">
        <v>7</v>
      </c>
      <c r="D132" s="3">
        <v>23</v>
      </c>
      <c r="E132" s="3">
        <v>0</v>
      </c>
      <c r="F132" s="3">
        <v>1</v>
      </c>
      <c r="G132" s="9">
        <v>180.6357152462005</v>
      </c>
      <c r="H132" s="9">
        <v>2660.2674801963449</v>
      </c>
      <c r="I132" s="9">
        <v>0</v>
      </c>
      <c r="J132" s="9">
        <v>0</v>
      </c>
      <c r="K132" s="9">
        <v>-180.6357152462005</v>
      </c>
      <c r="L132" s="9">
        <v>-2660.2674801963449</v>
      </c>
      <c r="M132" s="10">
        <v>23</v>
      </c>
      <c r="N132" s="5">
        <f t="shared" si="18"/>
        <v>4154.621450662612</v>
      </c>
      <c r="O132" s="5">
        <f t="shared" si="19"/>
        <v>1494.3539704662671</v>
      </c>
      <c r="Q132" s="2">
        <f t="shared" si="23"/>
        <v>43164</v>
      </c>
      <c r="R132" s="10">
        <v>23</v>
      </c>
      <c r="S132" s="5">
        <f t="shared" si="20"/>
        <v>4154.621450662612</v>
      </c>
      <c r="T132" s="5">
        <f t="shared" si="21"/>
        <v>1494.3539704662671</v>
      </c>
      <c r="U132" s="5">
        <f t="shared" si="22"/>
        <v>0</v>
      </c>
    </row>
    <row r="133" spans="1:21" x14ac:dyDescent="0.25">
      <c r="A133" s="2">
        <v>43286.958333333336</v>
      </c>
      <c r="B133" s="2">
        <v>43286</v>
      </c>
      <c r="C133" s="3">
        <v>7</v>
      </c>
      <c r="D133" s="3">
        <v>24</v>
      </c>
      <c r="E133" s="3">
        <v>0</v>
      </c>
      <c r="F133" s="3">
        <v>1</v>
      </c>
      <c r="G133" s="9">
        <v>146.48534932136531</v>
      </c>
      <c r="H133" s="9">
        <v>2383.0994767266393</v>
      </c>
      <c r="I133" s="9">
        <v>0</v>
      </c>
      <c r="J133" s="9">
        <v>0</v>
      </c>
      <c r="K133" s="9">
        <v>-146.48534932136531</v>
      </c>
      <c r="L133" s="9">
        <v>-2383.0994767266393</v>
      </c>
      <c r="M133" s="10">
        <v>20</v>
      </c>
      <c r="N133" s="5">
        <f t="shared" si="18"/>
        <v>2929.7069864273062</v>
      </c>
      <c r="O133" s="5">
        <f t="shared" si="19"/>
        <v>546.60750970066692</v>
      </c>
      <c r="Q133" s="2">
        <f t="shared" si="23"/>
        <v>43164</v>
      </c>
      <c r="R133" s="10">
        <v>20</v>
      </c>
      <c r="S133" s="5">
        <f t="shared" si="20"/>
        <v>2929.7069864273062</v>
      </c>
      <c r="T133" s="5">
        <f t="shared" si="21"/>
        <v>546.60750970066692</v>
      </c>
      <c r="U133" s="5">
        <f t="shared" si="22"/>
        <v>0</v>
      </c>
    </row>
    <row r="134" spans="1:21" x14ac:dyDescent="0.25">
      <c r="A134" s="2">
        <v>43287</v>
      </c>
      <c r="B134" s="2">
        <v>43287</v>
      </c>
      <c r="C134" s="3">
        <v>7</v>
      </c>
      <c r="D134" s="3">
        <v>1</v>
      </c>
      <c r="E134" s="3">
        <v>0</v>
      </c>
      <c r="F134" s="3">
        <v>1</v>
      </c>
      <c r="G134" s="9">
        <v>119.5356105804444</v>
      </c>
      <c r="H134" s="9">
        <v>2164.3725291955357</v>
      </c>
      <c r="I134" s="9">
        <v>0</v>
      </c>
      <c r="J134" s="9">
        <v>0</v>
      </c>
      <c r="K134" s="9">
        <v>-119.5356105804444</v>
      </c>
      <c r="L134" s="9">
        <v>-2164.3725291955357</v>
      </c>
      <c r="M134" s="10">
        <v>20</v>
      </c>
      <c r="N134" s="5">
        <f t="shared" si="18"/>
        <v>2390.7122116088881</v>
      </c>
      <c r="O134" s="5">
        <f t="shared" si="19"/>
        <v>226.33968241335242</v>
      </c>
      <c r="Q134" s="2">
        <f t="shared" si="23"/>
        <v>43165</v>
      </c>
      <c r="R134" s="10">
        <v>20</v>
      </c>
      <c r="S134" s="5">
        <f t="shared" si="20"/>
        <v>2390.7122116088881</v>
      </c>
      <c r="T134" s="5">
        <f t="shared" si="21"/>
        <v>226.33968241335242</v>
      </c>
      <c r="U134" s="5">
        <f t="shared" si="22"/>
        <v>0</v>
      </c>
    </row>
    <row r="135" spans="1:21" x14ac:dyDescent="0.25">
      <c r="A135" s="2">
        <v>43287.041666666664</v>
      </c>
      <c r="B135" s="2">
        <v>43287</v>
      </c>
      <c r="C135" s="3">
        <v>7</v>
      </c>
      <c r="D135" s="3">
        <v>2</v>
      </c>
      <c r="E135" s="3">
        <v>0</v>
      </c>
      <c r="F135" s="3">
        <v>1</v>
      </c>
      <c r="G135" s="9">
        <v>86.511891508102508</v>
      </c>
      <c r="H135" s="9">
        <v>1896.3485126513121</v>
      </c>
      <c r="I135" s="9">
        <v>0</v>
      </c>
      <c r="J135" s="9">
        <v>0</v>
      </c>
      <c r="K135" s="9">
        <v>-86.511891508102508</v>
      </c>
      <c r="L135" s="9">
        <v>-1896.3485126513121</v>
      </c>
      <c r="M135" s="10">
        <v>18</v>
      </c>
      <c r="N135" s="5">
        <f t="shared" si="18"/>
        <v>1557.2140471458451</v>
      </c>
      <c r="O135" s="5">
        <f t="shared" si="19"/>
        <v>-339.13446550546701</v>
      </c>
      <c r="Q135" s="2">
        <f t="shared" si="23"/>
        <v>43165</v>
      </c>
      <c r="R135" s="10">
        <v>20</v>
      </c>
      <c r="S135" s="5">
        <f t="shared" si="20"/>
        <v>1730.2378301620502</v>
      </c>
      <c r="T135" s="5">
        <f t="shared" si="21"/>
        <v>-166.11068248926199</v>
      </c>
      <c r="U135" s="5">
        <f t="shared" si="22"/>
        <v>-173.02378301620502</v>
      </c>
    </row>
    <row r="136" spans="1:21" x14ac:dyDescent="0.25">
      <c r="A136" s="2">
        <v>43287.083333333336</v>
      </c>
      <c r="B136" s="2">
        <v>43287</v>
      </c>
      <c r="C136" s="3">
        <v>7</v>
      </c>
      <c r="D136" s="3">
        <v>3</v>
      </c>
      <c r="E136" s="3">
        <v>0</v>
      </c>
      <c r="F136" s="3">
        <v>1</v>
      </c>
      <c r="G136" s="9">
        <v>72.260078954696596</v>
      </c>
      <c r="H136" s="9">
        <v>1780.6792841422441</v>
      </c>
      <c r="I136" s="9">
        <v>0</v>
      </c>
      <c r="J136" s="9">
        <v>0</v>
      </c>
      <c r="K136" s="9">
        <v>-72.260078954696596</v>
      </c>
      <c r="L136" s="9">
        <v>-1780.6792841422441</v>
      </c>
      <c r="M136" s="10">
        <v>18</v>
      </c>
      <c r="N136" s="5">
        <f t="shared" si="18"/>
        <v>1300.6814211845387</v>
      </c>
      <c r="O136" s="5">
        <f t="shared" si="19"/>
        <v>-479.99786295770537</v>
      </c>
      <c r="Q136" s="2">
        <f t="shared" si="23"/>
        <v>43165</v>
      </c>
      <c r="R136" s="10">
        <v>20</v>
      </c>
      <c r="S136" s="5">
        <f t="shared" si="20"/>
        <v>1445.201579093932</v>
      </c>
      <c r="T136" s="5">
        <f t="shared" si="21"/>
        <v>-335.47770504831215</v>
      </c>
      <c r="U136" s="5">
        <f t="shared" si="22"/>
        <v>-144.52015790939322</v>
      </c>
    </row>
    <row r="137" spans="1:21" x14ac:dyDescent="0.25">
      <c r="A137" s="2">
        <v>43287.125</v>
      </c>
      <c r="B137" s="2">
        <v>43287</v>
      </c>
      <c r="C137" s="3">
        <v>7</v>
      </c>
      <c r="D137" s="3">
        <v>4</v>
      </c>
      <c r="E137" s="3">
        <v>0</v>
      </c>
      <c r="F137" s="3">
        <v>1</v>
      </c>
      <c r="G137" s="9">
        <v>70.235056018829397</v>
      </c>
      <c r="H137" s="9">
        <v>1764.2439809757352</v>
      </c>
      <c r="I137" s="9">
        <v>0</v>
      </c>
      <c r="J137" s="9">
        <v>0</v>
      </c>
      <c r="K137" s="9">
        <v>-70.235056018829397</v>
      </c>
      <c r="L137" s="9">
        <v>-1764.2439809757352</v>
      </c>
      <c r="M137" s="10">
        <v>20</v>
      </c>
      <c r="N137" s="5">
        <f t="shared" si="18"/>
        <v>1404.7011203765878</v>
      </c>
      <c r="O137" s="5">
        <f t="shared" si="19"/>
        <v>-359.54286059914739</v>
      </c>
      <c r="Q137" s="2">
        <f t="shared" si="23"/>
        <v>43165</v>
      </c>
      <c r="R137" s="10">
        <v>20</v>
      </c>
      <c r="S137" s="5">
        <f t="shared" si="20"/>
        <v>1404.7011203765878</v>
      </c>
      <c r="T137" s="5">
        <f t="shared" si="21"/>
        <v>-359.54286059914739</v>
      </c>
      <c r="U137" s="5">
        <f t="shared" si="22"/>
        <v>0</v>
      </c>
    </row>
    <row r="138" spans="1:21" x14ac:dyDescent="0.25">
      <c r="A138" s="2">
        <v>43287.166666666664</v>
      </c>
      <c r="B138" s="2">
        <v>43287</v>
      </c>
      <c r="C138" s="3">
        <v>7</v>
      </c>
      <c r="D138" s="3">
        <v>5</v>
      </c>
      <c r="E138" s="3">
        <v>0</v>
      </c>
      <c r="F138" s="3">
        <v>1</v>
      </c>
      <c r="G138" s="9">
        <v>79.043540930747994</v>
      </c>
      <c r="H138" s="9">
        <v>1835.7345854061721</v>
      </c>
      <c r="I138" s="9">
        <v>0</v>
      </c>
      <c r="J138" s="9">
        <v>0</v>
      </c>
      <c r="K138" s="9">
        <v>-79.043540930747994</v>
      </c>
      <c r="L138" s="9">
        <v>-1835.7345854061721</v>
      </c>
      <c r="M138" s="10">
        <v>22</v>
      </c>
      <c r="N138" s="5">
        <f t="shared" si="18"/>
        <v>1738.957900476456</v>
      </c>
      <c r="O138" s="5">
        <f t="shared" si="19"/>
        <v>-96.776684929716112</v>
      </c>
      <c r="Q138" s="2">
        <f t="shared" si="23"/>
        <v>43165</v>
      </c>
      <c r="R138" s="10">
        <v>25</v>
      </c>
      <c r="S138" s="5">
        <f t="shared" si="20"/>
        <v>1976.0885232686999</v>
      </c>
      <c r="T138" s="5">
        <f t="shared" si="21"/>
        <v>140.3539378625278</v>
      </c>
      <c r="U138" s="5">
        <f t="shared" si="22"/>
        <v>-237.13062279224391</v>
      </c>
    </row>
    <row r="139" spans="1:21" x14ac:dyDescent="0.25">
      <c r="A139" s="2">
        <v>43287.208333333336</v>
      </c>
      <c r="B139" s="2">
        <v>43287</v>
      </c>
      <c r="C139" s="3">
        <v>7</v>
      </c>
      <c r="D139" s="3">
        <v>6</v>
      </c>
      <c r="E139" s="3">
        <v>0</v>
      </c>
      <c r="F139" s="3">
        <v>1</v>
      </c>
      <c r="G139" s="9">
        <v>88.652918100356999</v>
      </c>
      <c r="H139" s="9">
        <v>1913.7253106701262</v>
      </c>
      <c r="I139" s="9">
        <v>0</v>
      </c>
      <c r="J139" s="9">
        <v>0</v>
      </c>
      <c r="K139" s="9">
        <v>-88.652918100356999</v>
      </c>
      <c r="L139" s="9">
        <v>-1913.7253106701262</v>
      </c>
      <c r="M139" s="10">
        <v>24</v>
      </c>
      <c r="N139" s="5">
        <f t="shared" si="18"/>
        <v>2127.670034408568</v>
      </c>
      <c r="O139" s="5">
        <f t="shared" si="19"/>
        <v>213.94472373844178</v>
      </c>
      <c r="Q139" s="2">
        <f t="shared" si="23"/>
        <v>43165</v>
      </c>
      <c r="R139" s="10">
        <v>25</v>
      </c>
      <c r="S139" s="5">
        <f t="shared" si="20"/>
        <v>2216.322952508925</v>
      </c>
      <c r="T139" s="5">
        <f t="shared" si="21"/>
        <v>302.59764183879884</v>
      </c>
      <c r="U139" s="5">
        <f t="shared" si="22"/>
        <v>-88.652918100357056</v>
      </c>
    </row>
    <row r="140" spans="1:21" x14ac:dyDescent="0.25">
      <c r="A140" s="2">
        <v>43287.25</v>
      </c>
      <c r="B140" s="2">
        <v>43287</v>
      </c>
      <c r="C140" s="3">
        <v>7</v>
      </c>
      <c r="D140" s="3">
        <v>7</v>
      </c>
      <c r="E140" s="3">
        <v>1</v>
      </c>
      <c r="F140" s="3">
        <v>0</v>
      </c>
      <c r="G140" s="9">
        <v>111.1626453638077</v>
      </c>
      <c r="H140" s="9">
        <v>2097.6472669410587</v>
      </c>
      <c r="I140" s="9">
        <v>0</v>
      </c>
      <c r="J140" s="9">
        <v>0</v>
      </c>
      <c r="K140" s="9">
        <v>-111.1626453638077</v>
      </c>
      <c r="L140" s="9">
        <v>-2097.6472669410587</v>
      </c>
      <c r="M140" s="10">
        <v>19</v>
      </c>
      <c r="N140" s="5">
        <f t="shared" si="18"/>
        <v>2112.0902619123463</v>
      </c>
      <c r="O140" s="5">
        <f t="shared" si="19"/>
        <v>14.44299497128759</v>
      </c>
      <c r="Q140" s="2">
        <f t="shared" si="23"/>
        <v>43165</v>
      </c>
      <c r="R140" s="10">
        <v>50</v>
      </c>
      <c r="S140" s="5">
        <f t="shared" si="20"/>
        <v>5558.1322681903848</v>
      </c>
      <c r="T140" s="5">
        <f t="shared" si="21"/>
        <v>3460.4850012493262</v>
      </c>
      <c r="U140" s="5">
        <f t="shared" si="22"/>
        <v>-3446.0420062780386</v>
      </c>
    </row>
    <row r="141" spans="1:21" x14ac:dyDescent="0.25">
      <c r="A141" s="2">
        <v>43287.291666666664</v>
      </c>
      <c r="B141" s="2">
        <v>43287</v>
      </c>
      <c r="C141" s="3">
        <v>7</v>
      </c>
      <c r="D141" s="3">
        <v>8</v>
      </c>
      <c r="E141" s="3">
        <v>1</v>
      </c>
      <c r="F141" s="3">
        <v>0</v>
      </c>
      <c r="G141" s="9">
        <v>151.75258409976959</v>
      </c>
      <c r="H141" s="9">
        <v>2429.5407512354741</v>
      </c>
      <c r="I141" s="9">
        <v>0</v>
      </c>
      <c r="J141" s="9">
        <v>0</v>
      </c>
      <c r="K141" s="9">
        <v>-151.75258409976959</v>
      </c>
      <c r="L141" s="9">
        <v>-2429.5407512354741</v>
      </c>
      <c r="M141" s="10">
        <v>20</v>
      </c>
      <c r="N141" s="5">
        <f t="shared" si="18"/>
        <v>3035.0516819953918</v>
      </c>
      <c r="O141" s="5">
        <f t="shared" si="19"/>
        <v>605.51093075991776</v>
      </c>
      <c r="Q141" s="2">
        <f t="shared" si="23"/>
        <v>43165</v>
      </c>
      <c r="R141" s="10">
        <v>50</v>
      </c>
      <c r="S141" s="5">
        <f t="shared" si="20"/>
        <v>7587.6292049884796</v>
      </c>
      <c r="T141" s="5">
        <f t="shared" si="21"/>
        <v>5158.0884537530055</v>
      </c>
      <c r="U141" s="5">
        <f t="shared" si="22"/>
        <v>-4552.5775229930878</v>
      </c>
    </row>
    <row r="142" spans="1:21" x14ac:dyDescent="0.25">
      <c r="A142" s="2">
        <v>43287.333333333336</v>
      </c>
      <c r="B142" s="2">
        <v>43287</v>
      </c>
      <c r="C142" s="3">
        <v>7</v>
      </c>
      <c r="D142" s="3">
        <v>9</v>
      </c>
      <c r="E142" s="3">
        <v>1</v>
      </c>
      <c r="F142" s="3">
        <v>0</v>
      </c>
      <c r="G142" s="9">
        <v>176.65902647972109</v>
      </c>
      <c r="H142" s="9">
        <v>2631.6840854602929</v>
      </c>
      <c r="I142" s="9">
        <v>0</v>
      </c>
      <c r="J142" s="9">
        <v>0</v>
      </c>
      <c r="K142" s="9">
        <v>-176.65902647972109</v>
      </c>
      <c r="L142" s="9">
        <v>-2631.6840854602929</v>
      </c>
      <c r="M142" s="10">
        <v>20</v>
      </c>
      <c r="N142" s="5">
        <f t="shared" si="18"/>
        <v>3533.1805295944218</v>
      </c>
      <c r="O142" s="5">
        <f t="shared" si="19"/>
        <v>901.49644413412898</v>
      </c>
      <c r="Q142" s="2">
        <f t="shared" si="23"/>
        <v>43165</v>
      </c>
      <c r="R142" s="10">
        <v>50</v>
      </c>
      <c r="S142" s="5">
        <f t="shared" si="20"/>
        <v>8832.9513239860553</v>
      </c>
      <c r="T142" s="5">
        <f t="shared" si="21"/>
        <v>6201.2672385257629</v>
      </c>
      <c r="U142" s="5">
        <f t="shared" si="22"/>
        <v>-5299.7707943916339</v>
      </c>
    </row>
    <row r="143" spans="1:21" x14ac:dyDescent="0.25">
      <c r="A143" s="2">
        <v>43287.375</v>
      </c>
      <c r="B143" s="2">
        <v>43287</v>
      </c>
      <c r="C143" s="3">
        <v>7</v>
      </c>
      <c r="D143" s="3">
        <v>10</v>
      </c>
      <c r="E143" s="3">
        <v>1</v>
      </c>
      <c r="F143" s="3">
        <v>0</v>
      </c>
      <c r="G143" s="9">
        <v>182.9670367717743</v>
      </c>
      <c r="H143" s="9">
        <v>2682.8805682378897</v>
      </c>
      <c r="I143" s="9">
        <v>0</v>
      </c>
      <c r="J143" s="9">
        <v>0</v>
      </c>
      <c r="K143" s="9">
        <v>-182.9670367717743</v>
      </c>
      <c r="L143" s="9">
        <v>-2682.8805682378897</v>
      </c>
      <c r="M143" s="10">
        <v>23</v>
      </c>
      <c r="N143" s="5">
        <f t="shared" ref="N143:N206" si="24">-K143*M143</f>
        <v>4208.2418457508093</v>
      </c>
      <c r="O143" s="5">
        <f t="shared" ref="O143:O206" si="25">L143 + N143</f>
        <v>1525.3612775129195</v>
      </c>
      <c r="Q143" s="2">
        <f t="shared" si="23"/>
        <v>43165</v>
      </c>
      <c r="R143" s="10">
        <v>26</v>
      </c>
      <c r="S143" s="5">
        <f t="shared" ref="S143:S206" si="26">-K143 * R143</f>
        <v>4757.1429560661318</v>
      </c>
      <c r="T143" s="5">
        <f t="shared" ref="T143:T206" si="27">L143 + S143</f>
        <v>2074.262387828242</v>
      </c>
      <c r="U143" s="5">
        <f t="shared" ref="U143:U206" si="28">O143-T143</f>
        <v>-548.90111031532251</v>
      </c>
    </row>
    <row r="144" spans="1:21" x14ac:dyDescent="0.25">
      <c r="A144" s="2">
        <v>43287.416666666664</v>
      </c>
      <c r="B144" s="2">
        <v>43287</v>
      </c>
      <c r="C144" s="3">
        <v>7</v>
      </c>
      <c r="D144" s="3">
        <v>11</v>
      </c>
      <c r="E144" s="3">
        <v>1</v>
      </c>
      <c r="F144" s="3">
        <v>0</v>
      </c>
      <c r="G144" s="9">
        <v>187.52081108093262</v>
      </c>
      <c r="H144" s="9">
        <v>2719.839485468257</v>
      </c>
      <c r="I144" s="9">
        <v>0</v>
      </c>
      <c r="J144" s="9">
        <v>0</v>
      </c>
      <c r="K144" s="9">
        <v>-187.52081108093262</v>
      </c>
      <c r="L144" s="9">
        <v>-2719.839485468257</v>
      </c>
      <c r="M144" s="10">
        <v>38</v>
      </c>
      <c r="N144" s="5">
        <f t="shared" si="24"/>
        <v>7125.7908210754395</v>
      </c>
      <c r="O144" s="5">
        <f t="shared" si="25"/>
        <v>4405.951335607182</v>
      </c>
      <c r="Q144" s="2">
        <f t="shared" si="23"/>
        <v>43165</v>
      </c>
      <c r="R144" s="10">
        <v>23</v>
      </c>
      <c r="S144" s="5">
        <f t="shared" si="26"/>
        <v>4312.9786548614502</v>
      </c>
      <c r="T144" s="5">
        <f t="shared" si="27"/>
        <v>1593.1391693931932</v>
      </c>
      <c r="U144" s="5">
        <f t="shared" si="28"/>
        <v>2812.8121662139888</v>
      </c>
    </row>
    <row r="145" spans="1:21" x14ac:dyDescent="0.25">
      <c r="A145" s="2">
        <v>43287.458333333336</v>
      </c>
      <c r="B145" s="2">
        <v>43287</v>
      </c>
      <c r="C145" s="3">
        <v>7</v>
      </c>
      <c r="D145" s="3">
        <v>12</v>
      </c>
      <c r="E145" s="3">
        <v>1</v>
      </c>
      <c r="F145" s="3">
        <v>0</v>
      </c>
      <c r="G145" s="9">
        <v>189.86688652038569</v>
      </c>
      <c r="H145" s="9">
        <v>2738.880482794631</v>
      </c>
      <c r="I145" s="9">
        <v>0</v>
      </c>
      <c r="J145" s="9">
        <v>0</v>
      </c>
      <c r="K145" s="9">
        <v>-189.86688652038569</v>
      </c>
      <c r="L145" s="9">
        <v>-2738.880482794631</v>
      </c>
      <c r="M145" s="10">
        <v>55</v>
      </c>
      <c r="N145" s="5">
        <f t="shared" si="24"/>
        <v>10442.678758621212</v>
      </c>
      <c r="O145" s="5">
        <f t="shared" si="25"/>
        <v>7703.7982758265807</v>
      </c>
      <c r="Q145" s="2">
        <f t="shared" si="23"/>
        <v>43165</v>
      </c>
      <c r="R145" s="10">
        <v>20</v>
      </c>
      <c r="S145" s="5">
        <f t="shared" si="26"/>
        <v>3797.3377304077139</v>
      </c>
      <c r="T145" s="5">
        <f t="shared" si="27"/>
        <v>1058.4572476130829</v>
      </c>
      <c r="U145" s="5">
        <f t="shared" si="28"/>
        <v>6645.3410282134973</v>
      </c>
    </row>
    <row r="146" spans="1:21" x14ac:dyDescent="0.25">
      <c r="A146" s="2">
        <v>43287.5</v>
      </c>
      <c r="B146" s="2">
        <v>43287</v>
      </c>
      <c r="C146" s="3">
        <v>7</v>
      </c>
      <c r="D146" s="3">
        <v>13</v>
      </c>
      <c r="E146" s="3">
        <v>1</v>
      </c>
      <c r="F146" s="3">
        <v>0</v>
      </c>
      <c r="G146" s="9">
        <v>189.88512120246878</v>
      </c>
      <c r="H146" s="9">
        <v>2739.028477402318</v>
      </c>
      <c r="I146" s="9">
        <v>0</v>
      </c>
      <c r="J146" s="9">
        <v>0</v>
      </c>
      <c r="K146" s="9">
        <v>-189.88512120246878</v>
      </c>
      <c r="L146" s="9">
        <v>-2739.028477402318</v>
      </c>
      <c r="M146" s="10">
        <v>55</v>
      </c>
      <c r="N146" s="5">
        <f t="shared" si="24"/>
        <v>10443.681666135783</v>
      </c>
      <c r="O146" s="5">
        <f t="shared" si="25"/>
        <v>7704.653188733464</v>
      </c>
      <c r="Q146" s="2">
        <f t="shared" si="23"/>
        <v>43165</v>
      </c>
      <c r="R146" s="10">
        <v>19</v>
      </c>
      <c r="S146" s="5">
        <f t="shared" si="26"/>
        <v>3607.8173028469068</v>
      </c>
      <c r="T146" s="5">
        <f t="shared" si="27"/>
        <v>868.78882544458884</v>
      </c>
      <c r="U146" s="5">
        <f t="shared" si="28"/>
        <v>6835.8643632888752</v>
      </c>
    </row>
    <row r="147" spans="1:21" x14ac:dyDescent="0.25">
      <c r="A147" s="2">
        <v>43287.541666666664</v>
      </c>
      <c r="B147" s="2">
        <v>43287</v>
      </c>
      <c r="C147" s="3">
        <v>7</v>
      </c>
      <c r="D147" s="3">
        <v>14</v>
      </c>
      <c r="E147" s="3">
        <v>1</v>
      </c>
      <c r="F147" s="3">
        <v>0</v>
      </c>
      <c r="G147" s="9">
        <v>190.30386323928829</v>
      </c>
      <c r="H147" s="9">
        <v>2742.4270321744571</v>
      </c>
      <c r="I147" s="9">
        <v>0</v>
      </c>
      <c r="J147" s="9">
        <v>0</v>
      </c>
      <c r="K147" s="9">
        <v>-190.30386323928829</v>
      </c>
      <c r="L147" s="9">
        <v>-2742.4270321744571</v>
      </c>
      <c r="M147" s="10">
        <v>69</v>
      </c>
      <c r="N147" s="5">
        <f t="shared" si="24"/>
        <v>13130.966563510892</v>
      </c>
      <c r="O147" s="5">
        <f t="shared" si="25"/>
        <v>10388.539531336435</v>
      </c>
      <c r="Q147" s="2">
        <f t="shared" si="23"/>
        <v>43165</v>
      </c>
      <c r="R147" s="10">
        <v>19</v>
      </c>
      <c r="S147" s="5">
        <f t="shared" si="26"/>
        <v>3615.7734015464775</v>
      </c>
      <c r="T147" s="5">
        <f t="shared" si="27"/>
        <v>873.34636937202049</v>
      </c>
      <c r="U147" s="5">
        <f t="shared" si="28"/>
        <v>9515.1931619644147</v>
      </c>
    </row>
    <row r="148" spans="1:21" x14ac:dyDescent="0.25">
      <c r="A148" s="2">
        <v>43287.583333333336</v>
      </c>
      <c r="B148" s="2">
        <v>43287</v>
      </c>
      <c r="C148" s="3">
        <v>7</v>
      </c>
      <c r="D148" s="3">
        <v>15</v>
      </c>
      <c r="E148" s="3">
        <v>1</v>
      </c>
      <c r="F148" s="3">
        <v>0</v>
      </c>
      <c r="G148" s="9">
        <v>190.30388193130489</v>
      </c>
      <c r="H148" s="9">
        <v>2742.4271841663012</v>
      </c>
      <c r="I148" s="9">
        <v>0</v>
      </c>
      <c r="J148" s="9">
        <v>0</v>
      </c>
      <c r="K148" s="9">
        <v>-190.30388193130489</v>
      </c>
      <c r="L148" s="9">
        <v>-2742.4271841663012</v>
      </c>
      <c r="M148" s="10">
        <v>70</v>
      </c>
      <c r="N148" s="5">
        <f t="shared" si="24"/>
        <v>13321.271735191342</v>
      </c>
      <c r="O148" s="5">
        <f t="shared" si="25"/>
        <v>10578.84455102504</v>
      </c>
      <c r="Q148" s="2">
        <f t="shared" si="23"/>
        <v>43165</v>
      </c>
      <c r="R148" s="10">
        <v>19</v>
      </c>
      <c r="S148" s="5">
        <f t="shared" si="26"/>
        <v>3615.7737566947926</v>
      </c>
      <c r="T148" s="5">
        <f t="shared" si="27"/>
        <v>873.34657252849138</v>
      </c>
      <c r="U148" s="5">
        <f t="shared" si="28"/>
        <v>9705.497978496549</v>
      </c>
    </row>
    <row r="149" spans="1:21" x14ac:dyDescent="0.25">
      <c r="A149" s="2">
        <v>43287.625</v>
      </c>
      <c r="B149" s="2">
        <v>43287</v>
      </c>
      <c r="C149" s="3">
        <v>7</v>
      </c>
      <c r="D149" s="3">
        <v>16</v>
      </c>
      <c r="E149" s="3">
        <v>1</v>
      </c>
      <c r="F149" s="3">
        <v>0</v>
      </c>
      <c r="G149" s="9">
        <v>190.30388193130489</v>
      </c>
      <c r="H149" s="9">
        <v>2742.4271841663012</v>
      </c>
      <c r="I149" s="9">
        <v>0</v>
      </c>
      <c r="J149" s="9">
        <v>0</v>
      </c>
      <c r="K149" s="9">
        <v>-190.30388193130489</v>
      </c>
      <c r="L149" s="9">
        <v>-2742.4271841663012</v>
      </c>
      <c r="M149" s="10">
        <v>70</v>
      </c>
      <c r="N149" s="5">
        <f t="shared" si="24"/>
        <v>13321.271735191342</v>
      </c>
      <c r="O149" s="5">
        <f t="shared" si="25"/>
        <v>10578.84455102504</v>
      </c>
      <c r="Q149" s="2">
        <f t="shared" si="23"/>
        <v>43165</v>
      </c>
      <c r="R149" s="10">
        <v>19</v>
      </c>
      <c r="S149" s="5">
        <f t="shared" si="26"/>
        <v>3615.7737566947926</v>
      </c>
      <c r="T149" s="5">
        <f t="shared" si="27"/>
        <v>873.34657252849138</v>
      </c>
      <c r="U149" s="5">
        <f t="shared" si="28"/>
        <v>9705.497978496549</v>
      </c>
    </row>
    <row r="150" spans="1:21" x14ac:dyDescent="0.25">
      <c r="A150" s="2">
        <v>43287.666666666664</v>
      </c>
      <c r="B150" s="2">
        <v>43287</v>
      </c>
      <c r="C150" s="3">
        <v>7</v>
      </c>
      <c r="D150" s="3">
        <v>17</v>
      </c>
      <c r="E150" s="3">
        <v>1</v>
      </c>
      <c r="F150" s="3">
        <v>0</v>
      </c>
      <c r="G150" s="9">
        <v>190.30386323928829</v>
      </c>
      <c r="H150" s="9">
        <v>2742.4270321744571</v>
      </c>
      <c r="I150" s="9">
        <v>0</v>
      </c>
      <c r="J150" s="9">
        <v>0</v>
      </c>
      <c r="K150" s="9">
        <v>-190.30386323928829</v>
      </c>
      <c r="L150" s="9">
        <v>-2742.4270321744571</v>
      </c>
      <c r="M150" s="10">
        <v>60</v>
      </c>
      <c r="N150" s="5">
        <f t="shared" si="24"/>
        <v>11418.231794357298</v>
      </c>
      <c r="O150" s="5">
        <f t="shared" si="25"/>
        <v>8675.8047621828409</v>
      </c>
      <c r="Q150" s="2">
        <f t="shared" si="23"/>
        <v>43165</v>
      </c>
      <c r="R150" s="10">
        <v>20</v>
      </c>
      <c r="S150" s="5">
        <f t="shared" si="26"/>
        <v>3806.0772647857657</v>
      </c>
      <c r="T150" s="5">
        <f t="shared" si="27"/>
        <v>1063.6502326113086</v>
      </c>
      <c r="U150" s="5">
        <f t="shared" si="28"/>
        <v>7612.1545295715323</v>
      </c>
    </row>
    <row r="151" spans="1:21" x14ac:dyDescent="0.25">
      <c r="A151" s="2">
        <v>43287.708333333336</v>
      </c>
      <c r="B151" s="2">
        <v>43287</v>
      </c>
      <c r="C151" s="3">
        <v>7</v>
      </c>
      <c r="D151" s="3">
        <v>18</v>
      </c>
      <c r="E151" s="3">
        <v>1</v>
      </c>
      <c r="F151" s="3">
        <v>0</v>
      </c>
      <c r="G151" s="9">
        <v>190.30388193130489</v>
      </c>
      <c r="H151" s="9">
        <v>2742.4271841663012</v>
      </c>
      <c r="I151" s="9">
        <v>0</v>
      </c>
      <c r="J151" s="9">
        <v>0</v>
      </c>
      <c r="K151" s="9">
        <v>-190.30388193130489</v>
      </c>
      <c r="L151" s="9">
        <v>-2742.4271841663012</v>
      </c>
      <c r="M151" s="10">
        <v>50</v>
      </c>
      <c r="N151" s="5">
        <f t="shared" si="24"/>
        <v>9515.1940965652448</v>
      </c>
      <c r="O151" s="5">
        <f t="shared" si="25"/>
        <v>6772.7669123989435</v>
      </c>
      <c r="Q151" s="2">
        <f t="shared" si="23"/>
        <v>43165</v>
      </c>
      <c r="R151" s="10">
        <v>25</v>
      </c>
      <c r="S151" s="5">
        <f t="shared" si="26"/>
        <v>4757.5970482826224</v>
      </c>
      <c r="T151" s="5">
        <f t="shared" si="27"/>
        <v>2015.1698641163212</v>
      </c>
      <c r="U151" s="5">
        <f t="shared" si="28"/>
        <v>4757.5970482826224</v>
      </c>
    </row>
    <row r="152" spans="1:21" x14ac:dyDescent="0.25">
      <c r="A152" s="2">
        <v>43287.75</v>
      </c>
      <c r="B152" s="2">
        <v>43287</v>
      </c>
      <c r="C152" s="3">
        <v>7</v>
      </c>
      <c r="D152" s="3">
        <v>19</v>
      </c>
      <c r="E152" s="3">
        <v>1</v>
      </c>
      <c r="F152" s="3">
        <v>0</v>
      </c>
      <c r="G152" s="9">
        <v>190.30388193130489</v>
      </c>
      <c r="H152" s="9">
        <v>2742.4271841663012</v>
      </c>
      <c r="I152" s="9">
        <v>0</v>
      </c>
      <c r="J152" s="9">
        <v>0</v>
      </c>
      <c r="K152" s="9">
        <v>-190.30388193130489</v>
      </c>
      <c r="L152" s="9">
        <v>-2742.4271841663012</v>
      </c>
      <c r="M152" s="10">
        <v>46</v>
      </c>
      <c r="N152" s="5">
        <f t="shared" si="24"/>
        <v>8753.9785688400243</v>
      </c>
      <c r="O152" s="5">
        <f t="shared" si="25"/>
        <v>6011.5513846737231</v>
      </c>
      <c r="Q152" s="2">
        <f t="shared" si="23"/>
        <v>43165</v>
      </c>
      <c r="R152" s="10">
        <v>27</v>
      </c>
      <c r="S152" s="5">
        <f t="shared" si="26"/>
        <v>5138.2048121452317</v>
      </c>
      <c r="T152" s="5">
        <f t="shared" si="27"/>
        <v>2395.7776279789305</v>
      </c>
      <c r="U152" s="5">
        <f t="shared" si="28"/>
        <v>3615.7737566947926</v>
      </c>
    </row>
    <row r="153" spans="1:21" x14ac:dyDescent="0.25">
      <c r="A153" s="2">
        <v>43287.791666666664</v>
      </c>
      <c r="B153" s="2">
        <v>43287</v>
      </c>
      <c r="C153" s="3">
        <v>7</v>
      </c>
      <c r="D153" s="3">
        <v>20</v>
      </c>
      <c r="E153" s="3">
        <v>1</v>
      </c>
      <c r="F153" s="3">
        <v>0</v>
      </c>
      <c r="G153" s="9">
        <v>190.30386323928829</v>
      </c>
      <c r="H153" s="9">
        <v>2742.4270321744571</v>
      </c>
      <c r="I153" s="9">
        <v>0</v>
      </c>
      <c r="J153" s="9">
        <v>0</v>
      </c>
      <c r="K153" s="9">
        <v>-190.30386323928829</v>
      </c>
      <c r="L153" s="9">
        <v>-2742.4270321744571</v>
      </c>
      <c r="M153" s="10">
        <v>18</v>
      </c>
      <c r="N153" s="5">
        <f t="shared" si="24"/>
        <v>3425.4695383071894</v>
      </c>
      <c r="O153" s="5">
        <f t="shared" si="25"/>
        <v>683.04250613273234</v>
      </c>
      <c r="Q153" s="2">
        <f t="shared" si="23"/>
        <v>43165</v>
      </c>
      <c r="R153" s="10">
        <v>27</v>
      </c>
      <c r="S153" s="5">
        <f t="shared" si="26"/>
        <v>5138.2043074607836</v>
      </c>
      <c r="T153" s="5">
        <f t="shared" si="27"/>
        <v>2395.7772752863266</v>
      </c>
      <c r="U153" s="5">
        <f t="shared" si="28"/>
        <v>-1712.7347691535942</v>
      </c>
    </row>
    <row r="154" spans="1:21" x14ac:dyDescent="0.25">
      <c r="A154" s="2">
        <v>43287.833333333336</v>
      </c>
      <c r="B154" s="2">
        <v>43287</v>
      </c>
      <c r="C154" s="3">
        <v>7</v>
      </c>
      <c r="D154" s="3">
        <v>21</v>
      </c>
      <c r="E154" s="3">
        <v>1</v>
      </c>
      <c r="F154" s="3">
        <v>0</v>
      </c>
      <c r="G154" s="9">
        <v>189.8943207740783</v>
      </c>
      <c r="H154" s="9">
        <v>2739.103142650712</v>
      </c>
      <c r="I154" s="9">
        <v>0</v>
      </c>
      <c r="J154" s="9">
        <v>0</v>
      </c>
      <c r="K154" s="9">
        <v>-189.8943207740783</v>
      </c>
      <c r="L154" s="9">
        <v>-2739.103142650712</v>
      </c>
      <c r="M154" s="10">
        <v>18</v>
      </c>
      <c r="N154" s="5">
        <f t="shared" si="24"/>
        <v>3418.0977739334094</v>
      </c>
      <c r="O154" s="5">
        <f t="shared" si="25"/>
        <v>678.99463128269736</v>
      </c>
      <c r="Q154" s="2">
        <f t="shared" si="23"/>
        <v>43165</v>
      </c>
      <c r="R154" s="10">
        <v>20</v>
      </c>
      <c r="S154" s="5">
        <f t="shared" si="26"/>
        <v>3797.886415481566</v>
      </c>
      <c r="T154" s="5">
        <f t="shared" si="27"/>
        <v>1058.783272830854</v>
      </c>
      <c r="U154" s="5">
        <f t="shared" si="28"/>
        <v>-379.78864154815665</v>
      </c>
    </row>
    <row r="155" spans="1:21" x14ac:dyDescent="0.25">
      <c r="A155" s="2">
        <v>43287.875</v>
      </c>
      <c r="B155" s="2">
        <v>43287</v>
      </c>
      <c r="C155" s="3">
        <v>7</v>
      </c>
      <c r="D155" s="3">
        <v>22</v>
      </c>
      <c r="E155" s="3">
        <v>1</v>
      </c>
      <c r="F155" s="3">
        <v>0</v>
      </c>
      <c r="G155" s="9">
        <v>189.2872184515</v>
      </c>
      <c r="H155" s="9">
        <v>2734.1758345383282</v>
      </c>
      <c r="I155" s="9">
        <v>0</v>
      </c>
      <c r="J155" s="9">
        <v>0</v>
      </c>
      <c r="K155" s="9">
        <v>-189.2872184515</v>
      </c>
      <c r="L155" s="9">
        <v>-2734.1758345383282</v>
      </c>
      <c r="M155" s="10">
        <v>16</v>
      </c>
      <c r="N155" s="5">
        <f t="shared" si="24"/>
        <v>3028.5954952239999</v>
      </c>
      <c r="O155" s="5">
        <f t="shared" si="25"/>
        <v>294.41966068567172</v>
      </c>
      <c r="Q155" s="2">
        <f t="shared" si="23"/>
        <v>43165</v>
      </c>
      <c r="R155" s="10">
        <v>22</v>
      </c>
      <c r="S155" s="5">
        <f t="shared" si="26"/>
        <v>4164.3188059329996</v>
      </c>
      <c r="T155" s="5">
        <f t="shared" si="27"/>
        <v>1430.1429713946713</v>
      </c>
      <c r="U155" s="5">
        <f t="shared" si="28"/>
        <v>-1135.7233107089996</v>
      </c>
    </row>
    <row r="156" spans="1:21" x14ac:dyDescent="0.25">
      <c r="A156" s="2">
        <v>43287.916666666664</v>
      </c>
      <c r="B156" s="2">
        <v>43287</v>
      </c>
      <c r="C156" s="3">
        <v>7</v>
      </c>
      <c r="D156" s="3">
        <v>23</v>
      </c>
      <c r="E156" s="3">
        <v>0</v>
      </c>
      <c r="F156" s="3">
        <v>1</v>
      </c>
      <c r="G156" s="9">
        <v>182.6145529747009</v>
      </c>
      <c r="H156" s="9">
        <v>2680.0197736489649</v>
      </c>
      <c r="I156" s="9">
        <v>0</v>
      </c>
      <c r="J156" s="9">
        <v>0</v>
      </c>
      <c r="K156" s="9">
        <v>-182.6145529747009</v>
      </c>
      <c r="L156" s="9">
        <v>-2680.0197736489649</v>
      </c>
      <c r="M156" s="10">
        <v>18</v>
      </c>
      <c r="N156" s="5">
        <f t="shared" si="24"/>
        <v>3287.0619535446162</v>
      </c>
      <c r="O156" s="5">
        <f t="shared" si="25"/>
        <v>607.04217989565132</v>
      </c>
      <c r="Q156" s="2">
        <f t="shared" si="23"/>
        <v>43165</v>
      </c>
      <c r="R156" s="10">
        <v>22</v>
      </c>
      <c r="S156" s="5">
        <f t="shared" si="26"/>
        <v>4017.52016544342</v>
      </c>
      <c r="T156" s="5">
        <f t="shared" si="27"/>
        <v>1337.500391794455</v>
      </c>
      <c r="U156" s="5">
        <f t="shared" si="28"/>
        <v>-730.45821189880371</v>
      </c>
    </row>
    <row r="157" spans="1:21" x14ac:dyDescent="0.25">
      <c r="A157" s="2">
        <v>43287.958333333336</v>
      </c>
      <c r="B157" s="2">
        <v>43287</v>
      </c>
      <c r="C157" s="3">
        <v>7</v>
      </c>
      <c r="D157" s="3">
        <v>24</v>
      </c>
      <c r="E157" s="3">
        <v>0</v>
      </c>
      <c r="F157" s="3">
        <v>1</v>
      </c>
      <c r="G157" s="9">
        <v>149.23986582756041</v>
      </c>
      <c r="H157" s="9">
        <v>2409.1472600716229</v>
      </c>
      <c r="I157" s="9">
        <v>0</v>
      </c>
      <c r="J157" s="9">
        <v>0</v>
      </c>
      <c r="K157" s="9">
        <v>-149.23986582756041</v>
      </c>
      <c r="L157" s="9">
        <v>-2409.1472600716229</v>
      </c>
      <c r="M157" s="10">
        <v>20</v>
      </c>
      <c r="N157" s="5">
        <f t="shared" si="24"/>
        <v>2984.797316551208</v>
      </c>
      <c r="O157" s="5">
        <f t="shared" si="25"/>
        <v>575.65005647958515</v>
      </c>
      <c r="Q157" s="2">
        <f t="shared" si="23"/>
        <v>43165</v>
      </c>
      <c r="R157" s="10">
        <v>20</v>
      </c>
      <c r="S157" s="5">
        <f t="shared" si="26"/>
        <v>2984.797316551208</v>
      </c>
      <c r="T157" s="5">
        <f t="shared" si="27"/>
        <v>575.65005647958515</v>
      </c>
      <c r="U157" s="5">
        <f t="shared" si="28"/>
        <v>0</v>
      </c>
    </row>
    <row r="158" spans="1:21" x14ac:dyDescent="0.25">
      <c r="A158" s="2">
        <v>43288</v>
      </c>
      <c r="B158" s="2">
        <v>43288</v>
      </c>
      <c r="C158" s="3">
        <v>7</v>
      </c>
      <c r="D158" s="3">
        <v>1</v>
      </c>
      <c r="E158" s="3">
        <v>0</v>
      </c>
      <c r="F158" s="3">
        <v>1</v>
      </c>
      <c r="G158" s="9">
        <v>138.4437039375305</v>
      </c>
      <c r="H158" s="9">
        <v>2321.5244622099281</v>
      </c>
      <c r="I158" s="9">
        <v>0</v>
      </c>
      <c r="J158" s="9">
        <v>0</v>
      </c>
      <c r="K158" s="9">
        <v>-138.4437039375305</v>
      </c>
      <c r="L158" s="9">
        <v>-2321.5244622099281</v>
      </c>
      <c r="M158" s="10">
        <v>20</v>
      </c>
      <c r="N158" s="5">
        <f t="shared" si="24"/>
        <v>2768.8740787506099</v>
      </c>
      <c r="O158" s="5">
        <f t="shared" si="25"/>
        <v>447.34961654068184</v>
      </c>
      <c r="Q158" s="2">
        <f t="shared" si="23"/>
        <v>43166</v>
      </c>
      <c r="R158" s="10">
        <v>20</v>
      </c>
      <c r="S158" s="5">
        <f t="shared" si="26"/>
        <v>2768.8740787506099</v>
      </c>
      <c r="T158" s="5">
        <f t="shared" si="27"/>
        <v>447.34961654068184</v>
      </c>
      <c r="U158" s="5">
        <f t="shared" si="28"/>
        <v>0</v>
      </c>
    </row>
    <row r="159" spans="1:21" x14ac:dyDescent="0.25">
      <c r="A159" s="2">
        <v>43288.041666666664</v>
      </c>
      <c r="B159" s="2">
        <v>43288</v>
      </c>
      <c r="C159" s="3">
        <v>7</v>
      </c>
      <c r="D159" s="3">
        <v>2</v>
      </c>
      <c r="E159" s="3">
        <v>0</v>
      </c>
      <c r="F159" s="3">
        <v>1</v>
      </c>
      <c r="G159" s="9">
        <v>99.122684955596895</v>
      </c>
      <c r="H159" s="9">
        <v>2002.3908888119345</v>
      </c>
      <c r="I159" s="9">
        <v>0</v>
      </c>
      <c r="J159" s="9">
        <v>0</v>
      </c>
      <c r="K159" s="9">
        <v>-99.122684955596895</v>
      </c>
      <c r="L159" s="9">
        <v>-2002.3908888119345</v>
      </c>
      <c r="M159" s="10">
        <v>20</v>
      </c>
      <c r="N159" s="5">
        <f t="shared" si="24"/>
        <v>1982.453699111938</v>
      </c>
      <c r="O159" s="5">
        <f t="shared" si="25"/>
        <v>-19.937189699996452</v>
      </c>
      <c r="Q159" s="2">
        <f t="shared" si="23"/>
        <v>43166</v>
      </c>
      <c r="R159" s="10">
        <v>20</v>
      </c>
      <c r="S159" s="5">
        <f t="shared" si="26"/>
        <v>1982.453699111938</v>
      </c>
      <c r="T159" s="5">
        <f t="shared" si="27"/>
        <v>-19.937189699996452</v>
      </c>
      <c r="U159" s="5">
        <f t="shared" si="28"/>
        <v>0</v>
      </c>
    </row>
    <row r="160" spans="1:21" x14ac:dyDescent="0.25">
      <c r="A160" s="2">
        <v>43288.083333333336</v>
      </c>
      <c r="B160" s="2">
        <v>43288</v>
      </c>
      <c r="C160" s="3">
        <v>7</v>
      </c>
      <c r="D160" s="3">
        <v>3</v>
      </c>
      <c r="E160" s="3">
        <v>0</v>
      </c>
      <c r="F160" s="3">
        <v>1</v>
      </c>
      <c r="G160" s="9">
        <v>92.172132825851492</v>
      </c>
      <c r="H160" s="9">
        <v>1945.9794649052501</v>
      </c>
      <c r="I160" s="9">
        <v>0</v>
      </c>
      <c r="J160" s="9">
        <v>0</v>
      </c>
      <c r="K160" s="9">
        <v>-92.172132825851492</v>
      </c>
      <c r="L160" s="9">
        <v>-1945.9794649052501</v>
      </c>
      <c r="M160" s="10">
        <v>20</v>
      </c>
      <c r="N160" s="5">
        <f t="shared" si="24"/>
        <v>1843.4426565170297</v>
      </c>
      <c r="O160" s="5">
        <f t="shared" si="25"/>
        <v>-102.53680838822038</v>
      </c>
      <c r="Q160" s="2">
        <f t="shared" si="23"/>
        <v>43166</v>
      </c>
      <c r="R160" s="10">
        <v>20</v>
      </c>
      <c r="S160" s="5">
        <f t="shared" si="26"/>
        <v>1843.4426565170297</v>
      </c>
      <c r="T160" s="5">
        <f t="shared" si="27"/>
        <v>-102.53680838822038</v>
      </c>
      <c r="U160" s="5">
        <f t="shared" si="28"/>
        <v>0</v>
      </c>
    </row>
    <row r="161" spans="1:21" x14ac:dyDescent="0.25">
      <c r="A161" s="2">
        <v>43288.125</v>
      </c>
      <c r="B161" s="2">
        <v>43288</v>
      </c>
      <c r="C161" s="3">
        <v>7</v>
      </c>
      <c r="D161" s="3">
        <v>4</v>
      </c>
      <c r="E161" s="3">
        <v>0</v>
      </c>
      <c r="F161" s="3">
        <v>1</v>
      </c>
      <c r="G161" s="9">
        <v>79.880808734893805</v>
      </c>
      <c r="H161" s="9">
        <v>1846.2217711973071</v>
      </c>
      <c r="I161" s="9">
        <v>0</v>
      </c>
      <c r="J161" s="9">
        <v>0</v>
      </c>
      <c r="K161" s="9">
        <v>-79.880808734893805</v>
      </c>
      <c r="L161" s="9">
        <v>-1846.2217711973071</v>
      </c>
      <c r="M161" s="10">
        <v>20</v>
      </c>
      <c r="N161" s="5">
        <f t="shared" si="24"/>
        <v>1597.616174697876</v>
      </c>
      <c r="O161" s="5">
        <f t="shared" si="25"/>
        <v>-248.60559649943116</v>
      </c>
      <c r="Q161" s="2">
        <f t="shared" si="23"/>
        <v>43166</v>
      </c>
      <c r="R161" s="10">
        <v>20</v>
      </c>
      <c r="S161" s="5">
        <f t="shared" si="26"/>
        <v>1597.616174697876</v>
      </c>
      <c r="T161" s="5">
        <f t="shared" si="27"/>
        <v>-248.60559649943116</v>
      </c>
      <c r="U161" s="5">
        <f t="shared" si="28"/>
        <v>0</v>
      </c>
    </row>
    <row r="162" spans="1:21" x14ac:dyDescent="0.25">
      <c r="A162" s="2">
        <v>43288.166666666664</v>
      </c>
      <c r="B162" s="2">
        <v>43288</v>
      </c>
      <c r="C162" s="3">
        <v>7</v>
      </c>
      <c r="D162" s="3">
        <v>5</v>
      </c>
      <c r="E162" s="3">
        <v>0</v>
      </c>
      <c r="F162" s="3">
        <v>1</v>
      </c>
      <c r="G162" s="9">
        <v>65.943482995033207</v>
      </c>
      <c r="H162" s="9">
        <v>1733.1049499231453</v>
      </c>
      <c r="I162" s="9">
        <v>0</v>
      </c>
      <c r="J162" s="9">
        <v>0</v>
      </c>
      <c r="K162" s="9">
        <v>-65.943482995033207</v>
      </c>
      <c r="L162" s="9">
        <v>-1733.1049499231453</v>
      </c>
      <c r="M162" s="10">
        <v>20</v>
      </c>
      <c r="N162" s="5">
        <f t="shared" si="24"/>
        <v>1318.8696599006641</v>
      </c>
      <c r="O162" s="5">
        <f t="shared" si="25"/>
        <v>-414.23529002248119</v>
      </c>
      <c r="Q162" s="2">
        <f t="shared" si="23"/>
        <v>43166</v>
      </c>
      <c r="R162" s="10">
        <v>28</v>
      </c>
      <c r="S162" s="5">
        <f t="shared" si="26"/>
        <v>1846.4175238609298</v>
      </c>
      <c r="T162" s="5">
        <f t="shared" si="27"/>
        <v>113.31257393778446</v>
      </c>
      <c r="U162" s="5">
        <f t="shared" si="28"/>
        <v>-527.54786396026566</v>
      </c>
    </row>
    <row r="163" spans="1:21" x14ac:dyDescent="0.25">
      <c r="A163" s="2">
        <v>43288.208333333336</v>
      </c>
      <c r="B163" s="2">
        <v>43288</v>
      </c>
      <c r="C163" s="3">
        <v>7</v>
      </c>
      <c r="D163" s="3">
        <v>6</v>
      </c>
      <c r="E163" s="3">
        <v>0</v>
      </c>
      <c r="F163" s="3">
        <v>1</v>
      </c>
      <c r="G163" s="9">
        <v>60.127415680885299</v>
      </c>
      <c r="H163" s="9">
        <v>1684.6705184447653</v>
      </c>
      <c r="I163" s="9">
        <v>0</v>
      </c>
      <c r="J163" s="9">
        <v>0</v>
      </c>
      <c r="K163" s="9">
        <v>-60.127415680885299</v>
      </c>
      <c r="L163" s="9">
        <v>-1684.6705184447653</v>
      </c>
      <c r="M163" s="10">
        <v>18</v>
      </c>
      <c r="N163" s="5">
        <f t="shared" si="24"/>
        <v>1082.2934822559355</v>
      </c>
      <c r="O163" s="5">
        <f t="shared" si="25"/>
        <v>-602.37703618882983</v>
      </c>
      <c r="Q163" s="2">
        <f t="shared" si="23"/>
        <v>43166</v>
      </c>
      <c r="R163" s="10">
        <v>38</v>
      </c>
      <c r="S163" s="5">
        <f t="shared" si="26"/>
        <v>2284.8417958736413</v>
      </c>
      <c r="T163" s="5">
        <f t="shared" si="27"/>
        <v>600.17127742887601</v>
      </c>
      <c r="U163" s="5">
        <f t="shared" si="28"/>
        <v>-1202.5483136177058</v>
      </c>
    </row>
    <row r="164" spans="1:21" x14ac:dyDescent="0.25">
      <c r="A164" s="2">
        <v>43288.25</v>
      </c>
      <c r="B164" s="2">
        <v>43288</v>
      </c>
      <c r="C164" s="3">
        <v>7</v>
      </c>
      <c r="D164" s="3">
        <v>7</v>
      </c>
      <c r="E164" s="3">
        <v>1</v>
      </c>
      <c r="F164" s="3">
        <v>0</v>
      </c>
      <c r="G164" s="9">
        <v>55.9678836639971</v>
      </c>
      <c r="H164" s="9">
        <v>1650.9221234604784</v>
      </c>
      <c r="I164" s="9">
        <v>0</v>
      </c>
      <c r="J164" s="9">
        <v>0</v>
      </c>
      <c r="K164" s="9">
        <v>-55.9678836639971</v>
      </c>
      <c r="L164" s="9">
        <v>-1650.9221234604784</v>
      </c>
      <c r="M164" s="10">
        <v>18</v>
      </c>
      <c r="N164" s="5">
        <f t="shared" si="24"/>
        <v>1007.4219059519478</v>
      </c>
      <c r="O164" s="5">
        <f t="shared" si="25"/>
        <v>-643.50021750853057</v>
      </c>
      <c r="Q164" s="2">
        <f t="shared" si="23"/>
        <v>43166</v>
      </c>
      <c r="R164" s="10">
        <v>40</v>
      </c>
      <c r="S164" s="5">
        <f t="shared" si="26"/>
        <v>2238.715346559884</v>
      </c>
      <c r="T164" s="5">
        <f t="shared" si="27"/>
        <v>587.79322309940562</v>
      </c>
      <c r="U164" s="5">
        <f t="shared" si="28"/>
        <v>-1231.2934406079362</v>
      </c>
    </row>
    <row r="165" spans="1:21" x14ac:dyDescent="0.25">
      <c r="A165" s="2">
        <v>43288.291666666664</v>
      </c>
      <c r="B165" s="2">
        <v>43288</v>
      </c>
      <c r="C165" s="3">
        <v>7</v>
      </c>
      <c r="D165" s="3">
        <v>8</v>
      </c>
      <c r="E165" s="3">
        <v>1</v>
      </c>
      <c r="F165" s="3">
        <v>0</v>
      </c>
      <c r="G165" s="9">
        <v>76.473173570632895</v>
      </c>
      <c r="H165" s="9">
        <v>1821.0262664723282</v>
      </c>
      <c r="I165" s="9">
        <v>0</v>
      </c>
      <c r="J165" s="9">
        <v>0</v>
      </c>
      <c r="K165" s="9">
        <v>-76.473173570632895</v>
      </c>
      <c r="L165" s="9">
        <v>-1821.0262664723282</v>
      </c>
      <c r="M165" s="10">
        <v>18</v>
      </c>
      <c r="N165" s="5">
        <f t="shared" si="24"/>
        <v>1376.517124271392</v>
      </c>
      <c r="O165" s="5">
        <f t="shared" si="25"/>
        <v>-444.50914220093614</v>
      </c>
      <c r="Q165" s="2">
        <f t="shared" si="23"/>
        <v>43166</v>
      </c>
      <c r="R165" s="10">
        <v>45</v>
      </c>
      <c r="S165" s="5">
        <f t="shared" si="26"/>
        <v>3441.2928106784802</v>
      </c>
      <c r="T165" s="5">
        <f t="shared" si="27"/>
        <v>1620.266544206152</v>
      </c>
      <c r="U165" s="5">
        <f t="shared" si="28"/>
        <v>-2064.775686407088</v>
      </c>
    </row>
    <row r="166" spans="1:21" x14ac:dyDescent="0.25">
      <c r="A166" s="2">
        <v>43288.333333333336</v>
      </c>
      <c r="B166" s="2">
        <v>43288</v>
      </c>
      <c r="C166" s="3">
        <v>7</v>
      </c>
      <c r="D166" s="3">
        <v>9</v>
      </c>
      <c r="E166" s="3">
        <v>1</v>
      </c>
      <c r="F166" s="3">
        <v>0</v>
      </c>
      <c r="G166" s="9">
        <v>136.21767303943631</v>
      </c>
      <c r="H166" s="9">
        <v>2305.9189868289122</v>
      </c>
      <c r="I166" s="9">
        <v>0</v>
      </c>
      <c r="J166" s="9">
        <v>0</v>
      </c>
      <c r="K166" s="9">
        <v>-136.21767303943631</v>
      </c>
      <c r="L166" s="9">
        <v>-2305.9189868289122</v>
      </c>
      <c r="M166" s="10">
        <v>22</v>
      </c>
      <c r="N166" s="5">
        <f t="shared" si="24"/>
        <v>2996.7888068675989</v>
      </c>
      <c r="O166" s="5">
        <f t="shared" si="25"/>
        <v>690.86982003868661</v>
      </c>
      <c r="Q166" s="2">
        <f t="shared" si="23"/>
        <v>43166</v>
      </c>
      <c r="R166" s="10">
        <v>25</v>
      </c>
      <c r="S166" s="5">
        <f t="shared" si="26"/>
        <v>3405.4418259859076</v>
      </c>
      <c r="T166" s="5">
        <f t="shared" si="27"/>
        <v>1099.5228391569954</v>
      </c>
      <c r="U166" s="5">
        <f t="shared" si="28"/>
        <v>-408.65301911830875</v>
      </c>
    </row>
    <row r="167" spans="1:21" x14ac:dyDescent="0.25">
      <c r="A167" s="2">
        <v>43288.375</v>
      </c>
      <c r="B167" s="2">
        <v>43288</v>
      </c>
      <c r="C167" s="3">
        <v>7</v>
      </c>
      <c r="D167" s="3">
        <v>10</v>
      </c>
      <c r="E167" s="3">
        <v>1</v>
      </c>
      <c r="F167" s="3">
        <v>0</v>
      </c>
      <c r="G167" s="9">
        <v>174.6565051794052</v>
      </c>
      <c r="H167" s="9">
        <v>2617.8926398175831</v>
      </c>
      <c r="I167" s="9">
        <v>0</v>
      </c>
      <c r="J167" s="9">
        <v>0</v>
      </c>
      <c r="K167" s="9">
        <v>-174.6565051794052</v>
      </c>
      <c r="L167" s="9">
        <v>-2617.8926398175831</v>
      </c>
      <c r="M167" s="10">
        <v>24</v>
      </c>
      <c r="N167" s="5">
        <f t="shared" si="24"/>
        <v>4191.7561243057244</v>
      </c>
      <c r="O167" s="5">
        <f t="shared" si="25"/>
        <v>1573.8634844881412</v>
      </c>
      <c r="Q167" s="2">
        <f t="shared" ref="Q167:Q230" si="29">Q143+1</f>
        <v>43166</v>
      </c>
      <c r="R167" s="10">
        <v>23</v>
      </c>
      <c r="S167" s="5">
        <f t="shared" si="26"/>
        <v>4017.0996191263198</v>
      </c>
      <c r="T167" s="5">
        <f t="shared" si="27"/>
        <v>1399.2069793087367</v>
      </c>
      <c r="U167" s="5">
        <f t="shared" si="28"/>
        <v>174.65650517940458</v>
      </c>
    </row>
    <row r="168" spans="1:21" x14ac:dyDescent="0.25">
      <c r="A168" s="2">
        <v>43288.416666666664</v>
      </c>
      <c r="B168" s="2">
        <v>43288</v>
      </c>
      <c r="C168" s="3">
        <v>7</v>
      </c>
      <c r="D168" s="3">
        <v>11</v>
      </c>
      <c r="E168" s="3">
        <v>1</v>
      </c>
      <c r="F168" s="3">
        <v>0</v>
      </c>
      <c r="G168" s="9">
        <v>181.15784072875979</v>
      </c>
      <c r="H168" s="9">
        <v>2670.6581656950589</v>
      </c>
      <c r="I168" s="9">
        <v>0</v>
      </c>
      <c r="J168" s="9">
        <v>0</v>
      </c>
      <c r="K168" s="9">
        <v>-181.15784072875979</v>
      </c>
      <c r="L168" s="9">
        <v>-2670.6581656950589</v>
      </c>
      <c r="M168" s="10">
        <v>30</v>
      </c>
      <c r="N168" s="5">
        <f t="shared" si="24"/>
        <v>5434.7352218627939</v>
      </c>
      <c r="O168" s="5">
        <f t="shared" si="25"/>
        <v>2764.077056167735</v>
      </c>
      <c r="Q168" s="2">
        <f t="shared" si="29"/>
        <v>43166</v>
      </c>
      <c r="R168" s="10">
        <v>23</v>
      </c>
      <c r="S168" s="5">
        <f t="shared" si="26"/>
        <v>4166.6303367614755</v>
      </c>
      <c r="T168" s="5">
        <f t="shared" si="27"/>
        <v>1495.9721710664166</v>
      </c>
      <c r="U168" s="5">
        <f t="shared" si="28"/>
        <v>1268.1048851013184</v>
      </c>
    </row>
    <row r="169" spans="1:21" x14ac:dyDescent="0.25">
      <c r="A169" s="2">
        <v>43288.458333333336</v>
      </c>
      <c r="B169" s="2">
        <v>43288</v>
      </c>
      <c r="C169" s="3">
        <v>7</v>
      </c>
      <c r="D169" s="3">
        <v>12</v>
      </c>
      <c r="E169" s="3">
        <v>1</v>
      </c>
      <c r="F169" s="3">
        <v>0</v>
      </c>
      <c r="G169" s="9">
        <v>183.27776031494139</v>
      </c>
      <c r="H169" s="9">
        <v>2687.8636584746723</v>
      </c>
      <c r="I169" s="9">
        <v>0</v>
      </c>
      <c r="J169" s="9">
        <v>0</v>
      </c>
      <c r="K169" s="9">
        <v>-183.27776031494139</v>
      </c>
      <c r="L169" s="9">
        <v>-2687.8636584746723</v>
      </c>
      <c r="M169" s="10">
        <v>30</v>
      </c>
      <c r="N169" s="5">
        <f t="shared" si="24"/>
        <v>5498.3328094482413</v>
      </c>
      <c r="O169" s="5">
        <f t="shared" si="25"/>
        <v>2810.469150973569</v>
      </c>
      <c r="Q169" s="2">
        <f t="shared" si="29"/>
        <v>43166</v>
      </c>
      <c r="R169" s="10">
        <v>23</v>
      </c>
      <c r="S169" s="5">
        <f t="shared" si="26"/>
        <v>4215.388487243652</v>
      </c>
      <c r="T169" s="5">
        <f t="shared" si="27"/>
        <v>1527.5248287689797</v>
      </c>
      <c r="U169" s="5">
        <f t="shared" si="28"/>
        <v>1282.9443222045893</v>
      </c>
    </row>
    <row r="170" spans="1:21" x14ac:dyDescent="0.25">
      <c r="A170" s="2">
        <v>43288.5</v>
      </c>
      <c r="B170" s="2">
        <v>43288</v>
      </c>
      <c r="C170" s="3">
        <v>7</v>
      </c>
      <c r="D170" s="3">
        <v>13</v>
      </c>
      <c r="E170" s="3">
        <v>1</v>
      </c>
      <c r="F170" s="3">
        <v>0</v>
      </c>
      <c r="G170" s="9">
        <v>186.63612587451931</v>
      </c>
      <c r="H170" s="9">
        <v>2715.1205104905243</v>
      </c>
      <c r="I170" s="9">
        <v>0</v>
      </c>
      <c r="J170" s="9">
        <v>0</v>
      </c>
      <c r="K170" s="9">
        <v>-186.63612587451931</v>
      </c>
      <c r="L170" s="9">
        <v>-2715.1205104905243</v>
      </c>
      <c r="M170" s="10">
        <v>30</v>
      </c>
      <c r="N170" s="5">
        <f t="shared" si="24"/>
        <v>5599.0837762355795</v>
      </c>
      <c r="O170" s="5">
        <f t="shared" si="25"/>
        <v>2883.9632657450552</v>
      </c>
      <c r="Q170" s="2">
        <f t="shared" si="29"/>
        <v>43166</v>
      </c>
      <c r="R170" s="10">
        <v>20</v>
      </c>
      <c r="S170" s="5">
        <f t="shared" si="26"/>
        <v>3732.7225174903861</v>
      </c>
      <c r="T170" s="5">
        <f t="shared" si="27"/>
        <v>1017.6020069998617</v>
      </c>
      <c r="U170" s="5">
        <f t="shared" si="28"/>
        <v>1866.3612587451935</v>
      </c>
    </row>
    <row r="171" spans="1:21" x14ac:dyDescent="0.25">
      <c r="A171" s="2">
        <v>43288.541666666664</v>
      </c>
      <c r="B171" s="2">
        <v>43288</v>
      </c>
      <c r="C171" s="3">
        <v>7</v>
      </c>
      <c r="D171" s="3">
        <v>14</v>
      </c>
      <c r="E171" s="3">
        <v>1</v>
      </c>
      <c r="F171" s="3">
        <v>0</v>
      </c>
      <c r="G171" s="9">
        <v>189.74106929302218</v>
      </c>
      <c r="H171" s="9">
        <v>2740.3205600696683</v>
      </c>
      <c r="I171" s="9">
        <v>0</v>
      </c>
      <c r="J171" s="9">
        <v>0</v>
      </c>
      <c r="K171" s="9">
        <v>-189.74106929302218</v>
      </c>
      <c r="L171" s="9">
        <v>-2740.3205600696683</v>
      </c>
      <c r="M171" s="10">
        <v>30</v>
      </c>
      <c r="N171" s="5">
        <f t="shared" si="24"/>
        <v>5692.2320787906656</v>
      </c>
      <c r="O171" s="5">
        <f t="shared" si="25"/>
        <v>2951.9115187209973</v>
      </c>
      <c r="Q171" s="2">
        <f t="shared" si="29"/>
        <v>43166</v>
      </c>
      <c r="R171" s="10">
        <v>17</v>
      </c>
      <c r="S171" s="5">
        <f t="shared" si="26"/>
        <v>3225.5981779813769</v>
      </c>
      <c r="T171" s="5">
        <f t="shared" si="27"/>
        <v>485.2776179117086</v>
      </c>
      <c r="U171" s="5">
        <f t="shared" si="28"/>
        <v>2466.6339008092887</v>
      </c>
    </row>
    <row r="172" spans="1:21" x14ac:dyDescent="0.25">
      <c r="A172" s="2">
        <v>43288.583333333336</v>
      </c>
      <c r="B172" s="2">
        <v>43288</v>
      </c>
      <c r="C172" s="3">
        <v>7</v>
      </c>
      <c r="D172" s="3">
        <v>15</v>
      </c>
      <c r="E172" s="3">
        <v>1</v>
      </c>
      <c r="F172" s="3">
        <v>0</v>
      </c>
      <c r="G172" s="9">
        <v>191.41529805660241</v>
      </c>
      <c r="H172" s="9">
        <v>2753.908779205668</v>
      </c>
      <c r="I172" s="9">
        <v>0</v>
      </c>
      <c r="J172" s="9">
        <v>0</v>
      </c>
      <c r="K172" s="9">
        <v>-191.41529805660241</v>
      </c>
      <c r="L172" s="9">
        <v>-2753.908779205668</v>
      </c>
      <c r="M172" s="10">
        <v>40</v>
      </c>
      <c r="N172" s="5">
        <f t="shared" si="24"/>
        <v>7656.6119222640964</v>
      </c>
      <c r="O172" s="5">
        <f t="shared" si="25"/>
        <v>4902.7031430584284</v>
      </c>
      <c r="Q172" s="2">
        <f t="shared" si="29"/>
        <v>43166</v>
      </c>
      <c r="R172" s="10">
        <v>20</v>
      </c>
      <c r="S172" s="5">
        <f t="shared" si="26"/>
        <v>3828.3059611320482</v>
      </c>
      <c r="T172" s="5">
        <f t="shared" si="27"/>
        <v>1074.3971819263802</v>
      </c>
      <c r="U172" s="5">
        <f t="shared" si="28"/>
        <v>3828.3059611320482</v>
      </c>
    </row>
    <row r="173" spans="1:21" x14ac:dyDescent="0.25">
      <c r="A173" s="2">
        <v>43288.625</v>
      </c>
      <c r="B173" s="2">
        <v>43288</v>
      </c>
      <c r="C173" s="3">
        <v>7</v>
      </c>
      <c r="D173" s="3">
        <v>16</v>
      </c>
      <c r="E173" s="3">
        <v>1</v>
      </c>
      <c r="F173" s="3">
        <v>0</v>
      </c>
      <c r="G173" s="9">
        <v>192.72811651229858</v>
      </c>
      <c r="H173" s="9">
        <v>2764.5637531894336</v>
      </c>
      <c r="I173" s="9">
        <v>0</v>
      </c>
      <c r="J173" s="9">
        <v>0</v>
      </c>
      <c r="K173" s="9">
        <v>-192.72811651229858</v>
      </c>
      <c r="L173" s="9">
        <v>-2764.5637531894336</v>
      </c>
      <c r="M173" s="10">
        <v>35</v>
      </c>
      <c r="N173" s="5">
        <f t="shared" si="24"/>
        <v>6745.4840779304504</v>
      </c>
      <c r="O173" s="5">
        <f t="shared" si="25"/>
        <v>3980.9203247410169</v>
      </c>
      <c r="Q173" s="2">
        <f t="shared" si="29"/>
        <v>43166</v>
      </c>
      <c r="R173" s="10">
        <v>20</v>
      </c>
      <c r="S173" s="5">
        <f t="shared" si="26"/>
        <v>3854.5623302459717</v>
      </c>
      <c r="T173" s="5">
        <f t="shared" si="27"/>
        <v>1089.9985770565381</v>
      </c>
      <c r="U173" s="5">
        <f t="shared" si="28"/>
        <v>2890.9217476844788</v>
      </c>
    </row>
    <row r="174" spans="1:21" x14ac:dyDescent="0.25">
      <c r="A174" s="2">
        <v>43288.666666666664</v>
      </c>
      <c r="B174" s="2">
        <v>43288</v>
      </c>
      <c r="C174" s="3">
        <v>7</v>
      </c>
      <c r="D174" s="3">
        <v>17</v>
      </c>
      <c r="E174" s="3">
        <v>1</v>
      </c>
      <c r="F174" s="3">
        <v>0</v>
      </c>
      <c r="G174" s="9">
        <v>192.72813520431521</v>
      </c>
      <c r="H174" s="9">
        <v>2764.5639051812773</v>
      </c>
      <c r="I174" s="9">
        <v>0</v>
      </c>
      <c r="J174" s="9">
        <v>0</v>
      </c>
      <c r="K174" s="9">
        <v>-192.72813520431521</v>
      </c>
      <c r="L174" s="9">
        <v>-2764.5639051812773</v>
      </c>
      <c r="M174" s="10">
        <v>30</v>
      </c>
      <c r="N174" s="5">
        <f t="shared" si="24"/>
        <v>5781.8440561294565</v>
      </c>
      <c r="O174" s="5">
        <f t="shared" si="25"/>
        <v>3017.2801509481792</v>
      </c>
      <c r="Q174" s="2">
        <f t="shared" si="29"/>
        <v>43166</v>
      </c>
      <c r="R174" s="10">
        <v>20</v>
      </c>
      <c r="S174" s="5">
        <f t="shared" si="26"/>
        <v>3854.5627040863042</v>
      </c>
      <c r="T174" s="5">
        <f t="shared" si="27"/>
        <v>1089.9987989050269</v>
      </c>
      <c r="U174" s="5">
        <f t="shared" si="28"/>
        <v>1927.2813520431523</v>
      </c>
    </row>
    <row r="175" spans="1:21" x14ac:dyDescent="0.25">
      <c r="A175" s="2">
        <v>43288.708333333336</v>
      </c>
      <c r="B175" s="2">
        <v>43288</v>
      </c>
      <c r="C175" s="3">
        <v>7</v>
      </c>
      <c r="D175" s="3">
        <v>18</v>
      </c>
      <c r="E175" s="3">
        <v>1</v>
      </c>
      <c r="F175" s="3">
        <v>0</v>
      </c>
      <c r="G175" s="9">
        <v>192.72813520431521</v>
      </c>
      <c r="H175" s="9">
        <v>2764.5639051812773</v>
      </c>
      <c r="I175" s="9">
        <v>0</v>
      </c>
      <c r="J175" s="9">
        <v>0</v>
      </c>
      <c r="K175" s="9">
        <v>-192.72813520431521</v>
      </c>
      <c r="L175" s="9">
        <v>-2764.5639051812773</v>
      </c>
      <c r="M175" s="10">
        <v>30</v>
      </c>
      <c r="N175" s="5">
        <f t="shared" si="24"/>
        <v>5781.8440561294565</v>
      </c>
      <c r="O175" s="5">
        <f t="shared" si="25"/>
        <v>3017.2801509481792</v>
      </c>
      <c r="Q175" s="2">
        <f t="shared" si="29"/>
        <v>43166</v>
      </c>
      <c r="R175" s="10">
        <v>22</v>
      </c>
      <c r="S175" s="5">
        <f t="shared" si="26"/>
        <v>4240.0189744949348</v>
      </c>
      <c r="T175" s="5">
        <f t="shared" si="27"/>
        <v>1475.4550693136575</v>
      </c>
      <c r="U175" s="5">
        <f t="shared" si="28"/>
        <v>1541.8250816345217</v>
      </c>
    </row>
    <row r="176" spans="1:21" x14ac:dyDescent="0.25">
      <c r="A176" s="2">
        <v>43288.75</v>
      </c>
      <c r="B176" s="2">
        <v>43288</v>
      </c>
      <c r="C176" s="3">
        <v>7</v>
      </c>
      <c r="D176" s="3">
        <v>19</v>
      </c>
      <c r="E176" s="3">
        <v>1</v>
      </c>
      <c r="F176" s="3">
        <v>0</v>
      </c>
      <c r="G176" s="9">
        <v>192.72813520431521</v>
      </c>
      <c r="H176" s="9">
        <v>2764.5639051812773</v>
      </c>
      <c r="I176" s="9">
        <v>0</v>
      </c>
      <c r="J176" s="9">
        <v>0</v>
      </c>
      <c r="K176" s="9">
        <v>-192.72813520431521</v>
      </c>
      <c r="L176" s="9">
        <v>-2764.5639051812773</v>
      </c>
      <c r="M176" s="10">
        <v>30</v>
      </c>
      <c r="N176" s="5">
        <f t="shared" si="24"/>
        <v>5781.8440561294565</v>
      </c>
      <c r="O176" s="5">
        <f t="shared" si="25"/>
        <v>3017.2801509481792</v>
      </c>
      <c r="Q176" s="2">
        <f t="shared" si="29"/>
        <v>43166</v>
      </c>
      <c r="R176" s="10">
        <v>26</v>
      </c>
      <c r="S176" s="5">
        <f t="shared" si="26"/>
        <v>5010.9315153121952</v>
      </c>
      <c r="T176" s="5">
        <f t="shared" si="27"/>
        <v>2246.3676101309179</v>
      </c>
      <c r="U176" s="5">
        <f t="shared" si="28"/>
        <v>770.91254081726129</v>
      </c>
    </row>
    <row r="177" spans="1:21" x14ac:dyDescent="0.25">
      <c r="A177" s="2">
        <v>43288.791666666664</v>
      </c>
      <c r="B177" s="2">
        <v>43288</v>
      </c>
      <c r="C177" s="3">
        <v>7</v>
      </c>
      <c r="D177" s="3">
        <v>20</v>
      </c>
      <c r="E177" s="3">
        <v>1</v>
      </c>
      <c r="F177" s="3">
        <v>0</v>
      </c>
      <c r="G177" s="9">
        <v>192.4599316596985</v>
      </c>
      <c r="H177" s="9">
        <v>2762.387136848557</v>
      </c>
      <c r="I177" s="9">
        <v>0</v>
      </c>
      <c r="J177" s="9">
        <v>0</v>
      </c>
      <c r="K177" s="9">
        <v>-192.4599316596985</v>
      </c>
      <c r="L177" s="9">
        <v>-2762.387136848557</v>
      </c>
      <c r="M177" s="10">
        <v>25</v>
      </c>
      <c r="N177" s="5">
        <f t="shared" si="24"/>
        <v>4811.4982914924622</v>
      </c>
      <c r="O177" s="5">
        <f t="shared" si="25"/>
        <v>2049.1111546439051</v>
      </c>
      <c r="Q177" s="2">
        <f t="shared" si="29"/>
        <v>43166</v>
      </c>
      <c r="R177" s="10">
        <v>23</v>
      </c>
      <c r="S177" s="5">
        <f t="shared" si="26"/>
        <v>4426.5784281730657</v>
      </c>
      <c r="T177" s="5">
        <f t="shared" si="27"/>
        <v>1664.1912913245087</v>
      </c>
      <c r="U177" s="5">
        <f t="shared" si="28"/>
        <v>384.91986331939643</v>
      </c>
    </row>
    <row r="178" spans="1:21" x14ac:dyDescent="0.25">
      <c r="A178" s="2">
        <v>43288.833333333336</v>
      </c>
      <c r="B178" s="2">
        <v>43288</v>
      </c>
      <c r="C178" s="3">
        <v>7</v>
      </c>
      <c r="D178" s="3">
        <v>21</v>
      </c>
      <c r="E178" s="3">
        <v>1</v>
      </c>
      <c r="F178" s="3">
        <v>0</v>
      </c>
      <c r="G178" s="9">
        <v>190.89057469367989</v>
      </c>
      <c r="H178" s="9">
        <v>2749.6500690597177</v>
      </c>
      <c r="I178" s="9">
        <v>0</v>
      </c>
      <c r="J178" s="9">
        <v>0</v>
      </c>
      <c r="K178" s="9">
        <v>-190.89057469367989</v>
      </c>
      <c r="L178" s="9">
        <v>-2749.6500690597177</v>
      </c>
      <c r="M178" s="10">
        <v>21</v>
      </c>
      <c r="N178" s="5">
        <f t="shared" si="24"/>
        <v>4008.7020685672778</v>
      </c>
      <c r="O178" s="5">
        <f t="shared" si="25"/>
        <v>1259.0519995075601</v>
      </c>
      <c r="Q178" s="2">
        <f t="shared" si="29"/>
        <v>43166</v>
      </c>
      <c r="R178" s="10">
        <v>21</v>
      </c>
      <c r="S178" s="5">
        <f t="shared" si="26"/>
        <v>4008.7020685672778</v>
      </c>
      <c r="T178" s="5">
        <f t="shared" si="27"/>
        <v>1259.0519995075601</v>
      </c>
      <c r="U178" s="5">
        <f t="shared" si="28"/>
        <v>0</v>
      </c>
    </row>
    <row r="179" spans="1:21" x14ac:dyDescent="0.25">
      <c r="A179" s="2">
        <v>43288.875</v>
      </c>
      <c r="B179" s="2">
        <v>43288</v>
      </c>
      <c r="C179" s="3">
        <v>7</v>
      </c>
      <c r="D179" s="3">
        <v>22</v>
      </c>
      <c r="E179" s="3">
        <v>1</v>
      </c>
      <c r="F179" s="3">
        <v>0</v>
      </c>
      <c r="G179" s="9">
        <v>186.65171914100648</v>
      </c>
      <c r="H179" s="9">
        <v>2715.2470660525446</v>
      </c>
      <c r="I179" s="9">
        <v>0</v>
      </c>
      <c r="J179" s="9">
        <v>0</v>
      </c>
      <c r="K179" s="9">
        <v>-186.65171914100648</v>
      </c>
      <c r="L179" s="9">
        <v>-2715.2470660525446</v>
      </c>
      <c r="M179" s="10">
        <v>25</v>
      </c>
      <c r="N179" s="5">
        <f t="shared" si="24"/>
        <v>4666.2929785251617</v>
      </c>
      <c r="O179" s="5">
        <f t="shared" si="25"/>
        <v>1951.0459124726171</v>
      </c>
      <c r="Q179" s="2">
        <f t="shared" si="29"/>
        <v>43166</v>
      </c>
      <c r="R179" s="10">
        <v>20</v>
      </c>
      <c r="S179" s="5">
        <f t="shared" si="26"/>
        <v>3733.0343828201294</v>
      </c>
      <c r="T179" s="5">
        <f t="shared" si="27"/>
        <v>1017.7873167675848</v>
      </c>
      <c r="U179" s="5">
        <f t="shared" si="28"/>
        <v>933.25859570503235</v>
      </c>
    </row>
    <row r="180" spans="1:21" x14ac:dyDescent="0.25">
      <c r="A180" s="2">
        <v>43288.916666666664</v>
      </c>
      <c r="B180" s="2">
        <v>43288</v>
      </c>
      <c r="C180" s="3">
        <v>7</v>
      </c>
      <c r="D180" s="3">
        <v>23</v>
      </c>
      <c r="E180" s="3">
        <v>0</v>
      </c>
      <c r="F180" s="3">
        <v>1</v>
      </c>
      <c r="G180" s="9">
        <v>184.01225299835201</v>
      </c>
      <c r="H180" s="9">
        <v>2693.824879186142</v>
      </c>
      <c r="I180" s="9">
        <v>0</v>
      </c>
      <c r="J180" s="9">
        <v>0</v>
      </c>
      <c r="K180" s="9">
        <v>-184.01225299835201</v>
      </c>
      <c r="L180" s="9">
        <v>-2693.824879186142</v>
      </c>
      <c r="M180" s="10">
        <v>25</v>
      </c>
      <c r="N180" s="5">
        <f t="shared" si="24"/>
        <v>4600.3063249588004</v>
      </c>
      <c r="O180" s="5">
        <f t="shared" si="25"/>
        <v>1906.4814457726584</v>
      </c>
      <c r="Q180" s="2">
        <f t="shared" si="29"/>
        <v>43166</v>
      </c>
      <c r="R180" s="10">
        <v>25</v>
      </c>
      <c r="S180" s="5">
        <f t="shared" si="26"/>
        <v>4600.3063249588004</v>
      </c>
      <c r="T180" s="5">
        <f t="shared" si="27"/>
        <v>1906.4814457726584</v>
      </c>
      <c r="U180" s="5">
        <f t="shared" si="28"/>
        <v>0</v>
      </c>
    </row>
    <row r="181" spans="1:21" x14ac:dyDescent="0.25">
      <c r="A181" s="2">
        <v>43288.958333333336</v>
      </c>
      <c r="B181" s="2">
        <v>43288</v>
      </c>
      <c r="C181" s="3">
        <v>7</v>
      </c>
      <c r="D181" s="3">
        <v>24</v>
      </c>
      <c r="E181" s="3">
        <v>0</v>
      </c>
      <c r="F181" s="3">
        <v>1</v>
      </c>
      <c r="G181" s="9">
        <v>161.6789327383041</v>
      </c>
      <c r="H181" s="9">
        <v>2512.5652750152244</v>
      </c>
      <c r="I181" s="9">
        <v>0</v>
      </c>
      <c r="J181" s="9">
        <v>0</v>
      </c>
      <c r="K181" s="9">
        <v>-161.6789327383041</v>
      </c>
      <c r="L181" s="9">
        <v>-2512.5652750152244</v>
      </c>
      <c r="M181" s="10">
        <v>25</v>
      </c>
      <c r="N181" s="5">
        <f t="shared" si="24"/>
        <v>4041.9733184576025</v>
      </c>
      <c r="O181" s="5">
        <f t="shared" si="25"/>
        <v>1529.4080434423781</v>
      </c>
      <c r="Q181" s="2">
        <f t="shared" si="29"/>
        <v>43166</v>
      </c>
      <c r="R181" s="10">
        <v>18</v>
      </c>
      <c r="S181" s="5">
        <f t="shared" si="26"/>
        <v>2910.2207892894739</v>
      </c>
      <c r="T181" s="5">
        <f t="shared" si="27"/>
        <v>397.65551427424953</v>
      </c>
      <c r="U181" s="5">
        <f t="shared" si="28"/>
        <v>1131.7525291681286</v>
      </c>
    </row>
    <row r="182" spans="1:21" x14ac:dyDescent="0.25">
      <c r="A182" s="2">
        <v>43289</v>
      </c>
      <c r="B182" s="2">
        <v>43289</v>
      </c>
      <c r="C182" s="3">
        <v>7</v>
      </c>
      <c r="D182" s="3">
        <v>1</v>
      </c>
      <c r="E182" s="3">
        <v>0</v>
      </c>
      <c r="F182" s="3">
        <v>1</v>
      </c>
      <c r="G182" s="9">
        <v>139.99855868816383</v>
      </c>
      <c r="H182" s="9">
        <v>2336.6050520110011</v>
      </c>
      <c r="I182" s="9">
        <v>9</v>
      </c>
      <c r="J182" s="9">
        <v>220.01636756663899</v>
      </c>
      <c r="K182" s="9">
        <v>-130.99855868816383</v>
      </c>
      <c r="L182" s="9">
        <v>-2116.5886844443621</v>
      </c>
      <c r="M182" s="10">
        <v>26</v>
      </c>
      <c r="N182" s="5">
        <f t="shared" si="24"/>
        <v>3405.9625258922597</v>
      </c>
      <c r="O182" s="5">
        <f t="shared" si="25"/>
        <v>1289.3738414478976</v>
      </c>
      <c r="Q182" s="2">
        <f t="shared" si="29"/>
        <v>43167</v>
      </c>
      <c r="R182" s="10">
        <v>18</v>
      </c>
      <c r="S182" s="5">
        <f t="shared" si="26"/>
        <v>2357.9740563869491</v>
      </c>
      <c r="T182" s="5">
        <f t="shared" si="27"/>
        <v>241.38537194258697</v>
      </c>
      <c r="U182" s="5">
        <f t="shared" si="28"/>
        <v>1047.9884695053106</v>
      </c>
    </row>
    <row r="183" spans="1:21" x14ac:dyDescent="0.25">
      <c r="A183" s="2">
        <v>43289.041666666664</v>
      </c>
      <c r="B183" s="2">
        <v>43289</v>
      </c>
      <c r="C183" s="3">
        <v>7</v>
      </c>
      <c r="D183" s="3">
        <v>2</v>
      </c>
      <c r="E183" s="3">
        <v>0</v>
      </c>
      <c r="F183" s="3">
        <v>1</v>
      </c>
      <c r="G183" s="9">
        <v>120.18971083164209</v>
      </c>
      <c r="H183" s="9">
        <v>2175.8343347477789</v>
      </c>
      <c r="I183" s="9">
        <v>28</v>
      </c>
      <c r="J183" s="9">
        <v>684.49536576287687</v>
      </c>
      <c r="K183" s="9">
        <v>-92.189710831642088</v>
      </c>
      <c r="L183" s="9">
        <v>-1491.3389689849021</v>
      </c>
      <c r="M183" s="10">
        <v>25</v>
      </c>
      <c r="N183" s="5">
        <f t="shared" si="24"/>
        <v>2304.7427707910524</v>
      </c>
      <c r="O183" s="5">
        <f t="shared" si="25"/>
        <v>813.40380180615034</v>
      </c>
      <c r="Q183" s="2">
        <f t="shared" si="29"/>
        <v>43167</v>
      </c>
      <c r="R183" s="10">
        <v>18</v>
      </c>
      <c r="S183" s="5">
        <f t="shared" si="26"/>
        <v>1659.4147949695575</v>
      </c>
      <c r="T183" s="5">
        <f t="shared" si="27"/>
        <v>168.07582598465547</v>
      </c>
      <c r="U183" s="5">
        <f t="shared" si="28"/>
        <v>645.32797582149487</v>
      </c>
    </row>
    <row r="184" spans="1:21" x14ac:dyDescent="0.25">
      <c r="A184" s="2">
        <v>43289.083333333336</v>
      </c>
      <c r="B184" s="2">
        <v>43289</v>
      </c>
      <c r="C184" s="3">
        <v>7</v>
      </c>
      <c r="D184" s="3">
        <v>3</v>
      </c>
      <c r="E184" s="3">
        <v>0</v>
      </c>
      <c r="F184" s="3">
        <v>1</v>
      </c>
      <c r="G184" s="9">
        <v>98.157609486579901</v>
      </c>
      <c r="H184" s="9">
        <v>1997.0194560605173</v>
      </c>
      <c r="I184" s="9">
        <v>33</v>
      </c>
      <c r="J184" s="9">
        <v>806.72668107767629</v>
      </c>
      <c r="K184" s="9">
        <v>-65.157609486579901</v>
      </c>
      <c r="L184" s="9">
        <v>-1190.2927749828409</v>
      </c>
      <c r="M184" s="10">
        <v>25</v>
      </c>
      <c r="N184" s="5">
        <f t="shared" si="24"/>
        <v>1628.9402371644976</v>
      </c>
      <c r="O184" s="5">
        <f t="shared" si="25"/>
        <v>438.64746218165669</v>
      </c>
      <c r="Q184" s="2">
        <f t="shared" si="29"/>
        <v>43167</v>
      </c>
      <c r="R184" s="10">
        <v>17</v>
      </c>
      <c r="S184" s="5">
        <f t="shared" si="26"/>
        <v>1107.6793612718584</v>
      </c>
      <c r="T184" s="5">
        <f t="shared" si="27"/>
        <v>-82.613413710982513</v>
      </c>
      <c r="U184" s="5">
        <f t="shared" si="28"/>
        <v>521.26087589263921</v>
      </c>
    </row>
    <row r="185" spans="1:21" x14ac:dyDescent="0.25">
      <c r="A185" s="2">
        <v>43289.125</v>
      </c>
      <c r="B185" s="2">
        <v>43289</v>
      </c>
      <c r="C185" s="3">
        <v>7</v>
      </c>
      <c r="D185" s="3">
        <v>4</v>
      </c>
      <c r="E185" s="3">
        <v>0</v>
      </c>
      <c r="F185" s="3">
        <v>1</v>
      </c>
      <c r="G185" s="9">
        <v>79.528695154190103</v>
      </c>
      <c r="H185" s="9">
        <v>1845.8252032416942</v>
      </c>
      <c r="I185" s="9">
        <v>60</v>
      </c>
      <c r="J185" s="9">
        <v>1466.7757837775932</v>
      </c>
      <c r="K185" s="9">
        <v>-19.528695154190103</v>
      </c>
      <c r="L185" s="9">
        <v>-379.04941946410099</v>
      </c>
      <c r="M185" s="10">
        <v>25</v>
      </c>
      <c r="N185" s="5">
        <f t="shared" si="24"/>
        <v>488.21737885475261</v>
      </c>
      <c r="O185" s="5">
        <f t="shared" si="25"/>
        <v>109.16795939065162</v>
      </c>
      <c r="Q185" s="2">
        <f t="shared" si="29"/>
        <v>43167</v>
      </c>
      <c r="R185" s="10">
        <v>17</v>
      </c>
      <c r="S185" s="5">
        <f t="shared" si="26"/>
        <v>331.98781762123178</v>
      </c>
      <c r="T185" s="5">
        <f t="shared" si="27"/>
        <v>-47.061601842869209</v>
      </c>
      <c r="U185" s="5">
        <f t="shared" si="28"/>
        <v>156.22956123352083</v>
      </c>
    </row>
    <row r="186" spans="1:21" x14ac:dyDescent="0.25">
      <c r="A186" s="2">
        <v>43289.166666666664</v>
      </c>
      <c r="B186" s="2">
        <v>43289</v>
      </c>
      <c r="C186" s="3">
        <v>7</v>
      </c>
      <c r="D186" s="3">
        <v>5</v>
      </c>
      <c r="E186" s="3">
        <v>0</v>
      </c>
      <c r="F186" s="3">
        <v>1</v>
      </c>
      <c r="G186" s="9">
        <v>72.279532814025899</v>
      </c>
      <c r="H186" s="9">
        <v>1786.9902291464691</v>
      </c>
      <c r="I186" s="9">
        <v>69</v>
      </c>
      <c r="J186" s="9">
        <v>1686.7921513442323</v>
      </c>
      <c r="K186" s="9">
        <v>-3.2795328140258988</v>
      </c>
      <c r="L186" s="9">
        <v>-100.19807780223687</v>
      </c>
      <c r="M186" s="10">
        <v>24</v>
      </c>
      <c r="N186" s="5">
        <f t="shared" si="24"/>
        <v>78.708787536621571</v>
      </c>
      <c r="O186" s="5">
        <f t="shared" si="25"/>
        <v>-21.489290265615296</v>
      </c>
      <c r="Q186" s="2">
        <f t="shared" si="29"/>
        <v>43167</v>
      </c>
      <c r="R186" s="10">
        <v>16</v>
      </c>
      <c r="S186" s="5">
        <f t="shared" si="26"/>
        <v>52.472525024414381</v>
      </c>
      <c r="T186" s="5">
        <f t="shared" si="27"/>
        <v>-47.725552777822486</v>
      </c>
      <c r="U186" s="5">
        <f t="shared" si="28"/>
        <v>26.23626251220719</v>
      </c>
    </row>
    <row r="187" spans="1:21" x14ac:dyDescent="0.25">
      <c r="A187" s="2">
        <v>43289.208333333336</v>
      </c>
      <c r="B187" s="2">
        <v>43289</v>
      </c>
      <c r="C187" s="3">
        <v>7</v>
      </c>
      <c r="D187" s="3">
        <v>6</v>
      </c>
      <c r="E187" s="3">
        <v>0</v>
      </c>
      <c r="F187" s="3">
        <v>1</v>
      </c>
      <c r="G187" s="9">
        <v>61.589851427078202</v>
      </c>
      <c r="H187" s="9">
        <v>1700.2316371667262</v>
      </c>
      <c r="I187" s="9">
        <v>100</v>
      </c>
      <c r="J187" s="9">
        <v>2444.6263062959888</v>
      </c>
      <c r="K187" s="9">
        <v>38.410148572921798</v>
      </c>
      <c r="L187" s="9">
        <v>744.39466912926264</v>
      </c>
      <c r="M187" s="10">
        <v>22</v>
      </c>
      <c r="N187" s="5">
        <f t="shared" si="24"/>
        <v>-845.02326860427956</v>
      </c>
      <c r="O187" s="5">
        <f t="shared" si="25"/>
        <v>-100.62859947501693</v>
      </c>
      <c r="Q187" s="2">
        <f t="shared" si="29"/>
        <v>43167</v>
      </c>
      <c r="R187" s="10">
        <v>24</v>
      </c>
      <c r="S187" s="5">
        <f t="shared" si="26"/>
        <v>-921.84356575012316</v>
      </c>
      <c r="T187" s="5">
        <f t="shared" si="27"/>
        <v>-177.44889662086052</v>
      </c>
      <c r="U187" s="5">
        <f t="shared" si="28"/>
        <v>76.820297145843597</v>
      </c>
    </row>
    <row r="188" spans="1:21" x14ac:dyDescent="0.25">
      <c r="A188" s="2">
        <v>43289.25</v>
      </c>
      <c r="B188" s="2">
        <v>43289</v>
      </c>
      <c r="C188" s="3">
        <v>7</v>
      </c>
      <c r="D188" s="3">
        <v>7</v>
      </c>
      <c r="E188" s="3">
        <v>0</v>
      </c>
      <c r="F188" s="3">
        <v>1</v>
      </c>
      <c r="G188" s="9">
        <v>57.835671353340103</v>
      </c>
      <c r="H188" s="9">
        <v>1669.7623138445504</v>
      </c>
      <c r="I188" s="9">
        <v>101</v>
      </c>
      <c r="J188" s="9">
        <v>2469.0725693589484</v>
      </c>
      <c r="K188" s="9">
        <v>43.164328646659897</v>
      </c>
      <c r="L188" s="9">
        <v>799.31025551439802</v>
      </c>
      <c r="M188" s="10">
        <v>26</v>
      </c>
      <c r="N188" s="5">
        <f t="shared" si="24"/>
        <v>-1122.2725448131573</v>
      </c>
      <c r="O188" s="5">
        <f t="shared" si="25"/>
        <v>-322.96228929875929</v>
      </c>
      <c r="Q188" s="2">
        <f t="shared" si="29"/>
        <v>43167</v>
      </c>
      <c r="R188" s="10">
        <v>40</v>
      </c>
      <c r="S188" s="5">
        <f t="shared" si="26"/>
        <v>-1726.5731458663959</v>
      </c>
      <c r="T188" s="5">
        <f t="shared" si="27"/>
        <v>-927.26289035199784</v>
      </c>
      <c r="U188" s="5">
        <f t="shared" si="28"/>
        <v>604.30060105323855</v>
      </c>
    </row>
    <row r="189" spans="1:21" x14ac:dyDescent="0.25">
      <c r="A189" s="2">
        <v>43289.291666666664</v>
      </c>
      <c r="B189" s="2">
        <v>43289</v>
      </c>
      <c r="C189" s="3">
        <v>7</v>
      </c>
      <c r="D189" s="3">
        <v>8</v>
      </c>
      <c r="E189" s="3">
        <v>0</v>
      </c>
      <c r="F189" s="3">
        <v>1</v>
      </c>
      <c r="G189" s="9">
        <v>82.5594722032547</v>
      </c>
      <c r="H189" s="9">
        <v>1870.423317061651</v>
      </c>
      <c r="I189" s="9">
        <v>102</v>
      </c>
      <c r="J189" s="9">
        <v>2493.5188324219089</v>
      </c>
      <c r="K189" s="9">
        <v>19.4405277967453</v>
      </c>
      <c r="L189" s="9">
        <v>623.09551536025788</v>
      </c>
      <c r="M189" s="10">
        <v>28</v>
      </c>
      <c r="N189" s="5">
        <f t="shared" si="24"/>
        <v>-544.33477830886841</v>
      </c>
      <c r="O189" s="5">
        <f t="shared" si="25"/>
        <v>78.760737051389469</v>
      </c>
      <c r="Q189" s="2">
        <f t="shared" si="29"/>
        <v>43167</v>
      </c>
      <c r="R189" s="10">
        <v>40</v>
      </c>
      <c r="S189" s="5">
        <f t="shared" si="26"/>
        <v>-777.62111186981201</v>
      </c>
      <c r="T189" s="5">
        <f t="shared" si="27"/>
        <v>-154.52559650955413</v>
      </c>
      <c r="U189" s="5">
        <f t="shared" si="28"/>
        <v>233.2863335609436</v>
      </c>
    </row>
    <row r="190" spans="1:21" x14ac:dyDescent="0.25">
      <c r="A190" s="2">
        <v>43289.333333333336</v>
      </c>
      <c r="B190" s="2">
        <v>43289</v>
      </c>
      <c r="C190" s="3">
        <v>7</v>
      </c>
      <c r="D190" s="3">
        <v>9</v>
      </c>
      <c r="E190" s="3">
        <v>0</v>
      </c>
      <c r="F190" s="3">
        <v>1</v>
      </c>
      <c r="G190" s="9">
        <v>137.2244526147843</v>
      </c>
      <c r="H190" s="9">
        <v>2314.0901141929503</v>
      </c>
      <c r="I190" s="9">
        <v>108</v>
      </c>
      <c r="J190" s="9">
        <v>2640.1964107996682</v>
      </c>
      <c r="K190" s="9">
        <v>-29.224452614784298</v>
      </c>
      <c r="L190" s="9">
        <v>326.10629660671793</v>
      </c>
      <c r="M190" s="10">
        <v>22</v>
      </c>
      <c r="N190" s="5">
        <f t="shared" si="24"/>
        <v>642.93795752525455</v>
      </c>
      <c r="O190" s="5">
        <f t="shared" si="25"/>
        <v>969.04425413197248</v>
      </c>
      <c r="Q190" s="2">
        <f t="shared" si="29"/>
        <v>43167</v>
      </c>
      <c r="R190" s="10">
        <v>25</v>
      </c>
      <c r="S190" s="5">
        <f t="shared" si="26"/>
        <v>730.61131536960738</v>
      </c>
      <c r="T190" s="5">
        <f t="shared" si="27"/>
        <v>1056.7176119763253</v>
      </c>
      <c r="U190" s="5">
        <f t="shared" si="28"/>
        <v>-87.673357844352836</v>
      </c>
    </row>
    <row r="191" spans="1:21" x14ac:dyDescent="0.25">
      <c r="A191" s="2">
        <v>43289.375</v>
      </c>
      <c r="B191" s="2">
        <v>43289</v>
      </c>
      <c r="C191" s="3">
        <v>7</v>
      </c>
      <c r="D191" s="3">
        <v>10</v>
      </c>
      <c r="E191" s="3">
        <v>0</v>
      </c>
      <c r="F191" s="3">
        <v>1</v>
      </c>
      <c r="G191" s="9">
        <v>186.34375698566441</v>
      </c>
      <c r="H191" s="9">
        <v>2712.7476134466997</v>
      </c>
      <c r="I191" s="9">
        <v>108</v>
      </c>
      <c r="J191" s="9">
        <v>2640.1964107996682</v>
      </c>
      <c r="K191" s="9">
        <v>-78.343756985664413</v>
      </c>
      <c r="L191" s="9">
        <v>-72.551202647031459</v>
      </c>
      <c r="M191" s="10">
        <v>23</v>
      </c>
      <c r="N191" s="5">
        <f t="shared" si="24"/>
        <v>1801.9064106702815</v>
      </c>
      <c r="O191" s="5">
        <f t="shared" si="25"/>
        <v>1729.35520802325</v>
      </c>
      <c r="Q191" s="2">
        <f t="shared" si="29"/>
        <v>43167</v>
      </c>
      <c r="R191" s="10">
        <v>23</v>
      </c>
      <c r="S191" s="5">
        <f t="shared" si="26"/>
        <v>1801.9064106702815</v>
      </c>
      <c r="T191" s="5">
        <f t="shared" si="27"/>
        <v>1729.35520802325</v>
      </c>
      <c r="U191" s="5">
        <f t="shared" si="28"/>
        <v>0</v>
      </c>
    </row>
    <row r="192" spans="1:21" x14ac:dyDescent="0.25">
      <c r="A192" s="2">
        <v>43289.416666666664</v>
      </c>
      <c r="B192" s="2">
        <v>43289</v>
      </c>
      <c r="C192" s="3">
        <v>7</v>
      </c>
      <c r="D192" s="3">
        <v>11</v>
      </c>
      <c r="E192" s="3">
        <v>0</v>
      </c>
      <c r="F192" s="3">
        <v>1</v>
      </c>
      <c r="G192" s="9">
        <v>190.173430109024</v>
      </c>
      <c r="H192" s="9">
        <v>2743.829647185195</v>
      </c>
      <c r="I192" s="9">
        <v>108</v>
      </c>
      <c r="J192" s="9">
        <v>2640.1964107996682</v>
      </c>
      <c r="K192" s="9">
        <v>-82.173430109023997</v>
      </c>
      <c r="L192" s="9">
        <v>-103.63323638552674</v>
      </c>
      <c r="M192" s="10">
        <v>23</v>
      </c>
      <c r="N192" s="5">
        <f t="shared" si="24"/>
        <v>1889.988892507552</v>
      </c>
      <c r="O192" s="5">
        <f t="shared" si="25"/>
        <v>1786.3556561220253</v>
      </c>
      <c r="Q192" s="2">
        <f t="shared" si="29"/>
        <v>43167</v>
      </c>
      <c r="R192" s="10">
        <v>20</v>
      </c>
      <c r="S192" s="5">
        <f t="shared" si="26"/>
        <v>1643.46860218048</v>
      </c>
      <c r="T192" s="5">
        <f t="shared" si="27"/>
        <v>1539.8353657949533</v>
      </c>
      <c r="U192" s="5">
        <f t="shared" si="28"/>
        <v>246.52029032707196</v>
      </c>
    </row>
    <row r="193" spans="1:21" x14ac:dyDescent="0.25">
      <c r="A193" s="2">
        <v>43289.458333333336</v>
      </c>
      <c r="B193" s="2">
        <v>43289</v>
      </c>
      <c r="C193" s="3">
        <v>7</v>
      </c>
      <c r="D193" s="3">
        <v>12</v>
      </c>
      <c r="E193" s="3">
        <v>0</v>
      </c>
      <c r="F193" s="3">
        <v>1</v>
      </c>
      <c r="G193" s="9">
        <v>191.59859313964841</v>
      </c>
      <c r="H193" s="9">
        <v>2755.396421359766</v>
      </c>
      <c r="I193" s="9">
        <v>108</v>
      </c>
      <c r="J193" s="9">
        <v>2640.1964107996682</v>
      </c>
      <c r="K193" s="9">
        <v>-83.598593139648415</v>
      </c>
      <c r="L193" s="9">
        <v>-115.20001056009778</v>
      </c>
      <c r="M193" s="10">
        <v>25</v>
      </c>
      <c r="N193" s="5">
        <f t="shared" si="24"/>
        <v>2089.9648284912105</v>
      </c>
      <c r="O193" s="5">
        <f t="shared" si="25"/>
        <v>1974.7648179311127</v>
      </c>
      <c r="Q193" s="2">
        <f t="shared" si="29"/>
        <v>43167</v>
      </c>
      <c r="R193" s="10">
        <v>20</v>
      </c>
      <c r="S193" s="5">
        <f t="shared" si="26"/>
        <v>1671.9718627929683</v>
      </c>
      <c r="T193" s="5">
        <f t="shared" si="27"/>
        <v>1556.7718522328705</v>
      </c>
      <c r="U193" s="5">
        <f t="shared" si="28"/>
        <v>417.99296569824219</v>
      </c>
    </row>
    <row r="194" spans="1:21" x14ac:dyDescent="0.25">
      <c r="A194" s="2">
        <v>43289.5</v>
      </c>
      <c r="B194" s="2">
        <v>43289</v>
      </c>
      <c r="C194" s="3">
        <v>7</v>
      </c>
      <c r="D194" s="3">
        <v>13</v>
      </c>
      <c r="E194" s="3">
        <v>0</v>
      </c>
      <c r="F194" s="3">
        <v>1</v>
      </c>
      <c r="G194" s="9">
        <v>191.04915719032289</v>
      </c>
      <c r="H194" s="9">
        <v>2750.9371404665594</v>
      </c>
      <c r="I194" s="9">
        <v>107</v>
      </c>
      <c r="J194" s="9">
        <v>2615.7501477367077</v>
      </c>
      <c r="K194" s="9">
        <v>-84.049157190322887</v>
      </c>
      <c r="L194" s="9">
        <v>-135.18699272985168</v>
      </c>
      <c r="M194" s="10">
        <v>30</v>
      </c>
      <c r="N194" s="5">
        <f t="shared" si="24"/>
        <v>2521.4747157096867</v>
      </c>
      <c r="O194" s="5">
        <f t="shared" si="25"/>
        <v>2386.2877229798351</v>
      </c>
      <c r="Q194" s="2">
        <f t="shared" si="29"/>
        <v>43167</v>
      </c>
      <c r="R194" s="10">
        <v>19</v>
      </c>
      <c r="S194" s="5">
        <f t="shared" si="26"/>
        <v>1596.9339866161349</v>
      </c>
      <c r="T194" s="5">
        <f t="shared" si="27"/>
        <v>1461.7469938862832</v>
      </c>
      <c r="U194" s="5">
        <f t="shared" si="28"/>
        <v>924.54072909355182</v>
      </c>
    </row>
    <row r="195" spans="1:21" x14ac:dyDescent="0.25">
      <c r="A195" s="2">
        <v>43289.541666666664</v>
      </c>
      <c r="B195" s="2">
        <v>43289</v>
      </c>
      <c r="C195" s="3">
        <v>7</v>
      </c>
      <c r="D195" s="3">
        <v>14</v>
      </c>
      <c r="E195" s="3">
        <v>0</v>
      </c>
      <c r="F195" s="3">
        <v>1</v>
      </c>
      <c r="G195" s="9">
        <v>191.56879386901849</v>
      </c>
      <c r="H195" s="9">
        <v>2755.1545673179508</v>
      </c>
      <c r="I195" s="9">
        <v>106</v>
      </c>
      <c r="J195" s="9">
        <v>2591.3038846737481</v>
      </c>
      <c r="K195" s="9">
        <v>-85.568793869018492</v>
      </c>
      <c r="L195" s="9">
        <v>-163.85068264420261</v>
      </c>
      <c r="M195" s="10">
        <v>35</v>
      </c>
      <c r="N195" s="5">
        <f t="shared" si="24"/>
        <v>2994.9077854156471</v>
      </c>
      <c r="O195" s="5">
        <f t="shared" si="25"/>
        <v>2831.0571027714445</v>
      </c>
      <c r="Q195" s="2">
        <f t="shared" si="29"/>
        <v>43167</v>
      </c>
      <c r="R195" s="10">
        <v>19</v>
      </c>
      <c r="S195" s="5">
        <f t="shared" si="26"/>
        <v>1625.8070835113513</v>
      </c>
      <c r="T195" s="5">
        <f t="shared" si="27"/>
        <v>1461.9564008671487</v>
      </c>
      <c r="U195" s="5">
        <f t="shared" si="28"/>
        <v>1369.1007019042959</v>
      </c>
    </row>
    <row r="196" spans="1:21" x14ac:dyDescent="0.25">
      <c r="A196" s="2">
        <v>43289.583333333336</v>
      </c>
      <c r="B196" s="2">
        <v>43289</v>
      </c>
      <c r="C196" s="3">
        <v>7</v>
      </c>
      <c r="D196" s="3">
        <v>15</v>
      </c>
      <c r="E196" s="3">
        <v>0</v>
      </c>
      <c r="F196" s="3">
        <v>1</v>
      </c>
      <c r="G196" s="9">
        <v>192.72811651229858</v>
      </c>
      <c r="H196" s="9">
        <v>2764.5637531894336</v>
      </c>
      <c r="I196" s="9">
        <v>106</v>
      </c>
      <c r="J196" s="9">
        <v>2591.3038846737481</v>
      </c>
      <c r="K196" s="9">
        <v>-86.728116512298584</v>
      </c>
      <c r="L196" s="9">
        <v>-173.25986851568541</v>
      </c>
      <c r="M196" s="10">
        <v>35</v>
      </c>
      <c r="N196" s="5">
        <f t="shared" si="24"/>
        <v>3035.4840779304504</v>
      </c>
      <c r="O196" s="5">
        <f t="shared" si="25"/>
        <v>2862.224209414765</v>
      </c>
      <c r="Q196" s="2">
        <f t="shared" si="29"/>
        <v>43167</v>
      </c>
      <c r="R196" s="10">
        <v>13</v>
      </c>
      <c r="S196" s="5">
        <f t="shared" si="26"/>
        <v>1127.4655146598816</v>
      </c>
      <c r="T196" s="5">
        <f t="shared" si="27"/>
        <v>954.20564614419618</v>
      </c>
      <c r="U196" s="5">
        <f t="shared" si="28"/>
        <v>1908.0185632705688</v>
      </c>
    </row>
    <row r="197" spans="1:21" x14ac:dyDescent="0.25">
      <c r="A197" s="2">
        <v>43289.625</v>
      </c>
      <c r="B197" s="2">
        <v>43289</v>
      </c>
      <c r="C197" s="3">
        <v>7</v>
      </c>
      <c r="D197" s="3">
        <v>16</v>
      </c>
      <c r="E197" s="3">
        <v>0</v>
      </c>
      <c r="F197" s="3">
        <v>1</v>
      </c>
      <c r="G197" s="9">
        <v>192.23490529060359</v>
      </c>
      <c r="H197" s="9">
        <v>2760.5607983785753</v>
      </c>
      <c r="I197" s="9">
        <v>107</v>
      </c>
      <c r="J197" s="9">
        <v>2615.7501477367077</v>
      </c>
      <c r="K197" s="9">
        <v>-85.234905290603592</v>
      </c>
      <c r="L197" s="9">
        <v>-144.8106506418676</v>
      </c>
      <c r="M197" s="10">
        <v>55</v>
      </c>
      <c r="N197" s="5">
        <f t="shared" si="24"/>
        <v>4687.9197909831973</v>
      </c>
      <c r="O197" s="5">
        <f t="shared" si="25"/>
        <v>4543.1091403413302</v>
      </c>
      <c r="Q197" s="2">
        <f t="shared" si="29"/>
        <v>43167</v>
      </c>
      <c r="R197" s="10">
        <v>16</v>
      </c>
      <c r="S197" s="5">
        <f t="shared" si="26"/>
        <v>1363.7584846496575</v>
      </c>
      <c r="T197" s="5">
        <f t="shared" si="27"/>
        <v>1218.9478340077899</v>
      </c>
      <c r="U197" s="5">
        <f t="shared" si="28"/>
        <v>3324.1613063335403</v>
      </c>
    </row>
    <row r="198" spans="1:21" x14ac:dyDescent="0.25">
      <c r="A198" s="2">
        <v>43289.666666666664</v>
      </c>
      <c r="B198" s="2">
        <v>43289</v>
      </c>
      <c r="C198" s="3">
        <v>7</v>
      </c>
      <c r="D198" s="3">
        <v>17</v>
      </c>
      <c r="E198" s="3">
        <v>0</v>
      </c>
      <c r="F198" s="3">
        <v>1</v>
      </c>
      <c r="G198" s="9">
        <v>192.72813520431521</v>
      </c>
      <c r="H198" s="9">
        <v>2764.5639051812773</v>
      </c>
      <c r="I198" s="9">
        <v>108</v>
      </c>
      <c r="J198" s="9">
        <v>2640.1964107996682</v>
      </c>
      <c r="K198" s="9">
        <v>-84.728135204315208</v>
      </c>
      <c r="L198" s="9">
        <v>-124.36749438160905</v>
      </c>
      <c r="M198" s="10">
        <v>55</v>
      </c>
      <c r="N198" s="5">
        <f t="shared" si="24"/>
        <v>4660.0474362373361</v>
      </c>
      <c r="O198" s="5">
        <f t="shared" si="25"/>
        <v>4535.6799418557275</v>
      </c>
      <c r="Q198" s="2">
        <f t="shared" si="29"/>
        <v>43167</v>
      </c>
      <c r="R198" s="10">
        <v>14</v>
      </c>
      <c r="S198" s="5">
        <f t="shared" si="26"/>
        <v>1186.1938928604129</v>
      </c>
      <c r="T198" s="5">
        <f t="shared" si="27"/>
        <v>1061.8263984788039</v>
      </c>
      <c r="U198" s="5">
        <f t="shared" si="28"/>
        <v>3473.8535433769239</v>
      </c>
    </row>
    <row r="199" spans="1:21" x14ac:dyDescent="0.25">
      <c r="A199" s="2">
        <v>43289.708333333336</v>
      </c>
      <c r="B199" s="2">
        <v>43289</v>
      </c>
      <c r="C199" s="3">
        <v>7</v>
      </c>
      <c r="D199" s="3">
        <v>18</v>
      </c>
      <c r="E199" s="3">
        <v>0</v>
      </c>
      <c r="F199" s="3">
        <v>1</v>
      </c>
      <c r="G199" s="9">
        <v>192.72813520431521</v>
      </c>
      <c r="H199" s="9">
        <v>2764.5639051812773</v>
      </c>
      <c r="I199" s="9">
        <v>107</v>
      </c>
      <c r="J199" s="9">
        <v>2615.7501477367077</v>
      </c>
      <c r="K199" s="9">
        <v>-85.728135204315208</v>
      </c>
      <c r="L199" s="9">
        <v>-148.81375744456955</v>
      </c>
      <c r="M199" s="10">
        <v>55</v>
      </c>
      <c r="N199" s="5">
        <f t="shared" si="24"/>
        <v>4715.0474362373361</v>
      </c>
      <c r="O199" s="5">
        <f t="shared" si="25"/>
        <v>4566.233678792767</v>
      </c>
      <c r="Q199" s="2">
        <f t="shared" si="29"/>
        <v>43167</v>
      </c>
      <c r="R199" s="10">
        <v>14</v>
      </c>
      <c r="S199" s="5">
        <f t="shared" si="26"/>
        <v>1200.1938928604129</v>
      </c>
      <c r="T199" s="5">
        <f t="shared" si="27"/>
        <v>1051.3801354158434</v>
      </c>
      <c r="U199" s="5">
        <f t="shared" si="28"/>
        <v>3514.8535433769239</v>
      </c>
    </row>
    <row r="200" spans="1:21" x14ac:dyDescent="0.25">
      <c r="A200" s="2">
        <v>43289.75</v>
      </c>
      <c r="B200" s="2">
        <v>43289</v>
      </c>
      <c r="C200" s="3">
        <v>7</v>
      </c>
      <c r="D200" s="3">
        <v>19</v>
      </c>
      <c r="E200" s="3">
        <v>0</v>
      </c>
      <c r="F200" s="3">
        <v>1</v>
      </c>
      <c r="G200" s="9">
        <v>192.72813520431521</v>
      </c>
      <c r="H200" s="9">
        <v>2764.5639051812773</v>
      </c>
      <c r="I200" s="9">
        <v>108</v>
      </c>
      <c r="J200" s="9">
        <v>2640.1964107996682</v>
      </c>
      <c r="K200" s="9">
        <v>-84.728135204315208</v>
      </c>
      <c r="L200" s="9">
        <v>-124.36749438160905</v>
      </c>
      <c r="M200" s="10">
        <v>55</v>
      </c>
      <c r="N200" s="5">
        <f t="shared" si="24"/>
        <v>4660.0474362373361</v>
      </c>
      <c r="O200" s="5">
        <f t="shared" si="25"/>
        <v>4535.6799418557275</v>
      </c>
      <c r="Q200" s="2">
        <f t="shared" si="29"/>
        <v>43167</v>
      </c>
      <c r="R200" s="10">
        <v>15</v>
      </c>
      <c r="S200" s="5">
        <f t="shared" si="26"/>
        <v>1270.9220280647282</v>
      </c>
      <c r="T200" s="5">
        <f t="shared" si="27"/>
        <v>1146.5545336831192</v>
      </c>
      <c r="U200" s="5">
        <f t="shared" si="28"/>
        <v>3389.1254081726083</v>
      </c>
    </row>
    <row r="201" spans="1:21" x14ac:dyDescent="0.25">
      <c r="A201" s="2">
        <v>43289.791666666664</v>
      </c>
      <c r="B201" s="2">
        <v>43289</v>
      </c>
      <c r="C201" s="3">
        <v>7</v>
      </c>
      <c r="D201" s="3">
        <v>20</v>
      </c>
      <c r="E201" s="3">
        <v>0</v>
      </c>
      <c r="F201" s="3">
        <v>1</v>
      </c>
      <c r="G201" s="9">
        <v>192.72813520431521</v>
      </c>
      <c r="H201" s="9">
        <v>2764.5639051812773</v>
      </c>
      <c r="I201" s="9">
        <v>108</v>
      </c>
      <c r="J201" s="9">
        <v>2640.1964107996682</v>
      </c>
      <c r="K201" s="9">
        <v>-84.728135204315208</v>
      </c>
      <c r="L201" s="9">
        <v>-124.36749438160905</v>
      </c>
      <c r="M201" s="10">
        <v>30</v>
      </c>
      <c r="N201" s="5">
        <f t="shared" si="24"/>
        <v>2541.8440561294565</v>
      </c>
      <c r="O201" s="5">
        <f t="shared" si="25"/>
        <v>2417.4765617478474</v>
      </c>
      <c r="Q201" s="2">
        <f t="shared" si="29"/>
        <v>43167</v>
      </c>
      <c r="R201" s="10">
        <v>14</v>
      </c>
      <c r="S201" s="5">
        <f t="shared" si="26"/>
        <v>1186.1938928604129</v>
      </c>
      <c r="T201" s="5">
        <f t="shared" si="27"/>
        <v>1061.8263984788039</v>
      </c>
      <c r="U201" s="5">
        <f t="shared" si="28"/>
        <v>1355.6501632690436</v>
      </c>
    </row>
    <row r="202" spans="1:21" x14ac:dyDescent="0.25">
      <c r="A202" s="2">
        <v>43289.833333333336</v>
      </c>
      <c r="B202" s="2">
        <v>43289</v>
      </c>
      <c r="C202" s="3">
        <v>7</v>
      </c>
      <c r="D202" s="3">
        <v>21</v>
      </c>
      <c r="E202" s="3">
        <v>0</v>
      </c>
      <c r="F202" s="3">
        <v>1</v>
      </c>
      <c r="G202" s="9">
        <v>191.91431720256799</v>
      </c>
      <c r="H202" s="9">
        <v>2757.9588719773183</v>
      </c>
      <c r="I202" s="9">
        <v>109</v>
      </c>
      <c r="J202" s="9">
        <v>2664.6426738626278</v>
      </c>
      <c r="K202" s="9">
        <v>-82.914317202567986</v>
      </c>
      <c r="L202" s="9">
        <v>-93.316198114690451</v>
      </c>
      <c r="M202" s="10">
        <v>35</v>
      </c>
      <c r="N202" s="5">
        <f t="shared" si="24"/>
        <v>2902.0011020898796</v>
      </c>
      <c r="O202" s="5">
        <f t="shared" si="25"/>
        <v>2808.6849039751892</v>
      </c>
      <c r="Q202" s="2">
        <f t="shared" si="29"/>
        <v>43167</v>
      </c>
      <c r="R202" s="10">
        <v>14</v>
      </c>
      <c r="S202" s="5">
        <f t="shared" si="26"/>
        <v>1160.8004408359518</v>
      </c>
      <c r="T202" s="5">
        <f t="shared" si="27"/>
        <v>1067.4842427212614</v>
      </c>
      <c r="U202" s="5">
        <f t="shared" si="28"/>
        <v>1741.2006612539278</v>
      </c>
    </row>
    <row r="203" spans="1:21" x14ac:dyDescent="0.25">
      <c r="A203" s="2">
        <v>43289.875</v>
      </c>
      <c r="B203" s="2">
        <v>43289</v>
      </c>
      <c r="C203" s="3">
        <v>7</v>
      </c>
      <c r="D203" s="3">
        <v>22</v>
      </c>
      <c r="E203" s="3">
        <v>0</v>
      </c>
      <c r="F203" s="3">
        <v>1</v>
      </c>
      <c r="G203" s="9">
        <v>191.30479819774629</v>
      </c>
      <c r="H203" s="9">
        <v>2753.0119505840426</v>
      </c>
      <c r="I203" s="9">
        <v>108</v>
      </c>
      <c r="J203" s="9">
        <v>2640.1964107996682</v>
      </c>
      <c r="K203" s="9">
        <v>-83.304798197746294</v>
      </c>
      <c r="L203" s="9">
        <v>-112.81553978437432</v>
      </c>
      <c r="M203" s="10">
        <v>30</v>
      </c>
      <c r="N203" s="5">
        <f t="shared" si="24"/>
        <v>2499.1439459323888</v>
      </c>
      <c r="O203" s="5">
        <f t="shared" si="25"/>
        <v>2386.3284061480144</v>
      </c>
      <c r="Q203" s="2">
        <f t="shared" si="29"/>
        <v>43167</v>
      </c>
      <c r="R203" s="10">
        <v>12</v>
      </c>
      <c r="S203" s="5">
        <f t="shared" si="26"/>
        <v>999.65757837295553</v>
      </c>
      <c r="T203" s="5">
        <f t="shared" si="27"/>
        <v>886.8420385885812</v>
      </c>
      <c r="U203" s="5">
        <f t="shared" si="28"/>
        <v>1499.4863675594333</v>
      </c>
    </row>
    <row r="204" spans="1:21" x14ac:dyDescent="0.25">
      <c r="A204" s="2">
        <v>43289.916666666664</v>
      </c>
      <c r="B204" s="2">
        <v>43289</v>
      </c>
      <c r="C204" s="3">
        <v>7</v>
      </c>
      <c r="D204" s="3">
        <v>23</v>
      </c>
      <c r="E204" s="3">
        <v>0</v>
      </c>
      <c r="F204" s="3">
        <v>1</v>
      </c>
      <c r="G204" s="9">
        <v>187.95390655994419</v>
      </c>
      <c r="H204" s="9">
        <v>2725.815757842649</v>
      </c>
      <c r="I204" s="9">
        <v>108</v>
      </c>
      <c r="J204" s="9">
        <v>2640.1964107996682</v>
      </c>
      <c r="K204" s="9">
        <v>-79.953906559944187</v>
      </c>
      <c r="L204" s="9">
        <v>-85.619347042980735</v>
      </c>
      <c r="M204" s="10">
        <v>30</v>
      </c>
      <c r="N204" s="5">
        <f t="shared" si="24"/>
        <v>2398.6171967983255</v>
      </c>
      <c r="O204" s="5">
        <f t="shared" si="25"/>
        <v>2312.9978497553448</v>
      </c>
      <c r="Q204" s="2">
        <f t="shared" si="29"/>
        <v>43167</v>
      </c>
      <c r="R204" s="10">
        <v>12</v>
      </c>
      <c r="S204" s="5">
        <f t="shared" si="26"/>
        <v>959.44687871933024</v>
      </c>
      <c r="T204" s="5">
        <f t="shared" si="27"/>
        <v>873.82753167634951</v>
      </c>
      <c r="U204" s="5">
        <f t="shared" si="28"/>
        <v>1439.1703180789953</v>
      </c>
    </row>
    <row r="205" spans="1:21" x14ac:dyDescent="0.25">
      <c r="A205" s="2">
        <v>43289.958333333336</v>
      </c>
      <c r="B205" s="2">
        <v>43289</v>
      </c>
      <c r="C205" s="3">
        <v>7</v>
      </c>
      <c r="D205" s="3">
        <v>24</v>
      </c>
      <c r="E205" s="3">
        <v>0</v>
      </c>
      <c r="F205" s="3">
        <v>1</v>
      </c>
      <c r="G205" s="9">
        <v>174.67872426509859</v>
      </c>
      <c r="H205" s="9">
        <v>2618.0729658472419</v>
      </c>
      <c r="I205" s="9">
        <v>109</v>
      </c>
      <c r="J205" s="9">
        <v>2664.6426738626278</v>
      </c>
      <c r="K205" s="9">
        <v>-65.678724265098595</v>
      </c>
      <c r="L205" s="9">
        <v>46.569708015385913</v>
      </c>
      <c r="M205" s="10">
        <v>23</v>
      </c>
      <c r="N205" s="5">
        <f t="shared" si="24"/>
        <v>1510.6106580972678</v>
      </c>
      <c r="O205" s="5">
        <f t="shared" si="25"/>
        <v>1557.1803661126537</v>
      </c>
      <c r="Q205" s="2">
        <f t="shared" si="29"/>
        <v>43167</v>
      </c>
      <c r="R205" s="10">
        <v>10</v>
      </c>
      <c r="S205" s="5">
        <f t="shared" si="26"/>
        <v>656.78724265098595</v>
      </c>
      <c r="T205" s="5">
        <f t="shared" si="27"/>
        <v>703.35695066637186</v>
      </c>
      <c r="U205" s="5">
        <f t="shared" si="28"/>
        <v>853.82341544628184</v>
      </c>
    </row>
    <row r="206" spans="1:21" x14ac:dyDescent="0.25">
      <c r="A206" s="2">
        <v>43290</v>
      </c>
      <c r="B206" s="2">
        <v>43290</v>
      </c>
      <c r="C206" s="3">
        <v>7</v>
      </c>
      <c r="D206" s="3">
        <v>1</v>
      </c>
      <c r="E206" s="3">
        <v>0</v>
      </c>
      <c r="F206" s="3">
        <v>1</v>
      </c>
      <c r="G206" s="9">
        <v>130.25893869400028</v>
      </c>
      <c r="H206" s="9">
        <v>2257.5572607236982</v>
      </c>
      <c r="I206" s="9">
        <v>111</v>
      </c>
      <c r="J206" s="9">
        <v>2713.5351999885479</v>
      </c>
      <c r="K206" s="9">
        <v>-19.258938694000278</v>
      </c>
      <c r="L206" s="9">
        <v>455.97793926484974</v>
      </c>
      <c r="M206" s="10">
        <v>20</v>
      </c>
      <c r="N206" s="5">
        <f t="shared" si="24"/>
        <v>385.17877388000556</v>
      </c>
      <c r="O206" s="5">
        <f t="shared" si="25"/>
        <v>841.1567131448553</v>
      </c>
      <c r="Q206" s="2">
        <f t="shared" si="29"/>
        <v>43168</v>
      </c>
      <c r="R206" s="10">
        <v>10</v>
      </c>
      <c r="S206" s="5">
        <f t="shared" si="26"/>
        <v>192.58938694000278</v>
      </c>
      <c r="T206" s="5">
        <f t="shared" si="27"/>
        <v>648.56732620485252</v>
      </c>
      <c r="U206" s="5">
        <f t="shared" si="28"/>
        <v>192.58938694000278</v>
      </c>
    </row>
    <row r="207" spans="1:21" x14ac:dyDescent="0.25">
      <c r="A207" s="2">
        <v>43290.041666666664</v>
      </c>
      <c r="B207" s="2">
        <v>43290</v>
      </c>
      <c r="C207" s="3">
        <v>7</v>
      </c>
      <c r="D207" s="3">
        <v>2</v>
      </c>
      <c r="E207" s="3">
        <v>0</v>
      </c>
      <c r="F207" s="3">
        <v>1</v>
      </c>
      <c r="G207" s="9">
        <v>114.6321164369583</v>
      </c>
      <c r="H207" s="9">
        <v>2130.7283089625726</v>
      </c>
      <c r="I207" s="9">
        <v>111</v>
      </c>
      <c r="J207" s="9">
        <v>2713.5351999885479</v>
      </c>
      <c r="K207" s="9">
        <v>-3.6321164369582988</v>
      </c>
      <c r="L207" s="9">
        <v>582.80689102597535</v>
      </c>
      <c r="M207" s="10">
        <v>18</v>
      </c>
      <c r="N207" s="5">
        <f t="shared" ref="N207:N270" si="30">-K207*M207</f>
        <v>65.378095865249378</v>
      </c>
      <c r="O207" s="5">
        <f t="shared" ref="O207:O270" si="31">L207 + N207</f>
        <v>648.18498689122475</v>
      </c>
      <c r="Q207" s="2">
        <f t="shared" si="29"/>
        <v>43168</v>
      </c>
      <c r="R207" s="10">
        <v>10</v>
      </c>
      <c r="S207" s="5">
        <f t="shared" ref="S207:S270" si="32">-K207 * R207</f>
        <v>36.321164369582988</v>
      </c>
      <c r="T207" s="5">
        <f t="shared" ref="T207:T270" si="33">L207 + S207</f>
        <v>619.12805539555836</v>
      </c>
      <c r="U207" s="5">
        <f t="shared" ref="U207:U270" si="34">O207-T207</f>
        <v>29.05693149566639</v>
      </c>
    </row>
    <row r="208" spans="1:21" x14ac:dyDescent="0.25">
      <c r="A208" s="2">
        <v>43290.083333333336</v>
      </c>
      <c r="B208" s="2">
        <v>43290</v>
      </c>
      <c r="C208" s="3">
        <v>7</v>
      </c>
      <c r="D208" s="3">
        <v>3</v>
      </c>
      <c r="E208" s="3">
        <v>0</v>
      </c>
      <c r="F208" s="3">
        <v>1</v>
      </c>
      <c r="G208" s="9">
        <v>82.782486605644209</v>
      </c>
      <c r="H208" s="9">
        <v>1872.2333227413781</v>
      </c>
      <c r="I208" s="9">
        <v>111</v>
      </c>
      <c r="J208" s="9">
        <v>2713.5351999885479</v>
      </c>
      <c r="K208" s="9">
        <v>28.217513394355791</v>
      </c>
      <c r="L208" s="9">
        <v>841.30187724716984</v>
      </c>
      <c r="M208" s="10">
        <v>18</v>
      </c>
      <c r="N208" s="5">
        <f t="shared" si="30"/>
        <v>-507.91524109840424</v>
      </c>
      <c r="O208" s="5">
        <f t="shared" si="31"/>
        <v>333.3866361487656</v>
      </c>
      <c r="Q208" s="2">
        <f t="shared" si="29"/>
        <v>43168</v>
      </c>
      <c r="R208" s="10">
        <v>10</v>
      </c>
      <c r="S208" s="5">
        <f t="shared" si="32"/>
        <v>-282.17513394355791</v>
      </c>
      <c r="T208" s="5">
        <f t="shared" si="33"/>
        <v>559.12674330361187</v>
      </c>
      <c r="U208" s="5">
        <f t="shared" si="34"/>
        <v>-225.74010715484627</v>
      </c>
    </row>
    <row r="209" spans="1:21" x14ac:dyDescent="0.25">
      <c r="A209" s="2">
        <v>43290.125</v>
      </c>
      <c r="B209" s="2">
        <v>43290</v>
      </c>
      <c r="C209" s="3">
        <v>7</v>
      </c>
      <c r="D209" s="3">
        <v>4</v>
      </c>
      <c r="E209" s="3">
        <v>0</v>
      </c>
      <c r="F209" s="3">
        <v>1</v>
      </c>
      <c r="G209" s="9">
        <v>71.133334398269596</v>
      </c>
      <c r="H209" s="9">
        <v>1777.6875638532524</v>
      </c>
      <c r="I209" s="9">
        <v>110</v>
      </c>
      <c r="J209" s="9">
        <v>2689.0889369255874</v>
      </c>
      <c r="K209" s="9">
        <v>38.866665601730404</v>
      </c>
      <c r="L209" s="9">
        <v>911.40137307233499</v>
      </c>
      <c r="M209" s="10">
        <v>18</v>
      </c>
      <c r="N209" s="5">
        <f t="shared" si="30"/>
        <v>-699.59998083114726</v>
      </c>
      <c r="O209" s="5">
        <f t="shared" si="31"/>
        <v>211.80139224118773</v>
      </c>
      <c r="Q209" s="2">
        <f t="shared" si="29"/>
        <v>43168</v>
      </c>
      <c r="R209" s="10">
        <v>12</v>
      </c>
      <c r="S209" s="5">
        <f t="shared" si="32"/>
        <v>-466.39998722076484</v>
      </c>
      <c r="T209" s="5">
        <f t="shared" si="33"/>
        <v>445.00138585157015</v>
      </c>
      <c r="U209" s="5">
        <f t="shared" si="34"/>
        <v>-233.19999361038242</v>
      </c>
    </row>
    <row r="210" spans="1:21" x14ac:dyDescent="0.25">
      <c r="A210" s="2">
        <v>43290.166666666664</v>
      </c>
      <c r="B210" s="2">
        <v>43290</v>
      </c>
      <c r="C210" s="3">
        <v>7</v>
      </c>
      <c r="D210" s="3">
        <v>5</v>
      </c>
      <c r="E210" s="3">
        <v>0</v>
      </c>
      <c r="F210" s="3">
        <v>1</v>
      </c>
      <c r="G210" s="9">
        <v>86.605482912063593</v>
      </c>
      <c r="H210" s="9">
        <v>1903.2611684071901</v>
      </c>
      <c r="I210" s="9">
        <v>101</v>
      </c>
      <c r="J210" s="9">
        <v>2469.0725693589484</v>
      </c>
      <c r="K210" s="9">
        <v>14.394517087936407</v>
      </c>
      <c r="L210" s="9">
        <v>565.81140095175829</v>
      </c>
      <c r="M210" s="10">
        <v>18</v>
      </c>
      <c r="N210" s="5">
        <f t="shared" si="30"/>
        <v>-259.10130758285533</v>
      </c>
      <c r="O210" s="5">
        <f t="shared" si="31"/>
        <v>306.71009336890296</v>
      </c>
      <c r="Q210" s="2">
        <f t="shared" si="29"/>
        <v>43168</v>
      </c>
      <c r="R210" s="10">
        <v>12</v>
      </c>
      <c r="S210" s="5">
        <f t="shared" si="32"/>
        <v>-172.73420505523688</v>
      </c>
      <c r="T210" s="5">
        <f t="shared" si="33"/>
        <v>393.0771958965214</v>
      </c>
      <c r="U210" s="5">
        <f t="shared" si="34"/>
        <v>-86.367102527618442</v>
      </c>
    </row>
    <row r="211" spans="1:21" x14ac:dyDescent="0.25">
      <c r="A211" s="2">
        <v>43290.208333333336</v>
      </c>
      <c r="B211" s="2">
        <v>43290</v>
      </c>
      <c r="C211" s="3">
        <v>7</v>
      </c>
      <c r="D211" s="3">
        <v>6</v>
      </c>
      <c r="E211" s="3">
        <v>0</v>
      </c>
      <c r="F211" s="3">
        <v>1</v>
      </c>
      <c r="G211" s="9">
        <v>130.46885173320771</v>
      </c>
      <c r="H211" s="9">
        <v>2259.2609376776104</v>
      </c>
      <c r="I211" s="9">
        <v>100</v>
      </c>
      <c r="J211" s="9">
        <v>2444.6263062959888</v>
      </c>
      <c r="K211" s="9">
        <v>-30.468851733207714</v>
      </c>
      <c r="L211" s="9">
        <v>185.3653686183784</v>
      </c>
      <c r="M211" s="10">
        <v>20</v>
      </c>
      <c r="N211" s="5">
        <f t="shared" si="30"/>
        <v>609.37703466415428</v>
      </c>
      <c r="O211" s="5">
        <f t="shared" si="31"/>
        <v>794.74240328253268</v>
      </c>
      <c r="Q211" s="2">
        <f t="shared" si="29"/>
        <v>43168</v>
      </c>
      <c r="R211" s="10">
        <v>15</v>
      </c>
      <c r="S211" s="5">
        <f t="shared" si="32"/>
        <v>457.03277599811571</v>
      </c>
      <c r="T211" s="5">
        <f t="shared" si="33"/>
        <v>642.39814461649416</v>
      </c>
      <c r="U211" s="5">
        <f t="shared" si="34"/>
        <v>152.34425866603851</v>
      </c>
    </row>
    <row r="212" spans="1:21" x14ac:dyDescent="0.25">
      <c r="A212" s="2">
        <v>43290.25</v>
      </c>
      <c r="B212" s="2">
        <v>43290</v>
      </c>
      <c r="C212" s="3">
        <v>7</v>
      </c>
      <c r="D212" s="3">
        <v>7</v>
      </c>
      <c r="E212" s="3">
        <v>1</v>
      </c>
      <c r="F212" s="3">
        <v>0</v>
      </c>
      <c r="G212" s="9">
        <v>166.30578612089158</v>
      </c>
      <c r="H212" s="9">
        <v>2550.5483980420108</v>
      </c>
      <c r="I212" s="9">
        <v>101</v>
      </c>
      <c r="J212" s="9">
        <v>2469.0725693589484</v>
      </c>
      <c r="K212" s="9">
        <v>-65.305786120891582</v>
      </c>
      <c r="L212" s="9">
        <v>-81.475828683062446</v>
      </c>
      <c r="M212" s="10">
        <v>20</v>
      </c>
      <c r="N212" s="5">
        <f t="shared" si="30"/>
        <v>1306.1157224178316</v>
      </c>
      <c r="O212" s="5">
        <f t="shared" si="31"/>
        <v>1224.6398937347692</v>
      </c>
      <c r="Q212" s="2">
        <f t="shared" si="29"/>
        <v>43168</v>
      </c>
      <c r="R212" s="10">
        <v>18</v>
      </c>
      <c r="S212" s="5">
        <f t="shared" si="32"/>
        <v>1175.5041501760484</v>
      </c>
      <c r="T212" s="5">
        <f t="shared" si="33"/>
        <v>1094.0283214929859</v>
      </c>
      <c r="U212" s="5">
        <f t="shared" si="34"/>
        <v>130.61157224178328</v>
      </c>
    </row>
    <row r="213" spans="1:21" x14ac:dyDescent="0.25">
      <c r="A213" s="2">
        <v>43290.291666666664</v>
      </c>
      <c r="B213" s="2">
        <v>43290</v>
      </c>
      <c r="C213" s="3">
        <v>7</v>
      </c>
      <c r="D213" s="3">
        <v>8</v>
      </c>
      <c r="E213" s="3">
        <v>1</v>
      </c>
      <c r="F213" s="3">
        <v>0</v>
      </c>
      <c r="G213" s="9">
        <v>189.56865155696869</v>
      </c>
      <c r="H213" s="9">
        <v>2740.1518111246705</v>
      </c>
      <c r="I213" s="9">
        <v>100</v>
      </c>
      <c r="J213" s="9">
        <v>2444.6263062959888</v>
      </c>
      <c r="K213" s="9">
        <v>-89.568651556968689</v>
      </c>
      <c r="L213" s="9">
        <v>-295.52550482868173</v>
      </c>
      <c r="M213" s="10">
        <v>20</v>
      </c>
      <c r="N213" s="5">
        <f t="shared" si="30"/>
        <v>1791.3730311393738</v>
      </c>
      <c r="O213" s="5">
        <f t="shared" si="31"/>
        <v>1495.847526310692</v>
      </c>
      <c r="Q213" s="2">
        <f t="shared" si="29"/>
        <v>43168</v>
      </c>
      <c r="R213" s="10">
        <v>12</v>
      </c>
      <c r="S213" s="5">
        <f t="shared" si="32"/>
        <v>1074.8238186836243</v>
      </c>
      <c r="T213" s="5">
        <f t="shared" si="33"/>
        <v>779.29831385494253</v>
      </c>
      <c r="U213" s="5">
        <f t="shared" si="34"/>
        <v>716.54921245574951</v>
      </c>
    </row>
    <row r="214" spans="1:21" x14ac:dyDescent="0.25">
      <c r="A214" s="2">
        <v>43290.333333333336</v>
      </c>
      <c r="B214" s="2">
        <v>43290</v>
      </c>
      <c r="C214" s="3">
        <v>7</v>
      </c>
      <c r="D214" s="3">
        <v>9</v>
      </c>
      <c r="E214" s="3">
        <v>1</v>
      </c>
      <c r="F214" s="3">
        <v>0</v>
      </c>
      <c r="G214" s="9">
        <v>193.16662101745612</v>
      </c>
      <c r="H214" s="9">
        <v>2769.3533142226825</v>
      </c>
      <c r="I214" s="9">
        <v>100</v>
      </c>
      <c r="J214" s="9">
        <v>2444.6263062959888</v>
      </c>
      <c r="K214" s="9">
        <v>-93.166621017456123</v>
      </c>
      <c r="L214" s="9">
        <v>-324.72700792669366</v>
      </c>
      <c r="M214" s="10">
        <v>22</v>
      </c>
      <c r="N214" s="5">
        <f t="shared" si="30"/>
        <v>2049.6656623840345</v>
      </c>
      <c r="O214" s="5">
        <f t="shared" si="31"/>
        <v>1724.9386544573408</v>
      </c>
      <c r="Q214" s="2">
        <f t="shared" si="29"/>
        <v>43168</v>
      </c>
      <c r="R214" s="10">
        <v>12</v>
      </c>
      <c r="S214" s="5">
        <f t="shared" si="32"/>
        <v>1117.9994522094735</v>
      </c>
      <c r="T214" s="5">
        <f t="shared" si="33"/>
        <v>793.27244428277982</v>
      </c>
      <c r="U214" s="5">
        <f t="shared" si="34"/>
        <v>931.666210174561</v>
      </c>
    </row>
    <row r="215" spans="1:21" x14ac:dyDescent="0.25">
      <c r="A215" s="2">
        <v>43290.375</v>
      </c>
      <c r="B215" s="2">
        <v>43290</v>
      </c>
      <c r="C215" s="3">
        <v>7</v>
      </c>
      <c r="D215" s="3">
        <v>10</v>
      </c>
      <c r="E215" s="3">
        <v>1</v>
      </c>
      <c r="F215" s="3">
        <v>0</v>
      </c>
      <c r="G215" s="9">
        <v>193.03318743705751</v>
      </c>
      <c r="H215" s="9">
        <v>2768.2703537064672</v>
      </c>
      <c r="I215" s="9">
        <v>100</v>
      </c>
      <c r="J215" s="9">
        <v>2444.6263062959888</v>
      </c>
      <c r="K215" s="9">
        <v>-93.033187437057506</v>
      </c>
      <c r="L215" s="9">
        <v>-323.64404741047838</v>
      </c>
      <c r="M215" s="10">
        <v>25</v>
      </c>
      <c r="N215" s="5">
        <f t="shared" si="30"/>
        <v>2325.8296859264378</v>
      </c>
      <c r="O215" s="5">
        <f t="shared" si="31"/>
        <v>2002.1856385159595</v>
      </c>
      <c r="Q215" s="2">
        <f t="shared" si="29"/>
        <v>43168</v>
      </c>
      <c r="R215" s="10">
        <v>12</v>
      </c>
      <c r="S215" s="5">
        <f t="shared" si="32"/>
        <v>1116.3982492446901</v>
      </c>
      <c r="T215" s="5">
        <f t="shared" si="33"/>
        <v>792.7542018342117</v>
      </c>
      <c r="U215" s="5">
        <f t="shared" si="34"/>
        <v>1209.4314366817478</v>
      </c>
    </row>
    <row r="216" spans="1:21" x14ac:dyDescent="0.25">
      <c r="A216" s="2">
        <v>43290.416666666664</v>
      </c>
      <c r="B216" s="2">
        <v>43290</v>
      </c>
      <c r="C216" s="3">
        <v>7</v>
      </c>
      <c r="D216" s="3">
        <v>11</v>
      </c>
      <c r="E216" s="3">
        <v>1</v>
      </c>
      <c r="F216" s="3">
        <v>0</v>
      </c>
      <c r="G216" s="9">
        <v>193.9402431488038</v>
      </c>
      <c r="H216" s="9">
        <v>2775.6321136969209</v>
      </c>
      <c r="I216" s="9">
        <v>100</v>
      </c>
      <c r="J216" s="9">
        <v>2444.6263062959888</v>
      </c>
      <c r="K216" s="9">
        <v>-93.940243148803802</v>
      </c>
      <c r="L216" s="9">
        <v>-331.0058074009321</v>
      </c>
      <c r="M216" s="10">
        <v>30</v>
      </c>
      <c r="N216" s="5">
        <f t="shared" si="30"/>
        <v>2818.2072944641141</v>
      </c>
      <c r="O216" s="5">
        <f t="shared" si="31"/>
        <v>2487.201487063182</v>
      </c>
      <c r="Q216" s="2">
        <f t="shared" si="29"/>
        <v>43168</v>
      </c>
      <c r="R216" s="10">
        <v>12</v>
      </c>
      <c r="S216" s="5">
        <f t="shared" si="32"/>
        <v>1127.2829177856456</v>
      </c>
      <c r="T216" s="5">
        <f t="shared" si="33"/>
        <v>796.27711038471352</v>
      </c>
      <c r="U216" s="5">
        <f t="shared" si="34"/>
        <v>1690.9243766784684</v>
      </c>
    </row>
    <row r="217" spans="1:21" x14ac:dyDescent="0.25">
      <c r="A217" s="2">
        <v>43290.458333333336</v>
      </c>
      <c r="B217" s="2">
        <v>43290</v>
      </c>
      <c r="C217" s="3">
        <v>7</v>
      </c>
      <c r="D217" s="3">
        <v>12</v>
      </c>
      <c r="E217" s="3">
        <v>1</v>
      </c>
      <c r="F217" s="3">
        <v>0</v>
      </c>
      <c r="G217" s="9">
        <v>193.9402431488038</v>
      </c>
      <c r="H217" s="9">
        <v>2775.6321136969209</v>
      </c>
      <c r="I217" s="9">
        <v>100</v>
      </c>
      <c r="J217" s="9">
        <v>2444.6263062959888</v>
      </c>
      <c r="K217" s="9">
        <v>-93.940243148803802</v>
      </c>
      <c r="L217" s="9">
        <v>-331.0058074009321</v>
      </c>
      <c r="M217" s="10">
        <v>33</v>
      </c>
      <c r="N217" s="5">
        <f t="shared" si="30"/>
        <v>3100.0280239105255</v>
      </c>
      <c r="O217" s="5">
        <f t="shared" si="31"/>
        <v>2769.0222165095934</v>
      </c>
      <c r="Q217" s="2">
        <f t="shared" si="29"/>
        <v>43168</v>
      </c>
      <c r="R217" s="10">
        <v>12</v>
      </c>
      <c r="S217" s="5">
        <f t="shared" si="32"/>
        <v>1127.2829177856456</v>
      </c>
      <c r="T217" s="5">
        <f t="shared" si="33"/>
        <v>796.27711038471352</v>
      </c>
      <c r="U217" s="5">
        <f t="shared" si="34"/>
        <v>1972.7451061248798</v>
      </c>
    </row>
    <row r="218" spans="1:21" x14ac:dyDescent="0.25">
      <c r="A218" s="2">
        <v>43290.5</v>
      </c>
      <c r="B218" s="2">
        <v>43290</v>
      </c>
      <c r="C218" s="3">
        <v>7</v>
      </c>
      <c r="D218" s="3">
        <v>13</v>
      </c>
      <c r="E218" s="3">
        <v>1</v>
      </c>
      <c r="F218" s="3">
        <v>0</v>
      </c>
      <c r="G218" s="9">
        <v>193.9402618408204</v>
      </c>
      <c r="H218" s="9">
        <v>2775.6322656887651</v>
      </c>
      <c r="I218" s="9">
        <v>100</v>
      </c>
      <c r="J218" s="9">
        <v>2444.6263062959888</v>
      </c>
      <c r="K218" s="9">
        <v>-93.940261840820398</v>
      </c>
      <c r="L218" s="9">
        <v>-331.00595939277628</v>
      </c>
      <c r="M218" s="10">
        <v>34</v>
      </c>
      <c r="N218" s="5">
        <f t="shared" si="30"/>
        <v>3193.9689025878934</v>
      </c>
      <c r="O218" s="5">
        <f t="shared" si="31"/>
        <v>2862.9629431951171</v>
      </c>
      <c r="Q218" s="2">
        <f t="shared" si="29"/>
        <v>43168</v>
      </c>
      <c r="R218" s="10">
        <v>12</v>
      </c>
      <c r="S218" s="5">
        <f t="shared" si="32"/>
        <v>1127.2831420898447</v>
      </c>
      <c r="T218" s="5">
        <f t="shared" si="33"/>
        <v>796.27718269706838</v>
      </c>
      <c r="U218" s="5">
        <f t="shared" si="34"/>
        <v>2066.6857604980487</v>
      </c>
    </row>
    <row r="219" spans="1:21" x14ac:dyDescent="0.25">
      <c r="A219" s="2">
        <v>43290.541666666664</v>
      </c>
      <c r="B219" s="2">
        <v>43290</v>
      </c>
      <c r="C219" s="3">
        <v>7</v>
      </c>
      <c r="D219" s="3">
        <v>14</v>
      </c>
      <c r="E219" s="3">
        <v>1</v>
      </c>
      <c r="F219" s="3">
        <v>0</v>
      </c>
      <c r="G219" s="9">
        <v>193.9402618408204</v>
      </c>
      <c r="H219" s="9">
        <v>2775.6322656887651</v>
      </c>
      <c r="I219" s="9">
        <v>100</v>
      </c>
      <c r="J219" s="9">
        <v>2444.6263062959888</v>
      </c>
      <c r="K219" s="9">
        <v>-93.940261840820398</v>
      </c>
      <c r="L219" s="9">
        <v>-331.00595939277628</v>
      </c>
      <c r="M219" s="10">
        <v>38</v>
      </c>
      <c r="N219" s="5">
        <f t="shared" si="30"/>
        <v>3569.7299499511751</v>
      </c>
      <c r="O219" s="5">
        <f t="shared" si="31"/>
        <v>3238.7239905583988</v>
      </c>
      <c r="Q219" s="2">
        <f t="shared" si="29"/>
        <v>43168</v>
      </c>
      <c r="R219" s="10">
        <v>10</v>
      </c>
      <c r="S219" s="5">
        <f t="shared" si="32"/>
        <v>939.40261840820403</v>
      </c>
      <c r="T219" s="5">
        <f t="shared" si="33"/>
        <v>608.39665901542776</v>
      </c>
      <c r="U219" s="5">
        <f t="shared" si="34"/>
        <v>2630.327331542971</v>
      </c>
    </row>
    <row r="220" spans="1:21" x14ac:dyDescent="0.25">
      <c r="A220" s="2">
        <v>43290.583333333336</v>
      </c>
      <c r="B220" s="2">
        <v>43290</v>
      </c>
      <c r="C220" s="3">
        <v>7</v>
      </c>
      <c r="D220" s="3">
        <v>15</v>
      </c>
      <c r="E220" s="3">
        <v>1</v>
      </c>
      <c r="F220" s="3">
        <v>0</v>
      </c>
      <c r="G220" s="9">
        <v>193.9402618408204</v>
      </c>
      <c r="H220" s="9">
        <v>2775.6322656887651</v>
      </c>
      <c r="I220" s="9">
        <v>109</v>
      </c>
      <c r="J220" s="9">
        <v>2664.6426738626278</v>
      </c>
      <c r="K220" s="9">
        <v>-84.940261840820398</v>
      </c>
      <c r="L220" s="9">
        <v>-110.98959182613726</v>
      </c>
      <c r="M220" s="10">
        <v>40</v>
      </c>
      <c r="N220" s="5">
        <f t="shared" si="30"/>
        <v>3397.6104736328161</v>
      </c>
      <c r="O220" s="5">
        <f t="shared" si="31"/>
        <v>3286.6208818066789</v>
      </c>
      <c r="Q220" s="2">
        <f t="shared" si="29"/>
        <v>43168</v>
      </c>
      <c r="R220" s="10">
        <v>10</v>
      </c>
      <c r="S220" s="5">
        <f t="shared" si="32"/>
        <v>849.40261840820403</v>
      </c>
      <c r="T220" s="5">
        <f t="shared" si="33"/>
        <v>738.41302658206678</v>
      </c>
      <c r="U220" s="5">
        <f t="shared" si="34"/>
        <v>2548.2078552246121</v>
      </c>
    </row>
    <row r="221" spans="1:21" x14ac:dyDescent="0.25">
      <c r="A221" s="2">
        <v>43290.625</v>
      </c>
      <c r="B221" s="2">
        <v>43290</v>
      </c>
      <c r="C221" s="3">
        <v>7</v>
      </c>
      <c r="D221" s="3">
        <v>16</v>
      </c>
      <c r="E221" s="3">
        <v>1</v>
      </c>
      <c r="F221" s="3">
        <v>0</v>
      </c>
      <c r="G221" s="9">
        <v>193.9402618408204</v>
      </c>
      <c r="H221" s="9">
        <v>2775.6322656887651</v>
      </c>
      <c r="I221" s="9">
        <v>109</v>
      </c>
      <c r="J221" s="9">
        <v>2664.6426738626278</v>
      </c>
      <c r="K221" s="9">
        <v>-84.940261840820398</v>
      </c>
      <c r="L221" s="9">
        <v>-110.98959182613726</v>
      </c>
      <c r="M221" s="10">
        <v>44</v>
      </c>
      <c r="N221" s="5">
        <f t="shared" si="30"/>
        <v>3737.3715209960974</v>
      </c>
      <c r="O221" s="5">
        <f t="shared" si="31"/>
        <v>3626.3819291699601</v>
      </c>
      <c r="Q221" s="2">
        <f t="shared" si="29"/>
        <v>43168</v>
      </c>
      <c r="R221" s="10">
        <v>10</v>
      </c>
      <c r="S221" s="5">
        <f t="shared" si="32"/>
        <v>849.40261840820403</v>
      </c>
      <c r="T221" s="5">
        <f t="shared" si="33"/>
        <v>738.41302658206678</v>
      </c>
      <c r="U221" s="5">
        <f t="shared" si="34"/>
        <v>2887.9689025878934</v>
      </c>
    </row>
    <row r="222" spans="1:21" x14ac:dyDescent="0.25">
      <c r="A222" s="2">
        <v>43290.666666666664</v>
      </c>
      <c r="B222" s="2">
        <v>43290</v>
      </c>
      <c r="C222" s="3">
        <v>7</v>
      </c>
      <c r="D222" s="3">
        <v>17</v>
      </c>
      <c r="E222" s="3">
        <v>1</v>
      </c>
      <c r="F222" s="3">
        <v>0</v>
      </c>
      <c r="G222" s="9">
        <v>193.9402618408204</v>
      </c>
      <c r="H222" s="9">
        <v>2775.6322656887651</v>
      </c>
      <c r="I222" s="9">
        <v>109</v>
      </c>
      <c r="J222" s="9">
        <v>2664.6426738626278</v>
      </c>
      <c r="K222" s="9">
        <v>-84.940261840820398</v>
      </c>
      <c r="L222" s="9">
        <v>-110.98959182613726</v>
      </c>
      <c r="M222" s="10">
        <v>45</v>
      </c>
      <c r="N222" s="5">
        <f t="shared" si="30"/>
        <v>3822.3117828369177</v>
      </c>
      <c r="O222" s="5">
        <f t="shared" si="31"/>
        <v>3711.3221910107804</v>
      </c>
      <c r="Q222" s="2">
        <f t="shared" si="29"/>
        <v>43168</v>
      </c>
      <c r="R222" s="10">
        <v>10</v>
      </c>
      <c r="S222" s="5">
        <f t="shared" si="32"/>
        <v>849.40261840820403</v>
      </c>
      <c r="T222" s="5">
        <f t="shared" si="33"/>
        <v>738.41302658206678</v>
      </c>
      <c r="U222" s="5">
        <f t="shared" si="34"/>
        <v>2972.9091644287137</v>
      </c>
    </row>
    <row r="223" spans="1:21" x14ac:dyDescent="0.25">
      <c r="A223" s="2">
        <v>43290.708333333336</v>
      </c>
      <c r="B223" s="2">
        <v>43290</v>
      </c>
      <c r="C223" s="3">
        <v>7</v>
      </c>
      <c r="D223" s="3">
        <v>18</v>
      </c>
      <c r="E223" s="3">
        <v>1</v>
      </c>
      <c r="F223" s="3">
        <v>0</v>
      </c>
      <c r="G223" s="9">
        <v>193.9402618408204</v>
      </c>
      <c r="H223" s="9">
        <v>2775.6322656887651</v>
      </c>
      <c r="I223" s="9">
        <v>110</v>
      </c>
      <c r="J223" s="9">
        <v>2689.0889369255874</v>
      </c>
      <c r="K223" s="9">
        <v>-83.940261840820398</v>
      </c>
      <c r="L223" s="9">
        <v>-86.543328763177669</v>
      </c>
      <c r="M223" s="10">
        <v>37</v>
      </c>
      <c r="N223" s="5">
        <f t="shared" si="30"/>
        <v>3105.7896881103547</v>
      </c>
      <c r="O223" s="5">
        <f t="shared" si="31"/>
        <v>3019.2463593471771</v>
      </c>
      <c r="Q223" s="2">
        <f t="shared" si="29"/>
        <v>43168</v>
      </c>
      <c r="R223" s="10">
        <v>10</v>
      </c>
      <c r="S223" s="5">
        <f t="shared" si="32"/>
        <v>839.40261840820403</v>
      </c>
      <c r="T223" s="5">
        <f t="shared" si="33"/>
        <v>752.85928964502637</v>
      </c>
      <c r="U223" s="5">
        <f t="shared" si="34"/>
        <v>2266.3870697021507</v>
      </c>
    </row>
    <row r="224" spans="1:21" x14ac:dyDescent="0.25">
      <c r="A224" s="2">
        <v>43290.75</v>
      </c>
      <c r="B224" s="2">
        <v>43290</v>
      </c>
      <c r="C224" s="3">
        <v>7</v>
      </c>
      <c r="D224" s="3">
        <v>19</v>
      </c>
      <c r="E224" s="3">
        <v>1</v>
      </c>
      <c r="F224" s="3">
        <v>0</v>
      </c>
      <c r="G224" s="9">
        <v>193.9402618408204</v>
      </c>
      <c r="H224" s="9">
        <v>2775.6322656887651</v>
      </c>
      <c r="I224" s="9">
        <v>109</v>
      </c>
      <c r="J224" s="9">
        <v>2664.6426738626278</v>
      </c>
      <c r="K224" s="9">
        <v>-84.940261840820398</v>
      </c>
      <c r="L224" s="9">
        <v>-110.98959182613726</v>
      </c>
      <c r="M224" s="10">
        <v>30</v>
      </c>
      <c r="N224" s="5">
        <f t="shared" si="30"/>
        <v>2548.2078552246121</v>
      </c>
      <c r="O224" s="5">
        <f t="shared" si="31"/>
        <v>2437.2182633984748</v>
      </c>
      <c r="Q224" s="2">
        <f t="shared" si="29"/>
        <v>43168</v>
      </c>
      <c r="R224" s="10">
        <v>20</v>
      </c>
      <c r="S224" s="5">
        <f t="shared" si="32"/>
        <v>1698.8052368164081</v>
      </c>
      <c r="T224" s="5">
        <f t="shared" si="33"/>
        <v>1587.8156449902708</v>
      </c>
      <c r="U224" s="5">
        <f t="shared" si="34"/>
        <v>849.40261840820403</v>
      </c>
    </row>
    <row r="225" spans="1:21" x14ac:dyDescent="0.25">
      <c r="A225" s="2">
        <v>43290.791666666664</v>
      </c>
      <c r="B225" s="2">
        <v>43290</v>
      </c>
      <c r="C225" s="3">
        <v>7</v>
      </c>
      <c r="D225" s="3">
        <v>20</v>
      </c>
      <c r="E225" s="3">
        <v>1</v>
      </c>
      <c r="F225" s="3">
        <v>0</v>
      </c>
      <c r="G225" s="9">
        <v>193.9402618408204</v>
      </c>
      <c r="H225" s="9">
        <v>2775.6322656887651</v>
      </c>
      <c r="I225" s="9">
        <v>110</v>
      </c>
      <c r="J225" s="9">
        <v>2689.0889369255874</v>
      </c>
      <c r="K225" s="9">
        <v>-83.940261840820398</v>
      </c>
      <c r="L225" s="9">
        <v>-86.543328763177669</v>
      </c>
      <c r="M225" s="10">
        <v>20</v>
      </c>
      <c r="N225" s="5">
        <f t="shared" si="30"/>
        <v>1678.8052368164081</v>
      </c>
      <c r="O225" s="5">
        <f t="shared" si="31"/>
        <v>1592.2619080532304</v>
      </c>
      <c r="Q225" s="2">
        <f t="shared" si="29"/>
        <v>43168</v>
      </c>
      <c r="R225" s="10">
        <v>16</v>
      </c>
      <c r="S225" s="5">
        <f t="shared" si="32"/>
        <v>1343.0441894531264</v>
      </c>
      <c r="T225" s="5">
        <f t="shared" si="33"/>
        <v>1256.5008606899487</v>
      </c>
      <c r="U225" s="5">
        <f t="shared" si="34"/>
        <v>335.7610473632817</v>
      </c>
    </row>
    <row r="226" spans="1:21" x14ac:dyDescent="0.25">
      <c r="A226" s="2">
        <v>43290.833333333336</v>
      </c>
      <c r="B226" s="2">
        <v>43290</v>
      </c>
      <c r="C226" s="3">
        <v>7</v>
      </c>
      <c r="D226" s="3">
        <v>21</v>
      </c>
      <c r="E226" s="3">
        <v>1</v>
      </c>
      <c r="F226" s="3">
        <v>0</v>
      </c>
      <c r="G226" s="9">
        <v>192.91644093990328</v>
      </c>
      <c r="H226" s="9">
        <v>2767.3228261190543</v>
      </c>
      <c r="I226" s="9">
        <v>110</v>
      </c>
      <c r="J226" s="9">
        <v>2689.0889369255874</v>
      </c>
      <c r="K226" s="9">
        <v>-82.916440939903282</v>
      </c>
      <c r="L226" s="9">
        <v>-78.233889193466894</v>
      </c>
      <c r="M226" s="10">
        <v>19</v>
      </c>
      <c r="N226" s="5">
        <f t="shared" si="30"/>
        <v>1575.4123778581625</v>
      </c>
      <c r="O226" s="5">
        <f t="shared" si="31"/>
        <v>1497.1784886646956</v>
      </c>
      <c r="Q226" s="2">
        <f t="shared" si="29"/>
        <v>43168</v>
      </c>
      <c r="R226" s="10">
        <v>16</v>
      </c>
      <c r="S226" s="5">
        <f t="shared" si="32"/>
        <v>1326.6630550384525</v>
      </c>
      <c r="T226" s="5">
        <f t="shared" si="33"/>
        <v>1248.4291658449856</v>
      </c>
      <c r="U226" s="5">
        <f t="shared" si="34"/>
        <v>248.74932281970996</v>
      </c>
    </row>
    <row r="227" spans="1:21" x14ac:dyDescent="0.25">
      <c r="A227" s="2">
        <v>43290.875</v>
      </c>
      <c r="B227" s="2">
        <v>43290</v>
      </c>
      <c r="C227" s="3">
        <v>7</v>
      </c>
      <c r="D227" s="3">
        <v>22</v>
      </c>
      <c r="E227" s="3">
        <v>1</v>
      </c>
      <c r="F227" s="3">
        <v>0</v>
      </c>
      <c r="G227" s="9">
        <v>192.7263180494308</v>
      </c>
      <c r="H227" s="9">
        <v>2765.7797684091215</v>
      </c>
      <c r="I227" s="9">
        <v>111</v>
      </c>
      <c r="J227" s="9">
        <v>2713.5351999885479</v>
      </c>
      <c r="K227" s="9">
        <v>-81.726318049430802</v>
      </c>
      <c r="L227" s="9">
        <v>-52.244568420573614</v>
      </c>
      <c r="M227" s="10">
        <v>17</v>
      </c>
      <c r="N227" s="5">
        <f t="shared" si="30"/>
        <v>1389.3474068403236</v>
      </c>
      <c r="O227" s="5">
        <f t="shared" si="31"/>
        <v>1337.10283841975</v>
      </c>
      <c r="Q227" s="2">
        <f t="shared" si="29"/>
        <v>43168</v>
      </c>
      <c r="R227" s="10">
        <v>15</v>
      </c>
      <c r="S227" s="5">
        <f t="shared" si="32"/>
        <v>1225.894770741462</v>
      </c>
      <c r="T227" s="5">
        <f t="shared" si="33"/>
        <v>1173.6502023208884</v>
      </c>
      <c r="U227" s="5">
        <f t="shared" si="34"/>
        <v>163.4526360988616</v>
      </c>
    </row>
    <row r="228" spans="1:21" x14ac:dyDescent="0.25">
      <c r="A228" s="2">
        <v>43290.916666666664</v>
      </c>
      <c r="B228" s="2">
        <v>43290</v>
      </c>
      <c r="C228" s="3">
        <v>7</v>
      </c>
      <c r="D228" s="3">
        <v>23</v>
      </c>
      <c r="E228" s="3">
        <v>0</v>
      </c>
      <c r="F228" s="3">
        <v>1</v>
      </c>
      <c r="G228" s="9">
        <v>183.27548220157621</v>
      </c>
      <c r="H228" s="9">
        <v>2689.0757803934703</v>
      </c>
      <c r="I228" s="9">
        <v>108</v>
      </c>
      <c r="J228" s="9">
        <v>2640.1964107996682</v>
      </c>
      <c r="K228" s="9">
        <v>-75.27548220157621</v>
      </c>
      <c r="L228" s="9">
        <v>-48.879369593802039</v>
      </c>
      <c r="M228" s="10">
        <v>16</v>
      </c>
      <c r="N228" s="5">
        <f t="shared" si="30"/>
        <v>1204.4077152252194</v>
      </c>
      <c r="O228" s="5">
        <f t="shared" si="31"/>
        <v>1155.5283456314173</v>
      </c>
      <c r="Q228" s="2">
        <f t="shared" si="29"/>
        <v>43168</v>
      </c>
      <c r="R228" s="10">
        <v>20</v>
      </c>
      <c r="S228" s="5">
        <f t="shared" si="32"/>
        <v>1505.5096440315242</v>
      </c>
      <c r="T228" s="5">
        <f t="shared" si="33"/>
        <v>1456.6302744377222</v>
      </c>
      <c r="U228" s="5">
        <f t="shared" si="34"/>
        <v>-301.10192880630484</v>
      </c>
    </row>
    <row r="229" spans="1:21" x14ac:dyDescent="0.25">
      <c r="A229" s="2">
        <v>43290.958333333336</v>
      </c>
      <c r="B229" s="2">
        <v>43290</v>
      </c>
      <c r="C229" s="3">
        <v>7</v>
      </c>
      <c r="D229" s="3">
        <v>24</v>
      </c>
      <c r="E229" s="3">
        <v>0</v>
      </c>
      <c r="F229" s="3">
        <v>1</v>
      </c>
      <c r="G229" s="9">
        <v>152.44546780586251</v>
      </c>
      <c r="H229" s="9">
        <v>2438.8561030048013</v>
      </c>
      <c r="I229" s="9">
        <v>102</v>
      </c>
      <c r="J229" s="9">
        <v>2493.5188324219089</v>
      </c>
      <c r="K229" s="9">
        <v>-50.445467805862506</v>
      </c>
      <c r="L229" s="9">
        <v>54.662729417107585</v>
      </c>
      <c r="M229" s="10">
        <v>15</v>
      </c>
      <c r="N229" s="5">
        <f t="shared" si="30"/>
        <v>756.68201708793754</v>
      </c>
      <c r="O229" s="5">
        <f t="shared" si="31"/>
        <v>811.34474650504512</v>
      </c>
      <c r="Q229" s="2">
        <f t="shared" si="29"/>
        <v>43168</v>
      </c>
      <c r="R229" s="10">
        <v>20</v>
      </c>
      <c r="S229" s="5">
        <f t="shared" si="32"/>
        <v>1008.9093561172501</v>
      </c>
      <c r="T229" s="5">
        <f t="shared" si="33"/>
        <v>1063.5720855343577</v>
      </c>
      <c r="U229" s="5">
        <f t="shared" si="34"/>
        <v>-252.22733902931259</v>
      </c>
    </row>
    <row r="230" spans="1:21" x14ac:dyDescent="0.25">
      <c r="A230" s="2">
        <v>43291</v>
      </c>
      <c r="B230" s="2">
        <v>43291</v>
      </c>
      <c r="C230" s="3">
        <v>7</v>
      </c>
      <c r="D230" s="3">
        <v>1</v>
      </c>
      <c r="E230" s="3">
        <v>0</v>
      </c>
      <c r="F230" s="3">
        <v>1</v>
      </c>
      <c r="G230" s="9">
        <v>113.92548322677609</v>
      </c>
      <c r="H230" s="9">
        <v>2126.2238078880191</v>
      </c>
      <c r="I230" s="9">
        <v>110</v>
      </c>
      <c r="J230" s="9">
        <v>2689.0889369255874</v>
      </c>
      <c r="K230" s="9">
        <v>-3.9254832267760946</v>
      </c>
      <c r="L230" s="9">
        <v>562.86512903756829</v>
      </c>
      <c r="M230" s="10">
        <v>15</v>
      </c>
      <c r="N230" s="5">
        <f t="shared" si="30"/>
        <v>58.882248401641419</v>
      </c>
      <c r="O230" s="5">
        <f t="shared" si="31"/>
        <v>621.74737743920969</v>
      </c>
      <c r="Q230" s="2">
        <f t="shared" si="29"/>
        <v>43169</v>
      </c>
      <c r="R230" s="10">
        <v>19</v>
      </c>
      <c r="S230" s="5">
        <f t="shared" si="32"/>
        <v>74.584181308745798</v>
      </c>
      <c r="T230" s="5">
        <f t="shared" si="33"/>
        <v>637.44931034631406</v>
      </c>
      <c r="U230" s="5">
        <f t="shared" si="34"/>
        <v>-15.701932907104379</v>
      </c>
    </row>
    <row r="231" spans="1:21" x14ac:dyDescent="0.25">
      <c r="A231" s="2">
        <v>43291.041666666664</v>
      </c>
      <c r="B231" s="2">
        <v>43291</v>
      </c>
      <c r="C231" s="3">
        <v>7</v>
      </c>
      <c r="D231" s="3">
        <v>2</v>
      </c>
      <c r="E231" s="3">
        <v>0</v>
      </c>
      <c r="F231" s="3">
        <v>1</v>
      </c>
      <c r="G231" s="9">
        <v>97.367192006111196</v>
      </c>
      <c r="H231" s="9">
        <v>1991.8349539059284</v>
      </c>
      <c r="I231" s="9">
        <v>111</v>
      </c>
      <c r="J231" s="9">
        <v>2713.5351999885479</v>
      </c>
      <c r="K231" s="9">
        <v>13.632807993888804</v>
      </c>
      <c r="L231" s="9">
        <v>721.70024608261951</v>
      </c>
      <c r="M231" s="10">
        <v>15</v>
      </c>
      <c r="N231" s="5">
        <f t="shared" si="30"/>
        <v>-204.49211990833206</v>
      </c>
      <c r="O231" s="5">
        <f t="shared" si="31"/>
        <v>517.20812617428749</v>
      </c>
      <c r="Q231" s="2">
        <f t="shared" ref="Q231:Q294" si="35">Q207+1</f>
        <v>43169</v>
      </c>
      <c r="R231" s="10">
        <v>19</v>
      </c>
      <c r="S231" s="5">
        <f t="shared" si="32"/>
        <v>-259.02335188388724</v>
      </c>
      <c r="T231" s="5">
        <f t="shared" si="33"/>
        <v>462.67689419873227</v>
      </c>
      <c r="U231" s="5">
        <f t="shared" si="34"/>
        <v>54.531231975555215</v>
      </c>
    </row>
    <row r="232" spans="1:21" x14ac:dyDescent="0.25">
      <c r="A232" s="2">
        <v>43291.083333333336</v>
      </c>
      <c r="B232" s="2">
        <v>43291</v>
      </c>
      <c r="C232" s="3">
        <v>7</v>
      </c>
      <c r="D232" s="3">
        <v>3</v>
      </c>
      <c r="E232" s="3">
        <v>0</v>
      </c>
      <c r="F232" s="3">
        <v>1</v>
      </c>
      <c r="G232" s="9">
        <v>79.622825670242293</v>
      </c>
      <c r="H232" s="9">
        <v>1847.8197899776583</v>
      </c>
      <c r="I232" s="9">
        <v>111</v>
      </c>
      <c r="J232" s="9">
        <v>2713.5351999885479</v>
      </c>
      <c r="K232" s="9">
        <v>31.377174329757707</v>
      </c>
      <c r="L232" s="9">
        <v>865.71541001088963</v>
      </c>
      <c r="M232" s="10">
        <v>15</v>
      </c>
      <c r="N232" s="5">
        <f t="shared" si="30"/>
        <v>-470.65761494636558</v>
      </c>
      <c r="O232" s="5">
        <f t="shared" si="31"/>
        <v>395.05779506452404</v>
      </c>
      <c r="Q232" s="2">
        <f t="shared" si="35"/>
        <v>43169</v>
      </c>
      <c r="R232" s="10">
        <v>19</v>
      </c>
      <c r="S232" s="5">
        <f t="shared" si="32"/>
        <v>-596.16631226539641</v>
      </c>
      <c r="T232" s="5">
        <f t="shared" si="33"/>
        <v>269.54909774549321</v>
      </c>
      <c r="U232" s="5">
        <f t="shared" si="34"/>
        <v>125.50869731903083</v>
      </c>
    </row>
    <row r="233" spans="1:21" x14ac:dyDescent="0.25">
      <c r="A233" s="2">
        <v>43291.125</v>
      </c>
      <c r="B233" s="2">
        <v>43291</v>
      </c>
      <c r="C233" s="3">
        <v>7</v>
      </c>
      <c r="D233" s="3">
        <v>4</v>
      </c>
      <c r="E233" s="3">
        <v>0</v>
      </c>
      <c r="F233" s="3">
        <v>1</v>
      </c>
      <c r="G233" s="9">
        <v>74.0728360414505</v>
      </c>
      <c r="H233" s="9">
        <v>1802.7754810768254</v>
      </c>
      <c r="I233" s="9">
        <v>111</v>
      </c>
      <c r="J233" s="9">
        <v>2713.5351999885479</v>
      </c>
      <c r="K233" s="9">
        <v>36.9271639585495</v>
      </c>
      <c r="L233" s="9">
        <v>910.75971891172253</v>
      </c>
      <c r="M233" s="10">
        <v>15</v>
      </c>
      <c r="N233" s="5">
        <f t="shared" si="30"/>
        <v>-553.90745937824249</v>
      </c>
      <c r="O233" s="5">
        <f t="shared" si="31"/>
        <v>356.85225953348004</v>
      </c>
      <c r="Q233" s="2">
        <f t="shared" si="35"/>
        <v>43169</v>
      </c>
      <c r="R233" s="10">
        <v>19</v>
      </c>
      <c r="S233" s="5">
        <f t="shared" si="32"/>
        <v>-701.61611521244049</v>
      </c>
      <c r="T233" s="5">
        <f t="shared" si="33"/>
        <v>209.14360369928204</v>
      </c>
      <c r="U233" s="5">
        <f t="shared" si="34"/>
        <v>147.708655834198</v>
      </c>
    </row>
    <row r="234" spans="1:21" x14ac:dyDescent="0.25">
      <c r="A234" s="2">
        <v>43291.166666666664</v>
      </c>
      <c r="B234" s="2">
        <v>43291</v>
      </c>
      <c r="C234" s="3">
        <v>7</v>
      </c>
      <c r="D234" s="3">
        <v>5</v>
      </c>
      <c r="E234" s="3">
        <v>0</v>
      </c>
      <c r="F234" s="3">
        <v>1</v>
      </c>
      <c r="G234" s="9">
        <v>85.761476993560706</v>
      </c>
      <c r="H234" s="9">
        <v>1897.6417382377272</v>
      </c>
      <c r="I234" s="9">
        <v>111</v>
      </c>
      <c r="J234" s="9">
        <v>2713.5351999885479</v>
      </c>
      <c r="K234" s="9">
        <v>25.238523006439294</v>
      </c>
      <c r="L234" s="9">
        <v>815.89346175082073</v>
      </c>
      <c r="M234" s="10">
        <v>15</v>
      </c>
      <c r="N234" s="5">
        <f t="shared" si="30"/>
        <v>-378.57784509658939</v>
      </c>
      <c r="O234" s="5">
        <f t="shared" si="31"/>
        <v>437.31561665423135</v>
      </c>
      <c r="Q234" s="2">
        <f t="shared" si="35"/>
        <v>43169</v>
      </c>
      <c r="R234" s="10">
        <v>19</v>
      </c>
      <c r="S234" s="5">
        <f t="shared" si="32"/>
        <v>-479.53193712234656</v>
      </c>
      <c r="T234" s="5">
        <f t="shared" si="33"/>
        <v>336.36152462847417</v>
      </c>
      <c r="U234" s="5">
        <f t="shared" si="34"/>
        <v>100.95409202575718</v>
      </c>
    </row>
    <row r="235" spans="1:21" x14ac:dyDescent="0.25">
      <c r="A235" s="2">
        <v>43291.208333333336</v>
      </c>
      <c r="B235" s="2">
        <v>43291</v>
      </c>
      <c r="C235" s="3">
        <v>7</v>
      </c>
      <c r="D235" s="3">
        <v>6</v>
      </c>
      <c r="E235" s="3">
        <v>0</v>
      </c>
      <c r="F235" s="3">
        <v>1</v>
      </c>
      <c r="G235" s="9">
        <v>103.9259307861328</v>
      </c>
      <c r="H235" s="9">
        <v>2045.0663761365292</v>
      </c>
      <c r="I235" s="9">
        <v>111</v>
      </c>
      <c r="J235" s="9">
        <v>2713.5351999885479</v>
      </c>
      <c r="K235" s="9">
        <v>7.0740692138672046</v>
      </c>
      <c r="L235" s="9">
        <v>668.46882385201866</v>
      </c>
      <c r="M235" s="10">
        <v>15</v>
      </c>
      <c r="N235" s="5">
        <f t="shared" si="30"/>
        <v>-106.11103820800807</v>
      </c>
      <c r="O235" s="5">
        <f t="shared" si="31"/>
        <v>562.35778564401062</v>
      </c>
      <c r="Q235" s="2">
        <f t="shared" si="35"/>
        <v>43169</v>
      </c>
      <c r="R235" s="10">
        <v>24</v>
      </c>
      <c r="S235" s="5">
        <f t="shared" si="32"/>
        <v>-169.77766113281291</v>
      </c>
      <c r="T235" s="5">
        <f t="shared" si="33"/>
        <v>498.69116271920575</v>
      </c>
      <c r="U235" s="5">
        <f t="shared" si="34"/>
        <v>63.666622924804869</v>
      </c>
    </row>
    <row r="236" spans="1:21" x14ac:dyDescent="0.25">
      <c r="A236" s="2">
        <v>43291.25</v>
      </c>
      <c r="B236" s="2">
        <v>43291</v>
      </c>
      <c r="C236" s="3">
        <v>7</v>
      </c>
      <c r="D236" s="3">
        <v>7</v>
      </c>
      <c r="E236" s="3">
        <v>1</v>
      </c>
      <c r="F236" s="3">
        <v>0</v>
      </c>
      <c r="G236" s="9">
        <v>149.50928037166591</v>
      </c>
      <c r="H236" s="9">
        <v>2415.0256955194359</v>
      </c>
      <c r="I236" s="9">
        <v>111</v>
      </c>
      <c r="J236" s="9">
        <v>2713.5351999885479</v>
      </c>
      <c r="K236" s="9">
        <v>-38.509280371665909</v>
      </c>
      <c r="L236" s="9">
        <v>298.50950446911202</v>
      </c>
      <c r="M236" s="10">
        <v>15</v>
      </c>
      <c r="N236" s="5">
        <f t="shared" si="30"/>
        <v>577.63920557498864</v>
      </c>
      <c r="O236" s="5">
        <f t="shared" si="31"/>
        <v>876.14871004410065</v>
      </c>
      <c r="Q236" s="2">
        <f t="shared" si="35"/>
        <v>43169</v>
      </c>
      <c r="R236" s="10">
        <v>24</v>
      </c>
      <c r="S236" s="5">
        <f t="shared" si="32"/>
        <v>924.22272891998182</v>
      </c>
      <c r="T236" s="5">
        <f t="shared" si="33"/>
        <v>1222.7322333890938</v>
      </c>
      <c r="U236" s="5">
        <f t="shared" si="34"/>
        <v>-346.58352334499318</v>
      </c>
    </row>
    <row r="237" spans="1:21" x14ac:dyDescent="0.25">
      <c r="A237" s="2">
        <v>43291.291666666664</v>
      </c>
      <c r="B237" s="2">
        <v>43291</v>
      </c>
      <c r="C237" s="3">
        <v>7</v>
      </c>
      <c r="D237" s="3">
        <v>8</v>
      </c>
      <c r="E237" s="3">
        <v>1</v>
      </c>
      <c r="F237" s="3">
        <v>0</v>
      </c>
      <c r="G237" s="9">
        <v>183.53777773380278</v>
      </c>
      <c r="H237" s="9">
        <v>2691.2045990246415</v>
      </c>
      <c r="I237" s="9">
        <v>110</v>
      </c>
      <c r="J237" s="9">
        <v>2689.0889369255874</v>
      </c>
      <c r="K237" s="9">
        <v>-73.537777733802784</v>
      </c>
      <c r="L237" s="9">
        <v>-2.1156620990541342</v>
      </c>
      <c r="M237" s="10">
        <v>18</v>
      </c>
      <c r="N237" s="5">
        <f t="shared" si="30"/>
        <v>1323.6799992084502</v>
      </c>
      <c r="O237" s="5">
        <f t="shared" si="31"/>
        <v>1321.5643371093961</v>
      </c>
      <c r="Q237" s="2">
        <f t="shared" si="35"/>
        <v>43169</v>
      </c>
      <c r="R237" s="10">
        <v>25</v>
      </c>
      <c r="S237" s="5">
        <f t="shared" si="32"/>
        <v>1838.4444433450697</v>
      </c>
      <c r="T237" s="5">
        <f t="shared" si="33"/>
        <v>1836.3287812460155</v>
      </c>
      <c r="U237" s="5">
        <f t="shared" si="34"/>
        <v>-514.76444413661943</v>
      </c>
    </row>
    <row r="238" spans="1:21" x14ac:dyDescent="0.25">
      <c r="A238" s="2">
        <v>43291.333333333336</v>
      </c>
      <c r="B238" s="2">
        <v>43291</v>
      </c>
      <c r="C238" s="3">
        <v>7</v>
      </c>
      <c r="D238" s="3">
        <v>9</v>
      </c>
      <c r="E238" s="3">
        <v>1</v>
      </c>
      <c r="F238" s="3">
        <v>0</v>
      </c>
      <c r="G238" s="9">
        <v>191.1216873407364</v>
      </c>
      <c r="H238" s="9">
        <v>2752.7564157861352</v>
      </c>
      <c r="I238" s="9">
        <v>109</v>
      </c>
      <c r="J238" s="9">
        <v>2664.6426738626278</v>
      </c>
      <c r="K238" s="9">
        <v>-82.121687340736401</v>
      </c>
      <c r="L238" s="9">
        <v>-88.113741923507405</v>
      </c>
      <c r="M238" s="10">
        <v>20</v>
      </c>
      <c r="N238" s="5">
        <f t="shared" si="30"/>
        <v>1642.433746814728</v>
      </c>
      <c r="O238" s="5">
        <f t="shared" si="31"/>
        <v>1554.3200048912206</v>
      </c>
      <c r="Q238" s="2">
        <f t="shared" si="35"/>
        <v>43169</v>
      </c>
      <c r="R238" s="10">
        <v>25</v>
      </c>
      <c r="S238" s="5">
        <f t="shared" si="32"/>
        <v>2053.0421835184102</v>
      </c>
      <c r="T238" s="5">
        <f t="shared" si="33"/>
        <v>1964.9284415949028</v>
      </c>
      <c r="U238" s="5">
        <f t="shared" si="34"/>
        <v>-410.60843670368217</v>
      </c>
    </row>
    <row r="239" spans="1:21" x14ac:dyDescent="0.25">
      <c r="A239" s="2">
        <v>43291.375</v>
      </c>
      <c r="B239" s="2">
        <v>43291</v>
      </c>
      <c r="C239" s="3">
        <v>7</v>
      </c>
      <c r="D239" s="3">
        <v>10</v>
      </c>
      <c r="E239" s="3">
        <v>1</v>
      </c>
      <c r="F239" s="3">
        <v>0</v>
      </c>
      <c r="G239" s="9">
        <v>192.9176166057587</v>
      </c>
      <c r="H239" s="9">
        <v>2767.3323688226824</v>
      </c>
      <c r="I239" s="9">
        <v>108</v>
      </c>
      <c r="J239" s="9">
        <v>2640.1964107996682</v>
      </c>
      <c r="K239" s="9">
        <v>-84.917616605758695</v>
      </c>
      <c r="L239" s="9">
        <v>-127.13595802301415</v>
      </c>
      <c r="M239" s="10">
        <v>22</v>
      </c>
      <c r="N239" s="5">
        <f t="shared" si="30"/>
        <v>1868.1875653266914</v>
      </c>
      <c r="O239" s="5">
        <f t="shared" si="31"/>
        <v>1741.0516073036772</v>
      </c>
      <c r="Q239" s="2">
        <f t="shared" si="35"/>
        <v>43169</v>
      </c>
      <c r="R239" s="10">
        <v>25</v>
      </c>
      <c r="S239" s="5">
        <f t="shared" si="32"/>
        <v>2122.9404151439676</v>
      </c>
      <c r="T239" s="5">
        <f t="shared" si="33"/>
        <v>1995.8044571209534</v>
      </c>
      <c r="U239" s="5">
        <f t="shared" si="34"/>
        <v>-254.75284981727623</v>
      </c>
    </row>
    <row r="240" spans="1:21" x14ac:dyDescent="0.25">
      <c r="A240" s="2">
        <v>43291.416666666664</v>
      </c>
      <c r="B240" s="2">
        <v>43291</v>
      </c>
      <c r="C240" s="3">
        <v>7</v>
      </c>
      <c r="D240" s="3">
        <v>11</v>
      </c>
      <c r="E240" s="3">
        <v>1</v>
      </c>
      <c r="F240" s="3">
        <v>0</v>
      </c>
      <c r="G240" s="9">
        <v>193.58986215591432</v>
      </c>
      <c r="H240" s="9">
        <v>2772.7883850353842</v>
      </c>
      <c r="I240" s="9">
        <v>108</v>
      </c>
      <c r="J240" s="9">
        <v>2640.1964107996682</v>
      </c>
      <c r="K240" s="9">
        <v>-85.589862155914318</v>
      </c>
      <c r="L240" s="9">
        <v>-132.59197423571595</v>
      </c>
      <c r="M240" s="10">
        <v>22</v>
      </c>
      <c r="N240" s="5">
        <f t="shared" si="30"/>
        <v>1882.9769674301151</v>
      </c>
      <c r="O240" s="5">
        <f t="shared" si="31"/>
        <v>1750.3849931943992</v>
      </c>
      <c r="Q240" s="2">
        <f t="shared" si="35"/>
        <v>43169</v>
      </c>
      <c r="R240" s="10">
        <v>20</v>
      </c>
      <c r="S240" s="5">
        <f t="shared" si="32"/>
        <v>1711.7972431182864</v>
      </c>
      <c r="T240" s="5">
        <f t="shared" si="33"/>
        <v>1579.2052688825704</v>
      </c>
      <c r="U240" s="5">
        <f t="shared" si="34"/>
        <v>171.17972431182875</v>
      </c>
    </row>
    <row r="241" spans="1:21" x14ac:dyDescent="0.25">
      <c r="A241" s="2">
        <v>43291.458333333336</v>
      </c>
      <c r="B241" s="2">
        <v>43291</v>
      </c>
      <c r="C241" s="3">
        <v>7</v>
      </c>
      <c r="D241" s="3">
        <v>12</v>
      </c>
      <c r="E241" s="3">
        <v>1</v>
      </c>
      <c r="F241" s="3">
        <v>0</v>
      </c>
      <c r="G241" s="9">
        <v>193.9402618408204</v>
      </c>
      <c r="H241" s="9">
        <v>2775.6322656887651</v>
      </c>
      <c r="I241" s="9">
        <v>108</v>
      </c>
      <c r="J241" s="9">
        <v>2640.1964107996682</v>
      </c>
      <c r="K241" s="9">
        <v>-85.940261840820398</v>
      </c>
      <c r="L241" s="9">
        <v>-135.43585488909684</v>
      </c>
      <c r="M241" s="10">
        <v>24</v>
      </c>
      <c r="N241" s="5">
        <f t="shared" si="30"/>
        <v>2062.5662841796893</v>
      </c>
      <c r="O241" s="5">
        <f t="shared" si="31"/>
        <v>1927.1304292905925</v>
      </c>
      <c r="Q241" s="2">
        <f t="shared" si="35"/>
        <v>43169</v>
      </c>
      <c r="R241" s="10">
        <v>15</v>
      </c>
      <c r="S241" s="5">
        <f t="shared" si="32"/>
        <v>1289.1039276123061</v>
      </c>
      <c r="T241" s="5">
        <f t="shared" si="33"/>
        <v>1153.6680727232092</v>
      </c>
      <c r="U241" s="5">
        <f t="shared" si="34"/>
        <v>773.46235656738327</v>
      </c>
    </row>
    <row r="242" spans="1:21" x14ac:dyDescent="0.25">
      <c r="A242" s="2">
        <v>43291.5</v>
      </c>
      <c r="B242" s="2">
        <v>43291</v>
      </c>
      <c r="C242" s="3">
        <v>7</v>
      </c>
      <c r="D242" s="3">
        <v>13</v>
      </c>
      <c r="E242" s="3">
        <v>1</v>
      </c>
      <c r="F242" s="3">
        <v>0</v>
      </c>
      <c r="G242" s="9">
        <v>193.9402618408204</v>
      </c>
      <c r="H242" s="9">
        <v>2775.6322656887651</v>
      </c>
      <c r="I242" s="9">
        <v>73</v>
      </c>
      <c r="J242" s="9">
        <v>1784.577203596072</v>
      </c>
      <c r="K242" s="9">
        <v>-120.9402618408204</v>
      </c>
      <c r="L242" s="9">
        <v>-991.05506209269311</v>
      </c>
      <c r="M242" s="10">
        <v>26</v>
      </c>
      <c r="N242" s="5">
        <f t="shared" si="30"/>
        <v>3144.4468078613304</v>
      </c>
      <c r="O242" s="5">
        <f t="shared" si="31"/>
        <v>2153.3917457686375</v>
      </c>
      <c r="Q242" s="2">
        <f t="shared" si="35"/>
        <v>43169</v>
      </c>
      <c r="R242" s="10">
        <v>13</v>
      </c>
      <c r="S242" s="5">
        <f t="shared" si="32"/>
        <v>1572.2234039306652</v>
      </c>
      <c r="T242" s="5">
        <f t="shared" si="33"/>
        <v>581.16834183797209</v>
      </c>
      <c r="U242" s="5">
        <f t="shared" si="34"/>
        <v>1572.2234039306654</v>
      </c>
    </row>
    <row r="243" spans="1:21" x14ac:dyDescent="0.25">
      <c r="A243" s="2">
        <v>43291.541666666664</v>
      </c>
      <c r="B243" s="2">
        <v>43291</v>
      </c>
      <c r="C243" s="3">
        <v>7</v>
      </c>
      <c r="D243" s="3">
        <v>14</v>
      </c>
      <c r="E243" s="3">
        <v>1</v>
      </c>
      <c r="F243" s="3">
        <v>0</v>
      </c>
      <c r="G243" s="9">
        <v>193.9402431488038</v>
      </c>
      <c r="H243" s="9">
        <v>2775.6321136969209</v>
      </c>
      <c r="I243" s="9">
        <v>28</v>
      </c>
      <c r="J243" s="9">
        <v>684.49536576287687</v>
      </c>
      <c r="K243" s="9">
        <v>-165.9402431488038</v>
      </c>
      <c r="L243" s="9">
        <v>-2091.1367479340443</v>
      </c>
      <c r="M243" s="10">
        <v>28</v>
      </c>
      <c r="N243" s="5">
        <f t="shared" si="30"/>
        <v>4646.3268081665065</v>
      </c>
      <c r="O243" s="5">
        <f t="shared" si="31"/>
        <v>2555.1900602324622</v>
      </c>
      <c r="Q243" s="2">
        <f t="shared" si="35"/>
        <v>43169</v>
      </c>
      <c r="R243" s="10">
        <v>15</v>
      </c>
      <c r="S243" s="5">
        <f t="shared" si="32"/>
        <v>2489.103647232057</v>
      </c>
      <c r="T243" s="5">
        <f t="shared" si="33"/>
        <v>397.96689929801278</v>
      </c>
      <c r="U243" s="5">
        <f t="shared" si="34"/>
        <v>2157.2231609344494</v>
      </c>
    </row>
    <row r="244" spans="1:21" x14ac:dyDescent="0.25">
      <c r="A244" s="2">
        <v>43291.583333333336</v>
      </c>
      <c r="B244" s="2">
        <v>43291</v>
      </c>
      <c r="C244" s="3">
        <v>7</v>
      </c>
      <c r="D244" s="3">
        <v>15</v>
      </c>
      <c r="E244" s="3">
        <v>1</v>
      </c>
      <c r="F244" s="3">
        <v>0</v>
      </c>
      <c r="G244" s="9">
        <v>193.9402618408204</v>
      </c>
      <c r="H244" s="9">
        <v>2775.6322656887651</v>
      </c>
      <c r="I244" s="9">
        <v>5</v>
      </c>
      <c r="J244" s="9">
        <v>122.23131531479945</v>
      </c>
      <c r="K244" s="9">
        <v>-188.9402618408204</v>
      </c>
      <c r="L244" s="9">
        <v>-2653.4009503739658</v>
      </c>
      <c r="M244" s="10">
        <v>32</v>
      </c>
      <c r="N244" s="5">
        <f t="shared" si="30"/>
        <v>6046.0883789062527</v>
      </c>
      <c r="O244" s="5">
        <f t="shared" si="31"/>
        <v>3392.687428532287</v>
      </c>
      <c r="Q244" s="2">
        <f t="shared" si="35"/>
        <v>43169</v>
      </c>
      <c r="R244" s="10">
        <v>13</v>
      </c>
      <c r="S244" s="5">
        <f t="shared" si="32"/>
        <v>2456.223403930665</v>
      </c>
      <c r="T244" s="5">
        <f t="shared" si="33"/>
        <v>-197.1775464433008</v>
      </c>
      <c r="U244" s="5">
        <f t="shared" si="34"/>
        <v>3589.8649749755878</v>
      </c>
    </row>
    <row r="245" spans="1:21" x14ac:dyDescent="0.25">
      <c r="A245" s="2">
        <v>43291.625</v>
      </c>
      <c r="B245" s="2">
        <v>43291</v>
      </c>
      <c r="C245" s="3">
        <v>7</v>
      </c>
      <c r="D245" s="3">
        <v>16</v>
      </c>
      <c r="E245" s="3">
        <v>1</v>
      </c>
      <c r="F245" s="3">
        <v>0</v>
      </c>
      <c r="G245" s="9">
        <v>193.9402618408204</v>
      </c>
      <c r="H245" s="9">
        <v>2775.6322656887651</v>
      </c>
      <c r="I245" s="9">
        <v>0</v>
      </c>
      <c r="J245" s="9">
        <v>0</v>
      </c>
      <c r="K245" s="9">
        <v>-193.9402618408204</v>
      </c>
      <c r="L245" s="9">
        <v>-2775.6322656887651</v>
      </c>
      <c r="M245" s="10">
        <v>32</v>
      </c>
      <c r="N245" s="5">
        <f t="shared" si="30"/>
        <v>6206.0883789062527</v>
      </c>
      <c r="O245" s="5">
        <f t="shared" si="31"/>
        <v>3430.4561132174877</v>
      </c>
      <c r="Q245" s="2">
        <f t="shared" si="35"/>
        <v>43169</v>
      </c>
      <c r="R245" s="10">
        <v>15</v>
      </c>
      <c r="S245" s="5">
        <f t="shared" si="32"/>
        <v>2909.1039276123061</v>
      </c>
      <c r="T245" s="5">
        <f t="shared" si="33"/>
        <v>133.47166192354098</v>
      </c>
      <c r="U245" s="5">
        <f t="shared" si="34"/>
        <v>3296.9844512939467</v>
      </c>
    </row>
    <row r="246" spans="1:21" x14ac:dyDescent="0.25">
      <c r="A246" s="2">
        <v>43291.666666666664</v>
      </c>
      <c r="B246" s="2">
        <v>43291</v>
      </c>
      <c r="C246" s="3">
        <v>7</v>
      </c>
      <c r="D246" s="3">
        <v>17</v>
      </c>
      <c r="E246" s="3">
        <v>1</v>
      </c>
      <c r="F246" s="3">
        <v>0</v>
      </c>
      <c r="G246" s="9">
        <v>193.9402618408204</v>
      </c>
      <c r="H246" s="9">
        <v>2775.6322656887651</v>
      </c>
      <c r="I246" s="9">
        <v>0</v>
      </c>
      <c r="J246" s="9">
        <v>0</v>
      </c>
      <c r="K246" s="9">
        <v>-193.9402618408204</v>
      </c>
      <c r="L246" s="9">
        <v>-2775.6322656887651</v>
      </c>
      <c r="M246" s="10">
        <v>34</v>
      </c>
      <c r="N246" s="5">
        <f t="shared" si="30"/>
        <v>6593.9689025878934</v>
      </c>
      <c r="O246" s="5">
        <f t="shared" si="31"/>
        <v>3818.3366368991283</v>
      </c>
      <c r="Q246" s="2">
        <f t="shared" si="35"/>
        <v>43169</v>
      </c>
      <c r="R246" s="10">
        <v>13</v>
      </c>
      <c r="S246" s="5">
        <f t="shared" si="32"/>
        <v>2521.223403930665</v>
      </c>
      <c r="T246" s="5">
        <f t="shared" si="33"/>
        <v>-254.4088617581001</v>
      </c>
      <c r="U246" s="5">
        <f t="shared" si="34"/>
        <v>4072.7454986572284</v>
      </c>
    </row>
    <row r="247" spans="1:21" x14ac:dyDescent="0.25">
      <c r="A247" s="2">
        <v>43291.708333333336</v>
      </c>
      <c r="B247" s="2">
        <v>43291</v>
      </c>
      <c r="C247" s="3">
        <v>7</v>
      </c>
      <c r="D247" s="3">
        <v>18</v>
      </c>
      <c r="E247" s="3">
        <v>1</v>
      </c>
      <c r="F247" s="3">
        <v>0</v>
      </c>
      <c r="G247" s="9">
        <v>193.9402618408204</v>
      </c>
      <c r="H247" s="9">
        <v>2775.6322656887651</v>
      </c>
      <c r="I247" s="9">
        <v>0</v>
      </c>
      <c r="J247" s="9">
        <v>0</v>
      </c>
      <c r="K247" s="9">
        <v>-193.9402618408204</v>
      </c>
      <c r="L247" s="9">
        <v>-2775.6322656887651</v>
      </c>
      <c r="M247" s="10">
        <v>34</v>
      </c>
      <c r="N247" s="5">
        <f t="shared" si="30"/>
        <v>6593.9689025878934</v>
      </c>
      <c r="O247" s="5">
        <f t="shared" si="31"/>
        <v>3818.3366368991283</v>
      </c>
      <c r="Q247" s="2">
        <f t="shared" si="35"/>
        <v>43169</v>
      </c>
      <c r="R247" s="10">
        <v>15</v>
      </c>
      <c r="S247" s="5">
        <f t="shared" si="32"/>
        <v>2909.1039276123061</v>
      </c>
      <c r="T247" s="5">
        <f t="shared" si="33"/>
        <v>133.47166192354098</v>
      </c>
      <c r="U247" s="5">
        <f t="shared" si="34"/>
        <v>3684.8649749755873</v>
      </c>
    </row>
    <row r="248" spans="1:21" x14ac:dyDescent="0.25">
      <c r="A248" s="2">
        <v>43291.75</v>
      </c>
      <c r="B248" s="2">
        <v>43291</v>
      </c>
      <c r="C248" s="3">
        <v>7</v>
      </c>
      <c r="D248" s="3">
        <v>19</v>
      </c>
      <c r="E248" s="3">
        <v>1</v>
      </c>
      <c r="F248" s="3">
        <v>0</v>
      </c>
      <c r="G248" s="9">
        <v>193.9402618408204</v>
      </c>
      <c r="H248" s="9">
        <v>2775.6322656887651</v>
      </c>
      <c r="I248" s="9">
        <v>0</v>
      </c>
      <c r="J248" s="9">
        <v>0</v>
      </c>
      <c r="K248" s="9">
        <v>-193.9402618408204</v>
      </c>
      <c r="L248" s="9">
        <v>-2775.6322656887651</v>
      </c>
      <c r="M248" s="10">
        <v>35</v>
      </c>
      <c r="N248" s="5">
        <f t="shared" si="30"/>
        <v>6787.9091644287137</v>
      </c>
      <c r="O248" s="5">
        <f t="shared" si="31"/>
        <v>4012.2768987399486</v>
      </c>
      <c r="Q248" s="2">
        <f t="shared" si="35"/>
        <v>43169</v>
      </c>
      <c r="R248" s="10">
        <v>20</v>
      </c>
      <c r="S248" s="5">
        <f t="shared" si="32"/>
        <v>3878.8052368164081</v>
      </c>
      <c r="T248" s="5">
        <f t="shared" si="33"/>
        <v>1103.172971127643</v>
      </c>
      <c r="U248" s="5">
        <f t="shared" si="34"/>
        <v>2909.1039276123056</v>
      </c>
    </row>
    <row r="249" spans="1:21" x14ac:dyDescent="0.25">
      <c r="A249" s="2">
        <v>43291.791666666664</v>
      </c>
      <c r="B249" s="2">
        <v>43291</v>
      </c>
      <c r="C249" s="3">
        <v>7</v>
      </c>
      <c r="D249" s="3">
        <v>20</v>
      </c>
      <c r="E249" s="3">
        <v>1</v>
      </c>
      <c r="F249" s="3">
        <v>0</v>
      </c>
      <c r="G249" s="9">
        <v>193.9402618408204</v>
      </c>
      <c r="H249" s="9">
        <v>2775.6322656887651</v>
      </c>
      <c r="I249" s="9">
        <v>0</v>
      </c>
      <c r="J249" s="9">
        <v>0</v>
      </c>
      <c r="K249" s="9">
        <v>-193.9402618408204</v>
      </c>
      <c r="L249" s="9">
        <v>-2775.6322656887651</v>
      </c>
      <c r="M249" s="10">
        <v>32</v>
      </c>
      <c r="N249" s="5">
        <f t="shared" si="30"/>
        <v>6206.0883789062527</v>
      </c>
      <c r="O249" s="5">
        <f t="shared" si="31"/>
        <v>3430.4561132174877</v>
      </c>
      <c r="Q249" s="2">
        <f t="shared" si="35"/>
        <v>43169</v>
      </c>
      <c r="R249" s="10">
        <v>16</v>
      </c>
      <c r="S249" s="5">
        <f t="shared" si="32"/>
        <v>3103.0441894531264</v>
      </c>
      <c r="T249" s="5">
        <f t="shared" si="33"/>
        <v>327.41192376436129</v>
      </c>
      <c r="U249" s="5">
        <f t="shared" si="34"/>
        <v>3103.0441894531264</v>
      </c>
    </row>
    <row r="250" spans="1:21" x14ac:dyDescent="0.25">
      <c r="A250" s="2">
        <v>43291.833333333336</v>
      </c>
      <c r="B250" s="2">
        <v>43291</v>
      </c>
      <c r="C250" s="3">
        <v>7</v>
      </c>
      <c r="D250" s="3">
        <v>21</v>
      </c>
      <c r="E250" s="3">
        <v>1</v>
      </c>
      <c r="F250" s="3">
        <v>0</v>
      </c>
      <c r="G250" s="9">
        <v>193.9402618408204</v>
      </c>
      <c r="H250" s="9">
        <v>2775.6322656887651</v>
      </c>
      <c r="I250" s="9">
        <v>0</v>
      </c>
      <c r="J250" s="9">
        <v>0</v>
      </c>
      <c r="K250" s="9">
        <v>-193.9402618408204</v>
      </c>
      <c r="L250" s="9">
        <v>-2775.6322656887651</v>
      </c>
      <c r="M250" s="10">
        <v>30</v>
      </c>
      <c r="N250" s="5">
        <f t="shared" si="30"/>
        <v>5818.2078552246121</v>
      </c>
      <c r="O250" s="5">
        <f t="shared" si="31"/>
        <v>3042.575589535847</v>
      </c>
      <c r="Q250" s="2">
        <f t="shared" si="35"/>
        <v>43169</v>
      </c>
      <c r="R250" s="10">
        <v>16</v>
      </c>
      <c r="S250" s="5">
        <f t="shared" si="32"/>
        <v>3103.0441894531264</v>
      </c>
      <c r="T250" s="5">
        <f t="shared" si="33"/>
        <v>327.41192376436129</v>
      </c>
      <c r="U250" s="5">
        <f t="shared" si="34"/>
        <v>2715.1636657714857</v>
      </c>
    </row>
    <row r="251" spans="1:21" x14ac:dyDescent="0.25">
      <c r="A251" s="2">
        <v>43291.875</v>
      </c>
      <c r="B251" s="2">
        <v>43291</v>
      </c>
      <c r="C251" s="3">
        <v>7</v>
      </c>
      <c r="D251" s="3">
        <v>22</v>
      </c>
      <c r="E251" s="3">
        <v>1</v>
      </c>
      <c r="F251" s="3">
        <v>0</v>
      </c>
      <c r="G251" s="9">
        <v>193.9402618408204</v>
      </c>
      <c r="H251" s="9">
        <v>2775.6322656887651</v>
      </c>
      <c r="I251" s="9">
        <v>0</v>
      </c>
      <c r="J251" s="9">
        <v>0</v>
      </c>
      <c r="K251" s="9">
        <v>-193.9402618408204</v>
      </c>
      <c r="L251" s="9">
        <v>-2775.6322656887651</v>
      </c>
      <c r="M251" s="10">
        <v>27</v>
      </c>
      <c r="N251" s="5">
        <f t="shared" si="30"/>
        <v>5236.3870697021512</v>
      </c>
      <c r="O251" s="5">
        <f t="shared" si="31"/>
        <v>2460.7548040133861</v>
      </c>
      <c r="Q251" s="2">
        <f t="shared" si="35"/>
        <v>43169</v>
      </c>
      <c r="R251" s="10">
        <v>16</v>
      </c>
      <c r="S251" s="5">
        <f t="shared" si="32"/>
        <v>3103.0441894531264</v>
      </c>
      <c r="T251" s="5">
        <f t="shared" si="33"/>
        <v>327.41192376436129</v>
      </c>
      <c r="U251" s="5">
        <f t="shared" si="34"/>
        <v>2133.3428802490248</v>
      </c>
    </row>
    <row r="252" spans="1:21" x14ac:dyDescent="0.25">
      <c r="A252" s="2">
        <v>43291.916666666664</v>
      </c>
      <c r="B252" s="2">
        <v>43291</v>
      </c>
      <c r="C252" s="3">
        <v>7</v>
      </c>
      <c r="D252" s="3">
        <v>23</v>
      </c>
      <c r="E252" s="3">
        <v>0</v>
      </c>
      <c r="F252" s="3">
        <v>1</v>
      </c>
      <c r="G252" s="9">
        <v>191.61534876823418</v>
      </c>
      <c r="H252" s="9">
        <v>2756.7630236166601</v>
      </c>
      <c r="I252" s="9">
        <v>0</v>
      </c>
      <c r="J252" s="9">
        <v>0</v>
      </c>
      <c r="K252" s="9">
        <v>-191.61534876823418</v>
      </c>
      <c r="L252" s="9">
        <v>-2756.7630236166601</v>
      </c>
      <c r="M252" s="10">
        <v>27</v>
      </c>
      <c r="N252" s="5">
        <f t="shared" si="30"/>
        <v>5173.6144167423226</v>
      </c>
      <c r="O252" s="5">
        <f t="shared" si="31"/>
        <v>2416.8513931256625</v>
      </c>
      <c r="Q252" s="2">
        <f t="shared" si="35"/>
        <v>43169</v>
      </c>
      <c r="R252" s="10">
        <v>18</v>
      </c>
      <c r="S252" s="5">
        <f t="shared" si="32"/>
        <v>3449.0762778282151</v>
      </c>
      <c r="T252" s="5">
        <f t="shared" si="33"/>
        <v>692.31325421155498</v>
      </c>
      <c r="U252" s="5">
        <f t="shared" si="34"/>
        <v>1724.5381389141075</v>
      </c>
    </row>
    <row r="253" spans="1:21" x14ac:dyDescent="0.25">
      <c r="A253" s="2">
        <v>43291.958333333336</v>
      </c>
      <c r="B253" s="2">
        <v>43291</v>
      </c>
      <c r="C253" s="3">
        <v>7</v>
      </c>
      <c r="D253" s="3">
        <v>24</v>
      </c>
      <c r="E253" s="3">
        <v>0</v>
      </c>
      <c r="F253" s="3">
        <v>1</v>
      </c>
      <c r="G253" s="9">
        <v>163.00127794742588</v>
      </c>
      <c r="H253" s="9">
        <v>2524.5281820315004</v>
      </c>
      <c r="I253" s="9">
        <v>0</v>
      </c>
      <c r="J253" s="9">
        <v>0</v>
      </c>
      <c r="K253" s="9">
        <v>-163.00127794742588</v>
      </c>
      <c r="L253" s="9">
        <v>-2524.5281820315004</v>
      </c>
      <c r="M253" s="10">
        <v>27</v>
      </c>
      <c r="N253" s="5">
        <f t="shared" si="30"/>
        <v>4401.0345045804988</v>
      </c>
      <c r="O253" s="5">
        <f t="shared" si="31"/>
        <v>1876.5063225489985</v>
      </c>
      <c r="Q253" s="2">
        <f t="shared" si="35"/>
        <v>43169</v>
      </c>
      <c r="R253" s="10">
        <v>18</v>
      </c>
      <c r="S253" s="5">
        <f t="shared" si="32"/>
        <v>2934.0230030536659</v>
      </c>
      <c r="T253" s="5">
        <f t="shared" si="33"/>
        <v>409.49482102216552</v>
      </c>
      <c r="U253" s="5">
        <f t="shared" si="34"/>
        <v>1467.0115015268329</v>
      </c>
    </row>
    <row r="254" spans="1:21" x14ac:dyDescent="0.25">
      <c r="A254" s="2">
        <v>43292</v>
      </c>
      <c r="B254" s="2">
        <v>43292</v>
      </c>
      <c r="C254" s="3">
        <v>7</v>
      </c>
      <c r="D254" s="3">
        <v>1</v>
      </c>
      <c r="E254" s="3">
        <v>0</v>
      </c>
      <c r="F254" s="3">
        <v>1</v>
      </c>
      <c r="G254" s="9">
        <v>136.29849925041199</v>
      </c>
      <c r="H254" s="9">
        <v>2307.8055889475227</v>
      </c>
      <c r="I254" s="9">
        <v>0</v>
      </c>
      <c r="J254" s="9">
        <v>0</v>
      </c>
      <c r="K254" s="9">
        <v>-136.29849925041199</v>
      </c>
      <c r="L254" s="9">
        <v>-2307.8055889475227</v>
      </c>
      <c r="M254" s="10">
        <v>24</v>
      </c>
      <c r="N254" s="5">
        <f t="shared" si="30"/>
        <v>3271.1639820098881</v>
      </c>
      <c r="O254" s="5">
        <f t="shared" si="31"/>
        <v>963.35839306236539</v>
      </c>
      <c r="Q254" s="2">
        <f t="shared" si="35"/>
        <v>43170</v>
      </c>
      <c r="R254" s="10">
        <v>20</v>
      </c>
      <c r="S254" s="5">
        <f t="shared" si="32"/>
        <v>2725.9699850082397</v>
      </c>
      <c r="T254" s="5">
        <f t="shared" si="33"/>
        <v>418.16439606071708</v>
      </c>
      <c r="U254" s="5">
        <f t="shared" si="34"/>
        <v>545.19399700164831</v>
      </c>
    </row>
    <row r="255" spans="1:21" x14ac:dyDescent="0.25">
      <c r="A255" s="2">
        <v>43292.041666666664</v>
      </c>
      <c r="B255" s="2">
        <v>43292</v>
      </c>
      <c r="C255" s="3">
        <v>7</v>
      </c>
      <c r="D255" s="3">
        <v>2</v>
      </c>
      <c r="E255" s="3">
        <v>0</v>
      </c>
      <c r="F255" s="3">
        <v>1</v>
      </c>
      <c r="G255" s="9">
        <v>116.46482501029971</v>
      </c>
      <c r="H255" s="9">
        <v>2146.8333759474635</v>
      </c>
      <c r="I255" s="9">
        <v>0</v>
      </c>
      <c r="J255" s="9">
        <v>0</v>
      </c>
      <c r="K255" s="9">
        <v>-116.46482501029971</v>
      </c>
      <c r="L255" s="9">
        <v>-2146.8333759474635</v>
      </c>
      <c r="M255" s="10">
        <v>22</v>
      </c>
      <c r="N255" s="5">
        <f t="shared" si="30"/>
        <v>2562.2261502265937</v>
      </c>
      <c r="O255" s="5">
        <f t="shared" si="31"/>
        <v>415.39277427913021</v>
      </c>
      <c r="Q255" s="2">
        <f t="shared" si="35"/>
        <v>43170</v>
      </c>
      <c r="R255" s="10">
        <v>20</v>
      </c>
      <c r="S255" s="5">
        <f t="shared" si="32"/>
        <v>2329.2965002059941</v>
      </c>
      <c r="T255" s="5">
        <f t="shared" si="33"/>
        <v>182.46312425853057</v>
      </c>
      <c r="U255" s="5">
        <f t="shared" si="34"/>
        <v>232.92965002059964</v>
      </c>
    </row>
    <row r="256" spans="1:21" x14ac:dyDescent="0.25">
      <c r="A256" s="2">
        <v>43292.083333333336</v>
      </c>
      <c r="B256" s="2">
        <v>43292</v>
      </c>
      <c r="C256" s="3">
        <v>7</v>
      </c>
      <c r="D256" s="3">
        <v>3</v>
      </c>
      <c r="E256" s="3">
        <v>0</v>
      </c>
      <c r="F256" s="3">
        <v>1</v>
      </c>
      <c r="G256" s="9">
        <v>102.0743698120117</v>
      </c>
      <c r="H256" s="9">
        <v>2030.0389104652279</v>
      </c>
      <c r="I256" s="9">
        <v>0</v>
      </c>
      <c r="J256" s="9">
        <v>0</v>
      </c>
      <c r="K256" s="9">
        <v>-102.0743698120117</v>
      </c>
      <c r="L256" s="9">
        <v>-2030.0389104652279</v>
      </c>
      <c r="M256" s="10">
        <v>22</v>
      </c>
      <c r="N256" s="5">
        <f t="shared" si="30"/>
        <v>2245.6361358642571</v>
      </c>
      <c r="O256" s="5">
        <f t="shared" si="31"/>
        <v>215.59722539902918</v>
      </c>
      <c r="Q256" s="2">
        <f t="shared" si="35"/>
        <v>43170</v>
      </c>
      <c r="R256" s="10">
        <v>0</v>
      </c>
      <c r="S256" s="5">
        <f t="shared" si="32"/>
        <v>0</v>
      </c>
      <c r="T256" s="5">
        <f t="shared" si="33"/>
        <v>-2030.0389104652279</v>
      </c>
      <c r="U256" s="5">
        <f t="shared" si="34"/>
        <v>2245.6361358642571</v>
      </c>
    </row>
    <row r="257" spans="1:21" x14ac:dyDescent="0.25">
      <c r="A257" s="2">
        <v>43292.125</v>
      </c>
      <c r="B257" s="2">
        <v>43292</v>
      </c>
      <c r="C257" s="3">
        <v>7</v>
      </c>
      <c r="D257" s="3">
        <v>4</v>
      </c>
      <c r="E257" s="3">
        <v>0</v>
      </c>
      <c r="F257" s="3">
        <v>1</v>
      </c>
      <c r="G257" s="9">
        <v>101.5743324756622</v>
      </c>
      <c r="H257" s="9">
        <v>2025.9805542546392</v>
      </c>
      <c r="I257" s="9">
        <v>0</v>
      </c>
      <c r="J257" s="9">
        <v>0</v>
      </c>
      <c r="K257" s="9">
        <v>-101.5743324756622</v>
      </c>
      <c r="L257" s="9">
        <v>-2025.9805542546392</v>
      </c>
      <c r="M257" s="10">
        <v>22</v>
      </c>
      <c r="N257" s="5">
        <f t="shared" si="30"/>
        <v>2234.6353144645686</v>
      </c>
      <c r="O257" s="5">
        <f t="shared" si="31"/>
        <v>208.65476020992946</v>
      </c>
      <c r="Q257" s="2">
        <f t="shared" si="35"/>
        <v>43170</v>
      </c>
      <c r="R257" s="10">
        <v>20</v>
      </c>
      <c r="S257" s="5">
        <f t="shared" si="32"/>
        <v>2031.4866495132442</v>
      </c>
      <c r="T257" s="5">
        <f t="shared" si="33"/>
        <v>5.5060952586050007</v>
      </c>
      <c r="U257" s="5">
        <f t="shared" si="34"/>
        <v>203.14866495132446</v>
      </c>
    </row>
    <row r="258" spans="1:21" x14ac:dyDescent="0.25">
      <c r="A258" s="2">
        <v>43292.166666666664</v>
      </c>
      <c r="B258" s="2">
        <v>43292</v>
      </c>
      <c r="C258" s="3">
        <v>7</v>
      </c>
      <c r="D258" s="3">
        <v>5</v>
      </c>
      <c r="E258" s="3">
        <v>0</v>
      </c>
      <c r="F258" s="3">
        <v>1</v>
      </c>
      <c r="G258" s="9">
        <v>107.790696144104</v>
      </c>
      <c r="H258" s="9">
        <v>2076.4332224744439</v>
      </c>
      <c r="I258" s="9">
        <v>0</v>
      </c>
      <c r="J258" s="9">
        <v>0</v>
      </c>
      <c r="K258" s="9">
        <v>-107.790696144104</v>
      </c>
      <c r="L258" s="9">
        <v>-2076.4332224744439</v>
      </c>
      <c r="M258" s="10">
        <v>22</v>
      </c>
      <c r="N258" s="5">
        <f t="shared" si="30"/>
        <v>2371.3953151702881</v>
      </c>
      <c r="O258" s="5">
        <f t="shared" si="31"/>
        <v>294.96209269584415</v>
      </c>
      <c r="Q258" s="2">
        <f t="shared" si="35"/>
        <v>43170</v>
      </c>
      <c r="R258" s="10">
        <v>20</v>
      </c>
      <c r="S258" s="5">
        <f t="shared" si="32"/>
        <v>2155.8139228820801</v>
      </c>
      <c r="T258" s="5">
        <f t="shared" si="33"/>
        <v>79.380700407636141</v>
      </c>
      <c r="U258" s="5">
        <f t="shared" si="34"/>
        <v>215.58139228820801</v>
      </c>
    </row>
    <row r="259" spans="1:21" x14ac:dyDescent="0.25">
      <c r="A259" s="2">
        <v>43292.208333333336</v>
      </c>
      <c r="B259" s="2">
        <v>43292</v>
      </c>
      <c r="C259" s="3">
        <v>7</v>
      </c>
      <c r="D259" s="3">
        <v>6</v>
      </c>
      <c r="E259" s="3">
        <v>0</v>
      </c>
      <c r="F259" s="3">
        <v>1</v>
      </c>
      <c r="G259" s="9">
        <v>123.16240954399109</v>
      </c>
      <c r="H259" s="9">
        <v>2201.191685454834</v>
      </c>
      <c r="I259" s="9">
        <v>0</v>
      </c>
      <c r="J259" s="9">
        <v>0</v>
      </c>
      <c r="K259" s="9">
        <v>-123.16240954399109</v>
      </c>
      <c r="L259" s="9">
        <v>-2201.191685454834</v>
      </c>
      <c r="M259" s="10">
        <v>25</v>
      </c>
      <c r="N259" s="5">
        <f t="shared" si="30"/>
        <v>3079.0602385997772</v>
      </c>
      <c r="O259" s="5">
        <f t="shared" si="31"/>
        <v>877.86855314494323</v>
      </c>
      <c r="Q259" s="2">
        <f t="shared" si="35"/>
        <v>43170</v>
      </c>
      <c r="R259" s="10">
        <v>28</v>
      </c>
      <c r="S259" s="5">
        <f t="shared" si="32"/>
        <v>3448.5474672317505</v>
      </c>
      <c r="T259" s="5">
        <f t="shared" si="33"/>
        <v>1247.3557817769165</v>
      </c>
      <c r="U259" s="5">
        <f t="shared" si="34"/>
        <v>-369.48722863197327</v>
      </c>
    </row>
    <row r="260" spans="1:21" x14ac:dyDescent="0.25">
      <c r="A260" s="2">
        <v>43292.25</v>
      </c>
      <c r="B260" s="2">
        <v>43292</v>
      </c>
      <c r="C260" s="3">
        <v>7</v>
      </c>
      <c r="D260" s="3">
        <v>7</v>
      </c>
      <c r="E260" s="3">
        <v>1</v>
      </c>
      <c r="F260" s="3">
        <v>0</v>
      </c>
      <c r="G260" s="9">
        <v>151.2177687644959</v>
      </c>
      <c r="H260" s="9">
        <v>2428.8919677156091</v>
      </c>
      <c r="I260" s="9">
        <v>0</v>
      </c>
      <c r="J260" s="9">
        <v>0</v>
      </c>
      <c r="K260" s="9">
        <v>-151.2177687644959</v>
      </c>
      <c r="L260" s="9">
        <v>-2428.8919677156091</v>
      </c>
      <c r="M260" s="10">
        <v>25</v>
      </c>
      <c r="N260" s="5">
        <f t="shared" si="30"/>
        <v>3780.4442191123976</v>
      </c>
      <c r="O260" s="5">
        <f t="shared" si="31"/>
        <v>1351.5522513967885</v>
      </c>
      <c r="Q260" s="2">
        <f t="shared" si="35"/>
        <v>43170</v>
      </c>
      <c r="R260" s="10">
        <v>28</v>
      </c>
      <c r="S260" s="5">
        <f t="shared" si="32"/>
        <v>4234.0975254058849</v>
      </c>
      <c r="T260" s="5">
        <f t="shared" si="33"/>
        <v>1805.2055576902758</v>
      </c>
      <c r="U260" s="5">
        <f t="shared" si="34"/>
        <v>-453.65330629348728</v>
      </c>
    </row>
    <row r="261" spans="1:21" x14ac:dyDescent="0.25">
      <c r="A261" s="2">
        <v>43292.291666666664</v>
      </c>
      <c r="B261" s="2">
        <v>43292</v>
      </c>
      <c r="C261" s="3">
        <v>7</v>
      </c>
      <c r="D261" s="3">
        <v>8</v>
      </c>
      <c r="E261" s="3">
        <v>1</v>
      </c>
      <c r="F261" s="3">
        <v>0</v>
      </c>
      <c r="G261" s="9">
        <v>182.0603303909302</v>
      </c>
      <c r="H261" s="9">
        <v>2679.2134788948179</v>
      </c>
      <c r="I261" s="9">
        <v>0</v>
      </c>
      <c r="J261" s="9">
        <v>0</v>
      </c>
      <c r="K261" s="9">
        <v>-182.0603303909302</v>
      </c>
      <c r="L261" s="9">
        <v>-2679.2134788948179</v>
      </c>
      <c r="M261" s="10">
        <v>25</v>
      </c>
      <c r="N261" s="5">
        <f t="shared" si="30"/>
        <v>4551.5082597732553</v>
      </c>
      <c r="O261" s="5">
        <f t="shared" si="31"/>
        <v>1872.2947808784375</v>
      </c>
      <c r="Q261" s="2">
        <f t="shared" si="35"/>
        <v>43170</v>
      </c>
      <c r="R261" s="10">
        <v>23</v>
      </c>
      <c r="S261" s="5">
        <f t="shared" si="32"/>
        <v>4187.387598991395</v>
      </c>
      <c r="T261" s="5">
        <f t="shared" si="33"/>
        <v>1508.1741200965771</v>
      </c>
      <c r="U261" s="5">
        <f t="shared" si="34"/>
        <v>364.12066078186035</v>
      </c>
    </row>
    <row r="262" spans="1:21" x14ac:dyDescent="0.25">
      <c r="A262" s="2">
        <v>43292.333333333336</v>
      </c>
      <c r="B262" s="2">
        <v>43292</v>
      </c>
      <c r="C262" s="3">
        <v>7</v>
      </c>
      <c r="D262" s="3">
        <v>9</v>
      </c>
      <c r="E262" s="3">
        <v>1</v>
      </c>
      <c r="F262" s="3">
        <v>0</v>
      </c>
      <c r="G262" s="9">
        <v>186.5535627365112</v>
      </c>
      <c r="H262" s="9">
        <v>2715.6810303348193</v>
      </c>
      <c r="I262" s="9">
        <v>0</v>
      </c>
      <c r="J262" s="9">
        <v>0</v>
      </c>
      <c r="K262" s="9">
        <v>-186.5535627365112</v>
      </c>
      <c r="L262" s="9">
        <v>-2715.6810303348193</v>
      </c>
      <c r="M262" s="10">
        <v>30</v>
      </c>
      <c r="N262" s="5">
        <f t="shared" si="30"/>
        <v>5596.606882095336</v>
      </c>
      <c r="O262" s="5">
        <f t="shared" si="31"/>
        <v>2880.9258517605167</v>
      </c>
      <c r="Q262" s="2">
        <f t="shared" si="35"/>
        <v>43170</v>
      </c>
      <c r="R262" s="10">
        <v>20</v>
      </c>
      <c r="S262" s="5">
        <f t="shared" si="32"/>
        <v>3731.0712547302237</v>
      </c>
      <c r="T262" s="5">
        <f t="shared" si="33"/>
        <v>1015.3902243954044</v>
      </c>
      <c r="U262" s="5">
        <f t="shared" si="34"/>
        <v>1865.5356273651123</v>
      </c>
    </row>
    <row r="263" spans="1:21" x14ac:dyDescent="0.25">
      <c r="A263" s="2">
        <v>43292.375</v>
      </c>
      <c r="B263" s="2">
        <v>43292</v>
      </c>
      <c r="C263" s="3">
        <v>7</v>
      </c>
      <c r="D263" s="3">
        <v>10</v>
      </c>
      <c r="E263" s="3">
        <v>1</v>
      </c>
      <c r="F263" s="3">
        <v>0</v>
      </c>
      <c r="G263" s="9">
        <v>189.04967184066771</v>
      </c>
      <c r="H263" s="9">
        <v>2735.939716653812</v>
      </c>
      <c r="I263" s="9">
        <v>0</v>
      </c>
      <c r="J263" s="9">
        <v>0</v>
      </c>
      <c r="K263" s="9">
        <v>-189.04967184066771</v>
      </c>
      <c r="L263" s="9">
        <v>-2735.939716653812</v>
      </c>
      <c r="M263" s="10">
        <v>36</v>
      </c>
      <c r="N263" s="5">
        <f t="shared" si="30"/>
        <v>6805.7881862640379</v>
      </c>
      <c r="O263" s="5">
        <f t="shared" si="31"/>
        <v>4069.8484696102259</v>
      </c>
      <c r="Q263" s="2">
        <f t="shared" si="35"/>
        <v>43170</v>
      </c>
      <c r="R263" s="10">
        <v>19</v>
      </c>
      <c r="S263" s="5">
        <f t="shared" si="32"/>
        <v>3591.9437649726865</v>
      </c>
      <c r="T263" s="5">
        <f t="shared" si="33"/>
        <v>856.00404831887454</v>
      </c>
      <c r="U263" s="5">
        <f t="shared" si="34"/>
        <v>3213.8444212913514</v>
      </c>
    </row>
    <row r="264" spans="1:21" x14ac:dyDescent="0.25">
      <c r="A264" s="2">
        <v>43292.416666666664</v>
      </c>
      <c r="B264" s="2">
        <v>43292</v>
      </c>
      <c r="C264" s="3">
        <v>7</v>
      </c>
      <c r="D264" s="3">
        <v>11</v>
      </c>
      <c r="E264" s="3">
        <v>1</v>
      </c>
      <c r="F264" s="3">
        <v>0</v>
      </c>
      <c r="G264" s="9">
        <v>192.78334574699409</v>
      </c>
      <c r="H264" s="9">
        <v>2766.242611886847</v>
      </c>
      <c r="I264" s="9">
        <v>0</v>
      </c>
      <c r="J264" s="9">
        <v>0</v>
      </c>
      <c r="K264" s="9">
        <v>-192.78334574699409</v>
      </c>
      <c r="L264" s="9">
        <v>-2766.242611886847</v>
      </c>
      <c r="M264" s="10">
        <v>36</v>
      </c>
      <c r="N264" s="5">
        <f t="shared" si="30"/>
        <v>6940.2004468917876</v>
      </c>
      <c r="O264" s="5">
        <f t="shared" si="31"/>
        <v>4173.9578350049405</v>
      </c>
      <c r="Q264" s="2">
        <f t="shared" si="35"/>
        <v>43170</v>
      </c>
      <c r="R264" s="10">
        <v>18</v>
      </c>
      <c r="S264" s="5">
        <f t="shared" si="32"/>
        <v>3470.1002234458938</v>
      </c>
      <c r="T264" s="5">
        <f t="shared" si="33"/>
        <v>703.85761155904675</v>
      </c>
      <c r="U264" s="5">
        <f t="shared" si="34"/>
        <v>3470.1002234458938</v>
      </c>
    </row>
    <row r="265" spans="1:21" x14ac:dyDescent="0.25">
      <c r="A265" s="2">
        <v>43292.458333333336</v>
      </c>
      <c r="B265" s="2">
        <v>43292</v>
      </c>
      <c r="C265" s="3">
        <v>7</v>
      </c>
      <c r="D265" s="3">
        <v>12</v>
      </c>
      <c r="E265" s="3">
        <v>1</v>
      </c>
      <c r="F265" s="3">
        <v>0</v>
      </c>
      <c r="G265" s="9">
        <v>193.52394490242011</v>
      </c>
      <c r="H265" s="9">
        <v>2772.2533931153894</v>
      </c>
      <c r="I265" s="9">
        <v>0</v>
      </c>
      <c r="J265" s="9">
        <v>0</v>
      </c>
      <c r="K265" s="9">
        <v>-193.52394490242011</v>
      </c>
      <c r="L265" s="9">
        <v>-2772.2533931153894</v>
      </c>
      <c r="M265" s="10">
        <v>36</v>
      </c>
      <c r="N265" s="5">
        <f t="shared" si="30"/>
        <v>6966.8620164871245</v>
      </c>
      <c r="O265" s="5">
        <f t="shared" si="31"/>
        <v>4194.6086233717351</v>
      </c>
      <c r="Q265" s="2">
        <f t="shared" si="35"/>
        <v>43170</v>
      </c>
      <c r="R265" s="10">
        <v>18</v>
      </c>
      <c r="S265" s="5">
        <f t="shared" si="32"/>
        <v>3483.4310082435622</v>
      </c>
      <c r="T265" s="5">
        <f t="shared" si="33"/>
        <v>711.17761512817287</v>
      </c>
      <c r="U265" s="5">
        <f t="shared" si="34"/>
        <v>3483.4310082435622</v>
      </c>
    </row>
    <row r="266" spans="1:21" x14ac:dyDescent="0.25">
      <c r="A266" s="2">
        <v>43292.5</v>
      </c>
      <c r="B266" s="2">
        <v>43292</v>
      </c>
      <c r="C266" s="3">
        <v>7</v>
      </c>
      <c r="D266" s="3">
        <v>13</v>
      </c>
      <c r="E266" s="3">
        <v>1</v>
      </c>
      <c r="F266" s="3">
        <v>0</v>
      </c>
      <c r="G266" s="9">
        <v>193.9402618408204</v>
      </c>
      <c r="H266" s="9">
        <v>2775.6322656887651</v>
      </c>
      <c r="I266" s="9">
        <v>0</v>
      </c>
      <c r="J266" s="9">
        <v>0</v>
      </c>
      <c r="K266" s="9">
        <v>-193.9402618408204</v>
      </c>
      <c r="L266" s="9">
        <v>-2775.6322656887651</v>
      </c>
      <c r="M266" s="10">
        <v>40</v>
      </c>
      <c r="N266" s="5">
        <f t="shared" si="30"/>
        <v>7757.6104736328161</v>
      </c>
      <c r="O266" s="5">
        <f t="shared" si="31"/>
        <v>4981.9782079440511</v>
      </c>
      <c r="Q266" s="2">
        <f t="shared" si="35"/>
        <v>43170</v>
      </c>
      <c r="R266" s="10">
        <v>18</v>
      </c>
      <c r="S266" s="5">
        <f t="shared" si="32"/>
        <v>3490.924713134767</v>
      </c>
      <c r="T266" s="5">
        <f t="shared" si="33"/>
        <v>715.29244744600192</v>
      </c>
      <c r="U266" s="5">
        <f t="shared" si="34"/>
        <v>4266.6857604980487</v>
      </c>
    </row>
    <row r="267" spans="1:21" x14ac:dyDescent="0.25">
      <c r="A267" s="2">
        <v>43292.541666666664</v>
      </c>
      <c r="B267" s="2">
        <v>43292</v>
      </c>
      <c r="C267" s="3">
        <v>7</v>
      </c>
      <c r="D267" s="3">
        <v>14</v>
      </c>
      <c r="E267" s="3">
        <v>1</v>
      </c>
      <c r="F267" s="3">
        <v>0</v>
      </c>
      <c r="G267" s="9">
        <v>193.9402618408204</v>
      </c>
      <c r="H267" s="9">
        <v>2775.6322656887651</v>
      </c>
      <c r="I267" s="9">
        <v>0</v>
      </c>
      <c r="J267" s="9">
        <v>0</v>
      </c>
      <c r="K267" s="9">
        <v>-193.9402618408204</v>
      </c>
      <c r="L267" s="9">
        <v>-2775.6322656887651</v>
      </c>
      <c r="M267" s="10">
        <v>40</v>
      </c>
      <c r="N267" s="5">
        <f t="shared" si="30"/>
        <v>7757.6104736328161</v>
      </c>
      <c r="O267" s="5">
        <f t="shared" si="31"/>
        <v>4981.9782079440511</v>
      </c>
      <c r="Q267" s="2">
        <f t="shared" si="35"/>
        <v>43170</v>
      </c>
      <c r="R267" s="10">
        <v>18</v>
      </c>
      <c r="S267" s="5">
        <f t="shared" si="32"/>
        <v>3490.924713134767</v>
      </c>
      <c r="T267" s="5">
        <f t="shared" si="33"/>
        <v>715.29244744600192</v>
      </c>
      <c r="U267" s="5">
        <f t="shared" si="34"/>
        <v>4266.6857604980487</v>
      </c>
    </row>
    <row r="268" spans="1:21" x14ac:dyDescent="0.25">
      <c r="A268" s="2">
        <v>43292.583333333336</v>
      </c>
      <c r="B268" s="2">
        <v>43292</v>
      </c>
      <c r="C268" s="3">
        <v>7</v>
      </c>
      <c r="D268" s="3">
        <v>15</v>
      </c>
      <c r="E268" s="3">
        <v>1</v>
      </c>
      <c r="F268" s="3">
        <v>0</v>
      </c>
      <c r="G268" s="9">
        <v>193.9402618408204</v>
      </c>
      <c r="H268" s="9">
        <v>2775.6322656887651</v>
      </c>
      <c r="I268" s="9">
        <v>0</v>
      </c>
      <c r="J268" s="9">
        <v>0</v>
      </c>
      <c r="K268" s="9">
        <v>-193.9402618408204</v>
      </c>
      <c r="L268" s="9">
        <v>-2775.6322656887651</v>
      </c>
      <c r="M268" s="10">
        <v>40</v>
      </c>
      <c r="N268" s="5">
        <f t="shared" si="30"/>
        <v>7757.6104736328161</v>
      </c>
      <c r="O268" s="5">
        <f t="shared" si="31"/>
        <v>4981.9782079440511</v>
      </c>
      <c r="Q268" s="2">
        <f t="shared" si="35"/>
        <v>43170</v>
      </c>
      <c r="R268" s="10">
        <v>17</v>
      </c>
      <c r="S268" s="5">
        <f t="shared" si="32"/>
        <v>3296.9844512939467</v>
      </c>
      <c r="T268" s="5">
        <f t="shared" si="33"/>
        <v>521.3521856051816</v>
      </c>
      <c r="U268" s="5">
        <f t="shared" si="34"/>
        <v>4460.626022338869</v>
      </c>
    </row>
    <row r="269" spans="1:21" x14ac:dyDescent="0.25">
      <c r="A269" s="2">
        <v>43292.625</v>
      </c>
      <c r="B269" s="2">
        <v>43292</v>
      </c>
      <c r="C269" s="3">
        <v>7</v>
      </c>
      <c r="D269" s="3">
        <v>16</v>
      </c>
      <c r="E269" s="3">
        <v>1</v>
      </c>
      <c r="F269" s="3">
        <v>0</v>
      </c>
      <c r="G269" s="9">
        <v>193.9402618408204</v>
      </c>
      <c r="H269" s="9">
        <v>2775.6322656887651</v>
      </c>
      <c r="I269" s="9">
        <v>0</v>
      </c>
      <c r="J269" s="9">
        <v>0</v>
      </c>
      <c r="K269" s="9">
        <v>-193.9402618408204</v>
      </c>
      <c r="L269" s="9">
        <v>-2775.6322656887651</v>
      </c>
      <c r="M269" s="10">
        <v>55</v>
      </c>
      <c r="N269" s="5">
        <f t="shared" si="30"/>
        <v>10666.714401245123</v>
      </c>
      <c r="O269" s="5">
        <f t="shared" si="31"/>
        <v>7891.0821355563576</v>
      </c>
      <c r="Q269" s="2">
        <f t="shared" si="35"/>
        <v>43170</v>
      </c>
      <c r="R269" s="10">
        <v>17</v>
      </c>
      <c r="S269" s="5">
        <f t="shared" si="32"/>
        <v>3296.9844512939467</v>
      </c>
      <c r="T269" s="5">
        <f t="shared" si="33"/>
        <v>521.3521856051816</v>
      </c>
      <c r="U269" s="5">
        <f t="shared" si="34"/>
        <v>7369.7299499511755</v>
      </c>
    </row>
    <row r="270" spans="1:21" x14ac:dyDescent="0.25">
      <c r="A270" s="2">
        <v>43292.666666666664</v>
      </c>
      <c r="B270" s="2">
        <v>43292</v>
      </c>
      <c r="C270" s="3">
        <v>7</v>
      </c>
      <c r="D270" s="3">
        <v>17</v>
      </c>
      <c r="E270" s="3">
        <v>1</v>
      </c>
      <c r="F270" s="3">
        <v>0</v>
      </c>
      <c r="G270" s="9">
        <v>193.9402618408204</v>
      </c>
      <c r="H270" s="9">
        <v>2775.6322656887651</v>
      </c>
      <c r="I270" s="9">
        <v>0</v>
      </c>
      <c r="J270" s="9">
        <v>0</v>
      </c>
      <c r="K270" s="9">
        <v>-193.9402618408204</v>
      </c>
      <c r="L270" s="9">
        <v>-2775.6322656887651</v>
      </c>
      <c r="M270" s="10">
        <v>60</v>
      </c>
      <c r="N270" s="5">
        <f t="shared" si="30"/>
        <v>11636.415710449224</v>
      </c>
      <c r="O270" s="5">
        <f t="shared" si="31"/>
        <v>8860.7834447604582</v>
      </c>
      <c r="Q270" s="2">
        <f t="shared" si="35"/>
        <v>43170</v>
      </c>
      <c r="R270" s="10">
        <v>17</v>
      </c>
      <c r="S270" s="5">
        <f t="shared" si="32"/>
        <v>3296.9844512939467</v>
      </c>
      <c r="T270" s="5">
        <f t="shared" si="33"/>
        <v>521.3521856051816</v>
      </c>
      <c r="U270" s="5">
        <f t="shared" si="34"/>
        <v>8339.4312591552771</v>
      </c>
    </row>
    <row r="271" spans="1:21" x14ac:dyDescent="0.25">
      <c r="A271" s="2">
        <v>43292.708333333336</v>
      </c>
      <c r="B271" s="2">
        <v>43292</v>
      </c>
      <c r="C271" s="3">
        <v>7</v>
      </c>
      <c r="D271" s="3">
        <v>18</v>
      </c>
      <c r="E271" s="3">
        <v>1</v>
      </c>
      <c r="F271" s="3">
        <v>0</v>
      </c>
      <c r="G271" s="9">
        <v>193.9402618408204</v>
      </c>
      <c r="H271" s="9">
        <v>2775.6322656887651</v>
      </c>
      <c r="I271" s="9">
        <v>0</v>
      </c>
      <c r="J271" s="9">
        <v>0</v>
      </c>
      <c r="K271" s="9">
        <v>-193.9402618408204</v>
      </c>
      <c r="L271" s="9">
        <v>-2775.6322656887651</v>
      </c>
      <c r="M271" s="10">
        <v>70</v>
      </c>
      <c r="N271" s="5">
        <f t="shared" ref="N271:N334" si="36">-K271*M271</f>
        <v>13575.818328857427</v>
      </c>
      <c r="O271" s="5">
        <f t="shared" ref="O271:O334" si="37">L271 + N271</f>
        <v>10800.186063168661</v>
      </c>
      <c r="Q271" s="2">
        <f t="shared" si="35"/>
        <v>43170</v>
      </c>
      <c r="R271" s="10">
        <v>20</v>
      </c>
      <c r="S271" s="5">
        <f t="shared" ref="S271:S334" si="38">-K271 * R271</f>
        <v>3878.8052368164081</v>
      </c>
      <c r="T271" s="5">
        <f t="shared" ref="T271:T334" si="39">L271 + S271</f>
        <v>1103.172971127643</v>
      </c>
      <c r="U271" s="5">
        <f t="shared" ref="U271:U334" si="40">O271-T271</f>
        <v>9697.0130920410193</v>
      </c>
    </row>
    <row r="272" spans="1:21" x14ac:dyDescent="0.25">
      <c r="A272" s="2">
        <v>43292.75</v>
      </c>
      <c r="B272" s="2">
        <v>43292</v>
      </c>
      <c r="C272" s="3">
        <v>7</v>
      </c>
      <c r="D272" s="3">
        <v>19</v>
      </c>
      <c r="E272" s="3">
        <v>1</v>
      </c>
      <c r="F272" s="3">
        <v>0</v>
      </c>
      <c r="G272" s="9">
        <v>193.9402618408204</v>
      </c>
      <c r="H272" s="9">
        <v>2775.6322656887651</v>
      </c>
      <c r="I272" s="9">
        <v>0</v>
      </c>
      <c r="J272" s="9">
        <v>0</v>
      </c>
      <c r="K272" s="9">
        <v>-193.9402618408204</v>
      </c>
      <c r="L272" s="9">
        <v>-2775.6322656887651</v>
      </c>
      <c r="M272" s="10">
        <v>65</v>
      </c>
      <c r="N272" s="5">
        <f t="shared" si="36"/>
        <v>12606.117019653326</v>
      </c>
      <c r="O272" s="5">
        <f t="shared" si="37"/>
        <v>9830.4847539645598</v>
      </c>
      <c r="Q272" s="2">
        <f t="shared" si="35"/>
        <v>43170</v>
      </c>
      <c r="R272" s="10">
        <v>22</v>
      </c>
      <c r="S272" s="5">
        <f t="shared" si="38"/>
        <v>4266.6857604980487</v>
      </c>
      <c r="T272" s="5">
        <f t="shared" si="39"/>
        <v>1491.0534948092836</v>
      </c>
      <c r="U272" s="5">
        <f t="shared" si="40"/>
        <v>8339.4312591552771</v>
      </c>
    </row>
    <row r="273" spans="1:21" x14ac:dyDescent="0.25">
      <c r="A273" s="2">
        <v>43292.791666666664</v>
      </c>
      <c r="B273" s="2">
        <v>43292</v>
      </c>
      <c r="C273" s="3">
        <v>7</v>
      </c>
      <c r="D273" s="3">
        <v>20</v>
      </c>
      <c r="E273" s="3">
        <v>1</v>
      </c>
      <c r="F273" s="3">
        <v>0</v>
      </c>
      <c r="G273" s="9">
        <v>193.9402618408204</v>
      </c>
      <c r="H273" s="9">
        <v>2775.6322656887651</v>
      </c>
      <c r="I273" s="9">
        <v>0</v>
      </c>
      <c r="J273" s="9">
        <v>0</v>
      </c>
      <c r="K273" s="9">
        <v>-193.9402618408204</v>
      </c>
      <c r="L273" s="9">
        <v>-2775.6322656887651</v>
      </c>
      <c r="M273" s="10">
        <v>50</v>
      </c>
      <c r="N273" s="5">
        <f t="shared" si="36"/>
        <v>9697.0130920410193</v>
      </c>
      <c r="O273" s="5">
        <f t="shared" si="37"/>
        <v>6921.3808263522542</v>
      </c>
      <c r="Q273" s="2">
        <f t="shared" si="35"/>
        <v>43170</v>
      </c>
      <c r="R273" s="10">
        <v>28</v>
      </c>
      <c r="S273" s="5">
        <f t="shared" si="38"/>
        <v>5430.3273315429715</v>
      </c>
      <c r="T273" s="5">
        <f t="shared" si="39"/>
        <v>2654.6950658542064</v>
      </c>
      <c r="U273" s="5">
        <f t="shared" si="40"/>
        <v>4266.6857604980478</v>
      </c>
    </row>
    <row r="274" spans="1:21" x14ac:dyDescent="0.25">
      <c r="A274" s="2">
        <v>43292.833333333336</v>
      </c>
      <c r="B274" s="2">
        <v>43292</v>
      </c>
      <c r="C274" s="3">
        <v>7</v>
      </c>
      <c r="D274" s="3">
        <v>21</v>
      </c>
      <c r="E274" s="3">
        <v>1</v>
      </c>
      <c r="F274" s="3">
        <v>0</v>
      </c>
      <c r="G274" s="9">
        <v>193.9402618408204</v>
      </c>
      <c r="H274" s="9">
        <v>2775.6322656887651</v>
      </c>
      <c r="I274" s="9">
        <v>0</v>
      </c>
      <c r="J274" s="9">
        <v>0</v>
      </c>
      <c r="K274" s="9">
        <v>-193.9402618408204</v>
      </c>
      <c r="L274" s="9">
        <v>-2775.6322656887651</v>
      </c>
      <c r="M274" s="10">
        <v>45</v>
      </c>
      <c r="N274" s="5">
        <f t="shared" si="36"/>
        <v>8727.3117828369177</v>
      </c>
      <c r="O274" s="5">
        <f t="shared" si="37"/>
        <v>5951.6795171481526</v>
      </c>
      <c r="Q274" s="2">
        <f t="shared" si="35"/>
        <v>43170</v>
      </c>
      <c r="R274" s="10">
        <v>23</v>
      </c>
      <c r="S274" s="5">
        <f t="shared" si="38"/>
        <v>4460.626022338869</v>
      </c>
      <c r="T274" s="5">
        <f t="shared" si="39"/>
        <v>1684.9937566501039</v>
      </c>
      <c r="U274" s="5">
        <f t="shared" si="40"/>
        <v>4266.6857604980487</v>
      </c>
    </row>
    <row r="275" spans="1:21" x14ac:dyDescent="0.25">
      <c r="A275" s="2">
        <v>43292.875</v>
      </c>
      <c r="B275" s="2">
        <v>43292</v>
      </c>
      <c r="C275" s="3">
        <v>7</v>
      </c>
      <c r="D275" s="3">
        <v>22</v>
      </c>
      <c r="E275" s="3">
        <v>1</v>
      </c>
      <c r="F275" s="3">
        <v>0</v>
      </c>
      <c r="G275" s="9">
        <v>193.4429813861847</v>
      </c>
      <c r="H275" s="9">
        <v>2771.5962846892949</v>
      </c>
      <c r="I275" s="9">
        <v>0</v>
      </c>
      <c r="J275" s="9">
        <v>0</v>
      </c>
      <c r="K275" s="9">
        <v>-193.4429813861847</v>
      </c>
      <c r="L275" s="9">
        <v>-2771.5962846892949</v>
      </c>
      <c r="M275" s="10">
        <v>40</v>
      </c>
      <c r="N275" s="5">
        <f t="shared" si="36"/>
        <v>7737.7192554473877</v>
      </c>
      <c r="O275" s="5">
        <f t="shared" si="37"/>
        <v>4966.1229707580933</v>
      </c>
      <c r="Q275" s="2">
        <f t="shared" si="35"/>
        <v>43170</v>
      </c>
      <c r="R275" s="10">
        <v>20</v>
      </c>
      <c r="S275" s="5">
        <f t="shared" si="38"/>
        <v>3868.8596277236938</v>
      </c>
      <c r="T275" s="5">
        <f t="shared" si="39"/>
        <v>1097.263343034399</v>
      </c>
      <c r="U275" s="5">
        <f t="shared" si="40"/>
        <v>3868.8596277236943</v>
      </c>
    </row>
    <row r="276" spans="1:21" x14ac:dyDescent="0.25">
      <c r="A276" s="2">
        <v>43292.916666666664</v>
      </c>
      <c r="B276" s="2">
        <v>43292</v>
      </c>
      <c r="C276" s="3">
        <v>7</v>
      </c>
      <c r="D276" s="3">
        <v>23</v>
      </c>
      <c r="E276" s="3">
        <v>0</v>
      </c>
      <c r="F276" s="3">
        <v>1</v>
      </c>
      <c r="G276" s="9">
        <v>180.12281181812278</v>
      </c>
      <c r="H276" s="9">
        <v>2663.4883725213881</v>
      </c>
      <c r="I276" s="9">
        <v>0</v>
      </c>
      <c r="J276" s="9">
        <v>0</v>
      </c>
      <c r="K276" s="9">
        <v>-180.12281181812278</v>
      </c>
      <c r="L276" s="9">
        <v>-2663.4883725213881</v>
      </c>
      <c r="M276" s="10">
        <v>36</v>
      </c>
      <c r="N276" s="5">
        <f t="shared" si="36"/>
        <v>6484.42122545242</v>
      </c>
      <c r="O276" s="5">
        <f t="shared" si="37"/>
        <v>3820.9328529310319</v>
      </c>
      <c r="Q276" s="2">
        <f t="shared" si="35"/>
        <v>43170</v>
      </c>
      <c r="R276" s="10">
        <v>20</v>
      </c>
      <c r="S276" s="5">
        <f t="shared" si="38"/>
        <v>3602.4562363624555</v>
      </c>
      <c r="T276" s="5">
        <f t="shared" si="39"/>
        <v>938.96786384106736</v>
      </c>
      <c r="U276" s="5">
        <f t="shared" si="40"/>
        <v>2881.9649890899645</v>
      </c>
    </row>
    <row r="277" spans="1:21" x14ac:dyDescent="0.25">
      <c r="A277" s="2">
        <v>43292.958333333336</v>
      </c>
      <c r="B277" s="2">
        <v>43292</v>
      </c>
      <c r="C277" s="3">
        <v>7</v>
      </c>
      <c r="D277" s="3">
        <v>24</v>
      </c>
      <c r="E277" s="3">
        <v>0</v>
      </c>
      <c r="F277" s="3">
        <v>1</v>
      </c>
      <c r="G277" s="9">
        <v>138.0844874382019</v>
      </c>
      <c r="H277" s="9">
        <v>2322.300856666553</v>
      </c>
      <c r="I277" s="9">
        <v>0</v>
      </c>
      <c r="J277" s="9">
        <v>0</v>
      </c>
      <c r="K277" s="9">
        <v>-138.0844874382019</v>
      </c>
      <c r="L277" s="9">
        <v>-2322.300856666553</v>
      </c>
      <c r="M277" s="10">
        <v>35</v>
      </c>
      <c r="N277" s="5">
        <f t="shared" si="36"/>
        <v>4832.9570603370667</v>
      </c>
      <c r="O277" s="5">
        <f t="shared" si="37"/>
        <v>2510.6562036705136</v>
      </c>
      <c r="Q277" s="2">
        <f t="shared" si="35"/>
        <v>43170</v>
      </c>
      <c r="R277" s="10">
        <v>20</v>
      </c>
      <c r="S277" s="5">
        <f t="shared" si="38"/>
        <v>2761.6897487640381</v>
      </c>
      <c r="T277" s="5">
        <f t="shared" si="39"/>
        <v>439.38889209748504</v>
      </c>
      <c r="U277" s="5">
        <f t="shared" si="40"/>
        <v>2071.2673115730286</v>
      </c>
    </row>
    <row r="278" spans="1:21" x14ac:dyDescent="0.25">
      <c r="A278" s="2">
        <v>43293</v>
      </c>
      <c r="B278" s="2">
        <v>43293</v>
      </c>
      <c r="C278" s="3">
        <v>7</v>
      </c>
      <c r="D278" s="3">
        <v>1</v>
      </c>
      <c r="E278" s="3">
        <v>0</v>
      </c>
      <c r="F278" s="3">
        <v>1</v>
      </c>
      <c r="G278" s="9">
        <v>114.6962512254715</v>
      </c>
      <c r="H278" s="9">
        <v>2132.4794435071831</v>
      </c>
      <c r="I278" s="9">
        <v>0</v>
      </c>
      <c r="J278" s="9">
        <v>0</v>
      </c>
      <c r="K278" s="9">
        <v>-114.6962512254715</v>
      </c>
      <c r="L278" s="9">
        <v>-2132.4794435071831</v>
      </c>
      <c r="M278" s="10">
        <v>30</v>
      </c>
      <c r="N278" s="5">
        <f t="shared" si="36"/>
        <v>3440.8875367641449</v>
      </c>
      <c r="O278" s="5">
        <f t="shared" si="37"/>
        <v>1308.4080932569618</v>
      </c>
      <c r="Q278" s="2">
        <f t="shared" si="35"/>
        <v>43171</v>
      </c>
      <c r="R278" s="10">
        <v>20</v>
      </c>
      <c r="S278" s="5">
        <f t="shared" si="38"/>
        <v>2293.9250245094299</v>
      </c>
      <c r="T278" s="5">
        <f t="shared" si="39"/>
        <v>161.44558100224685</v>
      </c>
      <c r="U278" s="5">
        <f t="shared" si="40"/>
        <v>1146.962512254715</v>
      </c>
    </row>
    <row r="279" spans="1:21" x14ac:dyDescent="0.25">
      <c r="A279" s="2">
        <v>43293.041666666664</v>
      </c>
      <c r="B279" s="2">
        <v>43293</v>
      </c>
      <c r="C279" s="3">
        <v>7</v>
      </c>
      <c r="D279" s="3">
        <v>2</v>
      </c>
      <c r="E279" s="3">
        <v>0</v>
      </c>
      <c r="F279" s="3">
        <v>1</v>
      </c>
      <c r="G279" s="9">
        <v>102.2366905689239</v>
      </c>
      <c r="H279" s="9">
        <v>2031.3563247340803</v>
      </c>
      <c r="I279" s="9">
        <v>0</v>
      </c>
      <c r="J279" s="9">
        <v>0</v>
      </c>
      <c r="K279" s="9">
        <v>-102.2366905689239</v>
      </c>
      <c r="L279" s="9">
        <v>-2031.3563247340803</v>
      </c>
      <c r="M279" s="10">
        <v>26</v>
      </c>
      <c r="N279" s="5">
        <f t="shared" si="36"/>
        <v>2658.1539547920215</v>
      </c>
      <c r="O279" s="5">
        <f t="shared" si="37"/>
        <v>626.79763005794121</v>
      </c>
      <c r="Q279" s="2">
        <f t="shared" si="35"/>
        <v>43171</v>
      </c>
      <c r="R279" s="10">
        <v>20</v>
      </c>
      <c r="S279" s="5">
        <f t="shared" si="38"/>
        <v>2044.7338113784781</v>
      </c>
      <c r="T279" s="5">
        <f t="shared" si="39"/>
        <v>13.377486644397777</v>
      </c>
      <c r="U279" s="5">
        <f t="shared" si="40"/>
        <v>613.42014341354343</v>
      </c>
    </row>
    <row r="280" spans="1:21" x14ac:dyDescent="0.25">
      <c r="A280" s="2">
        <v>43293.083333333336</v>
      </c>
      <c r="B280" s="2">
        <v>43293</v>
      </c>
      <c r="C280" s="3">
        <v>7</v>
      </c>
      <c r="D280" s="3">
        <v>3</v>
      </c>
      <c r="E280" s="3">
        <v>0</v>
      </c>
      <c r="F280" s="3">
        <v>1</v>
      </c>
      <c r="G280" s="9">
        <v>85.910776734352197</v>
      </c>
      <c r="H280" s="9">
        <v>1898.8534682559853</v>
      </c>
      <c r="I280" s="9">
        <v>0</v>
      </c>
      <c r="J280" s="9">
        <v>0</v>
      </c>
      <c r="K280" s="9">
        <v>-85.910776734352197</v>
      </c>
      <c r="L280" s="9">
        <v>-1898.8534682559853</v>
      </c>
      <c r="M280" s="10">
        <v>26</v>
      </c>
      <c r="N280" s="5">
        <f t="shared" si="36"/>
        <v>2233.6801950931572</v>
      </c>
      <c r="O280" s="5">
        <f t="shared" si="37"/>
        <v>334.82672683717192</v>
      </c>
      <c r="Q280" s="2">
        <f t="shared" si="35"/>
        <v>43171</v>
      </c>
      <c r="R280" s="10">
        <v>20</v>
      </c>
      <c r="S280" s="5">
        <f t="shared" si="38"/>
        <v>1718.2155346870441</v>
      </c>
      <c r="T280" s="5">
        <f t="shared" si="39"/>
        <v>-180.63793356894121</v>
      </c>
      <c r="U280" s="5">
        <f t="shared" si="40"/>
        <v>515.46466040611313</v>
      </c>
    </row>
    <row r="281" spans="1:21" x14ac:dyDescent="0.25">
      <c r="A281" s="2">
        <v>43293.125</v>
      </c>
      <c r="B281" s="2">
        <v>43293</v>
      </c>
      <c r="C281" s="3">
        <v>7</v>
      </c>
      <c r="D281" s="3">
        <v>4</v>
      </c>
      <c r="E281" s="3">
        <v>0</v>
      </c>
      <c r="F281" s="3">
        <v>1</v>
      </c>
      <c r="G281" s="9">
        <v>72.185755753517199</v>
      </c>
      <c r="H281" s="9">
        <v>1787.4597382861252</v>
      </c>
      <c r="I281" s="9">
        <v>0</v>
      </c>
      <c r="J281" s="9">
        <v>0</v>
      </c>
      <c r="K281" s="9">
        <v>-72.185755753517199</v>
      </c>
      <c r="L281" s="9">
        <v>-1787.4597382861252</v>
      </c>
      <c r="M281" s="10">
        <v>26</v>
      </c>
      <c r="N281" s="5">
        <f t="shared" si="36"/>
        <v>1876.8296495914472</v>
      </c>
      <c r="O281" s="5">
        <f t="shared" si="37"/>
        <v>89.369911305321921</v>
      </c>
      <c r="Q281" s="2">
        <f t="shared" si="35"/>
        <v>43171</v>
      </c>
      <c r="R281" s="10">
        <v>20</v>
      </c>
      <c r="S281" s="5">
        <f t="shared" si="38"/>
        <v>1443.7151150703439</v>
      </c>
      <c r="T281" s="5">
        <f t="shared" si="39"/>
        <v>-343.7446232157813</v>
      </c>
      <c r="U281" s="5">
        <f t="shared" si="40"/>
        <v>433.11453452110322</v>
      </c>
    </row>
    <row r="282" spans="1:21" x14ac:dyDescent="0.25">
      <c r="A282" s="2">
        <v>43293.166666666664</v>
      </c>
      <c r="B282" s="2">
        <v>43293</v>
      </c>
      <c r="C282" s="3">
        <v>7</v>
      </c>
      <c r="D282" s="3">
        <v>5</v>
      </c>
      <c r="E282" s="3">
        <v>0</v>
      </c>
      <c r="F282" s="3">
        <v>1</v>
      </c>
      <c r="G282" s="9">
        <v>73.4330379962921</v>
      </c>
      <c r="H282" s="9">
        <v>1797.5828123408442</v>
      </c>
      <c r="I282" s="9">
        <v>0</v>
      </c>
      <c r="J282" s="9">
        <v>0</v>
      </c>
      <c r="K282" s="9">
        <v>-73.4330379962921</v>
      </c>
      <c r="L282" s="9">
        <v>-1797.5828123408442</v>
      </c>
      <c r="M282" s="10">
        <v>26</v>
      </c>
      <c r="N282" s="5">
        <f t="shared" si="36"/>
        <v>1909.2589879035945</v>
      </c>
      <c r="O282" s="5">
        <f t="shared" si="37"/>
        <v>111.67617556275036</v>
      </c>
      <c r="Q282" s="2">
        <f t="shared" si="35"/>
        <v>43171</v>
      </c>
      <c r="R282" s="10">
        <v>20</v>
      </c>
      <c r="S282" s="5">
        <f t="shared" si="38"/>
        <v>1468.6607599258421</v>
      </c>
      <c r="T282" s="5">
        <f t="shared" si="39"/>
        <v>-328.9220524150021</v>
      </c>
      <c r="U282" s="5">
        <f t="shared" si="40"/>
        <v>440.59822797775246</v>
      </c>
    </row>
    <row r="283" spans="1:21" x14ac:dyDescent="0.25">
      <c r="A283" s="2">
        <v>43293.208333333336</v>
      </c>
      <c r="B283" s="2">
        <v>43293</v>
      </c>
      <c r="C283" s="3">
        <v>7</v>
      </c>
      <c r="D283" s="3">
        <v>6</v>
      </c>
      <c r="E283" s="3">
        <v>0</v>
      </c>
      <c r="F283" s="3">
        <v>1</v>
      </c>
      <c r="G283" s="9">
        <v>82.967966532707209</v>
      </c>
      <c r="H283" s="9">
        <v>1874.9693122821932</v>
      </c>
      <c r="I283" s="9">
        <v>0</v>
      </c>
      <c r="J283" s="9">
        <v>0</v>
      </c>
      <c r="K283" s="9">
        <v>-82.967966532707209</v>
      </c>
      <c r="L283" s="9">
        <v>-1874.9693122821932</v>
      </c>
      <c r="M283" s="10">
        <v>26</v>
      </c>
      <c r="N283" s="5">
        <f t="shared" si="36"/>
        <v>2157.1671298503875</v>
      </c>
      <c r="O283" s="5">
        <f t="shared" si="37"/>
        <v>282.1978175681943</v>
      </c>
      <c r="Q283" s="2">
        <f t="shared" si="35"/>
        <v>43171</v>
      </c>
      <c r="R283" s="10">
        <v>25</v>
      </c>
      <c r="S283" s="5">
        <f t="shared" si="38"/>
        <v>2074.1991633176804</v>
      </c>
      <c r="T283" s="5">
        <f t="shared" si="39"/>
        <v>199.22985103548717</v>
      </c>
      <c r="U283" s="5">
        <f t="shared" si="40"/>
        <v>82.967966532707123</v>
      </c>
    </row>
    <row r="284" spans="1:21" x14ac:dyDescent="0.25">
      <c r="A284" s="2">
        <v>43293.25</v>
      </c>
      <c r="B284" s="2">
        <v>43293</v>
      </c>
      <c r="C284" s="3">
        <v>7</v>
      </c>
      <c r="D284" s="3">
        <v>7</v>
      </c>
      <c r="E284" s="3">
        <v>1</v>
      </c>
      <c r="F284" s="3">
        <v>0</v>
      </c>
      <c r="G284" s="9">
        <v>120.86894621849059</v>
      </c>
      <c r="H284" s="9">
        <v>2182.5776965486893</v>
      </c>
      <c r="I284" s="9">
        <v>0</v>
      </c>
      <c r="J284" s="9">
        <v>0</v>
      </c>
      <c r="K284" s="9">
        <v>-120.86894621849059</v>
      </c>
      <c r="L284" s="9">
        <v>-2182.5776965486893</v>
      </c>
      <c r="M284" s="10">
        <v>24</v>
      </c>
      <c r="N284" s="5">
        <f t="shared" si="36"/>
        <v>2900.8547092437743</v>
      </c>
      <c r="O284" s="5">
        <f t="shared" si="37"/>
        <v>718.27701269508498</v>
      </c>
      <c r="Q284" s="2">
        <f t="shared" si="35"/>
        <v>43171</v>
      </c>
      <c r="R284" s="10">
        <v>25</v>
      </c>
      <c r="S284" s="5">
        <f t="shared" si="38"/>
        <v>3021.723655462265</v>
      </c>
      <c r="T284" s="5">
        <f t="shared" si="39"/>
        <v>839.14595891357567</v>
      </c>
      <c r="U284" s="5">
        <f t="shared" si="40"/>
        <v>-120.86894621849069</v>
      </c>
    </row>
    <row r="285" spans="1:21" x14ac:dyDescent="0.25">
      <c r="A285" s="2">
        <v>43293.291666666664</v>
      </c>
      <c r="B285" s="2">
        <v>43293</v>
      </c>
      <c r="C285" s="3">
        <v>7</v>
      </c>
      <c r="D285" s="3">
        <v>8</v>
      </c>
      <c r="E285" s="3">
        <v>1</v>
      </c>
      <c r="F285" s="3">
        <v>0</v>
      </c>
      <c r="G285" s="9">
        <v>160.44727370738991</v>
      </c>
      <c r="H285" s="9">
        <v>2503.7996140438199</v>
      </c>
      <c r="I285" s="9">
        <v>0</v>
      </c>
      <c r="J285" s="9">
        <v>0</v>
      </c>
      <c r="K285" s="9">
        <v>-160.44727370738991</v>
      </c>
      <c r="L285" s="9">
        <v>-2503.7996140438199</v>
      </c>
      <c r="M285" s="10">
        <v>30</v>
      </c>
      <c r="N285" s="5">
        <f t="shared" si="36"/>
        <v>4813.4182112216977</v>
      </c>
      <c r="O285" s="5">
        <f t="shared" si="37"/>
        <v>2309.6185971778777</v>
      </c>
      <c r="Q285" s="2">
        <f t="shared" si="35"/>
        <v>43171</v>
      </c>
      <c r="R285" s="10">
        <v>32</v>
      </c>
      <c r="S285" s="5">
        <f t="shared" si="38"/>
        <v>5134.3127586364772</v>
      </c>
      <c r="T285" s="5">
        <f t="shared" si="39"/>
        <v>2630.5131445926572</v>
      </c>
      <c r="U285" s="5">
        <f t="shared" si="40"/>
        <v>-320.89454741477948</v>
      </c>
    </row>
    <row r="286" spans="1:21" x14ac:dyDescent="0.25">
      <c r="A286" s="2">
        <v>43293.333333333336</v>
      </c>
      <c r="B286" s="2">
        <v>43293</v>
      </c>
      <c r="C286" s="3">
        <v>7</v>
      </c>
      <c r="D286" s="3">
        <v>9</v>
      </c>
      <c r="E286" s="3">
        <v>1</v>
      </c>
      <c r="F286" s="3">
        <v>0</v>
      </c>
      <c r="G286" s="9">
        <v>182.44776942729951</v>
      </c>
      <c r="H286" s="9">
        <v>2682.3579759466529</v>
      </c>
      <c r="I286" s="9">
        <v>0</v>
      </c>
      <c r="J286" s="9">
        <v>0</v>
      </c>
      <c r="K286" s="9">
        <v>-182.44776942729951</v>
      </c>
      <c r="L286" s="9">
        <v>-2682.3579759466529</v>
      </c>
      <c r="M286" s="10">
        <v>30</v>
      </c>
      <c r="N286" s="5">
        <f t="shared" si="36"/>
        <v>5473.433082818985</v>
      </c>
      <c r="O286" s="5">
        <f t="shared" si="37"/>
        <v>2791.0751068723321</v>
      </c>
      <c r="Q286" s="2">
        <f t="shared" si="35"/>
        <v>43171</v>
      </c>
      <c r="R286" s="10">
        <v>28</v>
      </c>
      <c r="S286" s="5">
        <f t="shared" si="38"/>
        <v>5108.5375439643858</v>
      </c>
      <c r="T286" s="5">
        <f t="shared" si="39"/>
        <v>2426.1795680177329</v>
      </c>
      <c r="U286" s="5">
        <f t="shared" si="40"/>
        <v>364.89553885459918</v>
      </c>
    </row>
    <row r="287" spans="1:21" x14ac:dyDescent="0.25">
      <c r="A287" s="2">
        <v>43293.375</v>
      </c>
      <c r="B287" s="2">
        <v>43293</v>
      </c>
      <c r="C287" s="3">
        <v>7</v>
      </c>
      <c r="D287" s="3">
        <v>10</v>
      </c>
      <c r="E287" s="3">
        <v>1</v>
      </c>
      <c r="F287" s="3">
        <v>0</v>
      </c>
      <c r="G287" s="9">
        <v>189.00499172210698</v>
      </c>
      <c r="H287" s="9">
        <v>2735.5770898181077</v>
      </c>
      <c r="I287" s="9">
        <v>0</v>
      </c>
      <c r="J287" s="9">
        <v>0</v>
      </c>
      <c r="K287" s="9">
        <v>-189.00499172210698</v>
      </c>
      <c r="L287" s="9">
        <v>-2735.5770898181077</v>
      </c>
      <c r="M287" s="10">
        <v>34</v>
      </c>
      <c r="N287" s="5">
        <f t="shared" si="36"/>
        <v>6426.1697185516368</v>
      </c>
      <c r="O287" s="5">
        <f t="shared" si="37"/>
        <v>3690.5926287335292</v>
      </c>
      <c r="Q287" s="2">
        <f t="shared" si="35"/>
        <v>43171</v>
      </c>
      <c r="R287" s="10">
        <v>22</v>
      </c>
      <c r="S287" s="5">
        <f t="shared" si="38"/>
        <v>4158.109817886354</v>
      </c>
      <c r="T287" s="5">
        <f t="shared" si="39"/>
        <v>1422.5327280682463</v>
      </c>
      <c r="U287" s="5">
        <f t="shared" si="40"/>
        <v>2268.0599006652828</v>
      </c>
    </row>
    <row r="288" spans="1:21" x14ac:dyDescent="0.25">
      <c r="A288" s="2">
        <v>43293.416666666664</v>
      </c>
      <c r="B288" s="2">
        <v>43293</v>
      </c>
      <c r="C288" s="3">
        <v>7</v>
      </c>
      <c r="D288" s="3">
        <v>11</v>
      </c>
      <c r="E288" s="3">
        <v>1</v>
      </c>
      <c r="F288" s="3">
        <v>0</v>
      </c>
      <c r="G288" s="9">
        <v>192.7620860099793</v>
      </c>
      <c r="H288" s="9">
        <v>2766.070065753448</v>
      </c>
      <c r="I288" s="9">
        <v>0</v>
      </c>
      <c r="J288" s="9">
        <v>0</v>
      </c>
      <c r="K288" s="9">
        <v>-192.7620860099793</v>
      </c>
      <c r="L288" s="9">
        <v>-2766.070065753448</v>
      </c>
      <c r="M288" s="10">
        <v>35</v>
      </c>
      <c r="N288" s="5">
        <f t="shared" si="36"/>
        <v>6746.6730103492755</v>
      </c>
      <c r="O288" s="5">
        <f t="shared" si="37"/>
        <v>3980.6029445958275</v>
      </c>
      <c r="Q288" s="2">
        <f t="shared" si="35"/>
        <v>43171</v>
      </c>
      <c r="R288" s="10">
        <v>20</v>
      </c>
      <c r="S288" s="5">
        <f t="shared" si="38"/>
        <v>3855.2417201995859</v>
      </c>
      <c r="T288" s="5">
        <f t="shared" si="39"/>
        <v>1089.1716544461378</v>
      </c>
      <c r="U288" s="5">
        <f t="shared" si="40"/>
        <v>2891.4312901496896</v>
      </c>
    </row>
    <row r="289" spans="1:21" x14ac:dyDescent="0.25">
      <c r="A289" s="2">
        <v>43293.458333333336</v>
      </c>
      <c r="B289" s="2">
        <v>43293</v>
      </c>
      <c r="C289" s="3">
        <v>7</v>
      </c>
      <c r="D289" s="3">
        <v>12</v>
      </c>
      <c r="E289" s="3">
        <v>1</v>
      </c>
      <c r="F289" s="3">
        <v>0</v>
      </c>
      <c r="G289" s="9">
        <v>193.32632036209111</v>
      </c>
      <c r="H289" s="9">
        <v>2770.6494507509351</v>
      </c>
      <c r="I289" s="9">
        <v>0</v>
      </c>
      <c r="J289" s="9">
        <v>0</v>
      </c>
      <c r="K289" s="9">
        <v>-193.32632036209111</v>
      </c>
      <c r="L289" s="9">
        <v>-2770.6494507509351</v>
      </c>
      <c r="M289" s="10">
        <v>35</v>
      </c>
      <c r="N289" s="5">
        <f t="shared" si="36"/>
        <v>6766.4212126731891</v>
      </c>
      <c r="O289" s="5">
        <f t="shared" si="37"/>
        <v>3995.771761922254</v>
      </c>
      <c r="Q289" s="2">
        <f t="shared" si="35"/>
        <v>43171</v>
      </c>
      <c r="R289" s="10">
        <v>16</v>
      </c>
      <c r="S289" s="5">
        <f t="shared" si="38"/>
        <v>3093.2211257934578</v>
      </c>
      <c r="T289" s="5">
        <f t="shared" si="39"/>
        <v>322.57167504252266</v>
      </c>
      <c r="U289" s="5">
        <f t="shared" si="40"/>
        <v>3673.2000868797313</v>
      </c>
    </row>
    <row r="290" spans="1:21" x14ac:dyDescent="0.25">
      <c r="A290" s="2">
        <v>43293.5</v>
      </c>
      <c r="B290" s="2">
        <v>43293</v>
      </c>
      <c r="C290" s="3">
        <v>7</v>
      </c>
      <c r="D290" s="3">
        <v>13</v>
      </c>
      <c r="E290" s="3">
        <v>1</v>
      </c>
      <c r="F290" s="3">
        <v>0</v>
      </c>
      <c r="G290" s="9">
        <v>193.91593732833871</v>
      </c>
      <c r="H290" s="9">
        <v>2775.4348454195142</v>
      </c>
      <c r="I290" s="9">
        <v>0</v>
      </c>
      <c r="J290" s="9">
        <v>0</v>
      </c>
      <c r="K290" s="9">
        <v>-193.91593732833871</v>
      </c>
      <c r="L290" s="9">
        <v>-2775.4348454195142</v>
      </c>
      <c r="M290" s="10">
        <v>35</v>
      </c>
      <c r="N290" s="5">
        <f t="shared" si="36"/>
        <v>6787.0578064918554</v>
      </c>
      <c r="O290" s="5">
        <f t="shared" si="37"/>
        <v>4011.6229610723412</v>
      </c>
      <c r="Q290" s="2">
        <f t="shared" si="35"/>
        <v>43171</v>
      </c>
      <c r="R290" s="10">
        <v>16</v>
      </c>
      <c r="S290" s="5">
        <f t="shared" si="38"/>
        <v>3102.6549972534194</v>
      </c>
      <c r="T290" s="5">
        <f t="shared" si="39"/>
        <v>327.22015183390522</v>
      </c>
      <c r="U290" s="5">
        <f t="shared" si="40"/>
        <v>3684.402809238436</v>
      </c>
    </row>
    <row r="291" spans="1:21" x14ac:dyDescent="0.25">
      <c r="A291" s="2">
        <v>43293.541666666664</v>
      </c>
      <c r="B291" s="2">
        <v>43293</v>
      </c>
      <c r="C291" s="3">
        <v>7</v>
      </c>
      <c r="D291" s="3">
        <v>14</v>
      </c>
      <c r="E291" s="3">
        <v>1</v>
      </c>
      <c r="F291" s="3">
        <v>0</v>
      </c>
      <c r="G291" s="9">
        <v>193.9402618408204</v>
      </c>
      <c r="H291" s="9">
        <v>2775.6322656887651</v>
      </c>
      <c r="I291" s="9">
        <v>0</v>
      </c>
      <c r="J291" s="9">
        <v>0</v>
      </c>
      <c r="K291" s="9">
        <v>-193.9402618408204</v>
      </c>
      <c r="L291" s="9">
        <v>-2775.6322656887651</v>
      </c>
      <c r="M291" s="10">
        <v>40</v>
      </c>
      <c r="N291" s="5">
        <f t="shared" si="36"/>
        <v>7757.6104736328161</v>
      </c>
      <c r="O291" s="5">
        <f t="shared" si="37"/>
        <v>4981.9782079440511</v>
      </c>
      <c r="Q291" s="2">
        <f t="shared" si="35"/>
        <v>43171</v>
      </c>
      <c r="R291" s="10">
        <v>15</v>
      </c>
      <c r="S291" s="5">
        <f t="shared" si="38"/>
        <v>2909.1039276123061</v>
      </c>
      <c r="T291" s="5">
        <f t="shared" si="39"/>
        <v>133.47166192354098</v>
      </c>
      <c r="U291" s="5">
        <f t="shared" si="40"/>
        <v>4848.5065460205096</v>
      </c>
    </row>
    <row r="292" spans="1:21" x14ac:dyDescent="0.25">
      <c r="A292" s="2">
        <v>43293.583333333336</v>
      </c>
      <c r="B292" s="2">
        <v>43293</v>
      </c>
      <c r="C292" s="3">
        <v>7</v>
      </c>
      <c r="D292" s="3">
        <v>15</v>
      </c>
      <c r="E292" s="3">
        <v>1</v>
      </c>
      <c r="F292" s="3">
        <v>0</v>
      </c>
      <c r="G292" s="9">
        <v>193.9402618408204</v>
      </c>
      <c r="H292" s="9">
        <v>2775.6322656887651</v>
      </c>
      <c r="I292" s="9">
        <v>0</v>
      </c>
      <c r="J292" s="9">
        <v>0</v>
      </c>
      <c r="K292" s="9">
        <v>-193.9402618408204</v>
      </c>
      <c r="L292" s="9">
        <v>-2775.6322656887651</v>
      </c>
      <c r="M292" s="10">
        <v>42</v>
      </c>
      <c r="N292" s="5">
        <f t="shared" si="36"/>
        <v>8145.4909973144568</v>
      </c>
      <c r="O292" s="5">
        <f t="shared" si="37"/>
        <v>5369.8587316256917</v>
      </c>
      <c r="Q292" s="2">
        <f t="shared" si="35"/>
        <v>43171</v>
      </c>
      <c r="R292" s="10">
        <v>14</v>
      </c>
      <c r="S292" s="5">
        <f t="shared" si="38"/>
        <v>2715.1636657714857</v>
      </c>
      <c r="T292" s="5">
        <f t="shared" si="39"/>
        <v>-60.468599917279334</v>
      </c>
      <c r="U292" s="5">
        <f t="shared" si="40"/>
        <v>5430.3273315429706</v>
      </c>
    </row>
    <row r="293" spans="1:21" x14ac:dyDescent="0.25">
      <c r="A293" s="2">
        <v>43293.625</v>
      </c>
      <c r="B293" s="2">
        <v>43293</v>
      </c>
      <c r="C293" s="3">
        <v>7</v>
      </c>
      <c r="D293" s="3">
        <v>16</v>
      </c>
      <c r="E293" s="3">
        <v>1</v>
      </c>
      <c r="F293" s="3">
        <v>0</v>
      </c>
      <c r="G293" s="9">
        <v>193.9402618408204</v>
      </c>
      <c r="H293" s="9">
        <v>2775.6322656887651</v>
      </c>
      <c r="I293" s="9">
        <v>0</v>
      </c>
      <c r="J293" s="9">
        <v>0</v>
      </c>
      <c r="K293" s="9">
        <v>-193.9402618408204</v>
      </c>
      <c r="L293" s="9">
        <v>-2775.6322656887651</v>
      </c>
      <c r="M293" s="10">
        <v>56</v>
      </c>
      <c r="N293" s="5">
        <f t="shared" si="36"/>
        <v>10860.654663085943</v>
      </c>
      <c r="O293" s="5">
        <f t="shared" si="37"/>
        <v>8085.0223973971779</v>
      </c>
      <c r="Q293" s="2">
        <f t="shared" si="35"/>
        <v>43171</v>
      </c>
      <c r="R293" s="10">
        <v>14</v>
      </c>
      <c r="S293" s="5">
        <f t="shared" si="38"/>
        <v>2715.1636657714857</v>
      </c>
      <c r="T293" s="5">
        <f t="shared" si="39"/>
        <v>-60.468599917279334</v>
      </c>
      <c r="U293" s="5">
        <f t="shared" si="40"/>
        <v>8145.4909973144568</v>
      </c>
    </row>
    <row r="294" spans="1:21" x14ac:dyDescent="0.25">
      <c r="A294" s="2">
        <v>43293.666666666664</v>
      </c>
      <c r="B294" s="2">
        <v>43293</v>
      </c>
      <c r="C294" s="3">
        <v>7</v>
      </c>
      <c r="D294" s="3">
        <v>17</v>
      </c>
      <c r="E294" s="3">
        <v>1</v>
      </c>
      <c r="F294" s="3">
        <v>0</v>
      </c>
      <c r="G294" s="9">
        <v>193.9402618408204</v>
      </c>
      <c r="H294" s="9">
        <v>2775.6322656887651</v>
      </c>
      <c r="I294" s="9">
        <v>0</v>
      </c>
      <c r="J294" s="9">
        <v>0</v>
      </c>
      <c r="K294" s="9">
        <v>-193.9402618408204</v>
      </c>
      <c r="L294" s="9">
        <v>-2775.6322656887651</v>
      </c>
      <c r="M294" s="10">
        <v>63</v>
      </c>
      <c r="N294" s="5">
        <f t="shared" si="36"/>
        <v>12218.236495971685</v>
      </c>
      <c r="O294" s="5">
        <f t="shared" si="37"/>
        <v>9442.6042302829192</v>
      </c>
      <c r="Q294" s="2">
        <f t="shared" si="35"/>
        <v>43171</v>
      </c>
      <c r="R294" s="10">
        <v>14</v>
      </c>
      <c r="S294" s="5">
        <f t="shared" si="38"/>
        <v>2715.1636657714857</v>
      </c>
      <c r="T294" s="5">
        <f t="shared" si="39"/>
        <v>-60.468599917279334</v>
      </c>
      <c r="U294" s="5">
        <f t="shared" si="40"/>
        <v>9503.072830200199</v>
      </c>
    </row>
    <row r="295" spans="1:21" x14ac:dyDescent="0.25">
      <c r="A295" s="2">
        <v>43293.708333333336</v>
      </c>
      <c r="B295" s="2">
        <v>43293</v>
      </c>
      <c r="C295" s="3">
        <v>7</v>
      </c>
      <c r="D295" s="3">
        <v>18</v>
      </c>
      <c r="E295" s="3">
        <v>1</v>
      </c>
      <c r="F295" s="3">
        <v>0</v>
      </c>
      <c r="G295" s="9">
        <v>193.9402618408204</v>
      </c>
      <c r="H295" s="9">
        <v>2775.6322656887651</v>
      </c>
      <c r="I295" s="9">
        <v>0</v>
      </c>
      <c r="J295" s="9">
        <v>0</v>
      </c>
      <c r="K295" s="9">
        <v>-193.9402618408204</v>
      </c>
      <c r="L295" s="9">
        <v>-2775.6322656887651</v>
      </c>
      <c r="M295" s="10">
        <v>63</v>
      </c>
      <c r="N295" s="5">
        <f t="shared" si="36"/>
        <v>12218.236495971685</v>
      </c>
      <c r="O295" s="5">
        <f t="shared" si="37"/>
        <v>9442.6042302829192</v>
      </c>
      <c r="Q295" s="2">
        <f t="shared" ref="Q295:Q358" si="41">Q271+1</f>
        <v>43171</v>
      </c>
      <c r="R295" s="10">
        <v>14</v>
      </c>
      <c r="S295" s="5">
        <f t="shared" si="38"/>
        <v>2715.1636657714857</v>
      </c>
      <c r="T295" s="5">
        <f t="shared" si="39"/>
        <v>-60.468599917279334</v>
      </c>
      <c r="U295" s="5">
        <f t="shared" si="40"/>
        <v>9503.072830200199</v>
      </c>
    </row>
    <row r="296" spans="1:21" x14ac:dyDescent="0.25">
      <c r="A296" s="2">
        <v>43293.75</v>
      </c>
      <c r="B296" s="2">
        <v>43293</v>
      </c>
      <c r="C296" s="3">
        <v>7</v>
      </c>
      <c r="D296" s="3">
        <v>19</v>
      </c>
      <c r="E296" s="3">
        <v>1</v>
      </c>
      <c r="F296" s="3">
        <v>0</v>
      </c>
      <c r="G296" s="9">
        <v>193.9402618408204</v>
      </c>
      <c r="H296" s="9">
        <v>2775.6322656887651</v>
      </c>
      <c r="I296" s="9">
        <v>0</v>
      </c>
      <c r="J296" s="9">
        <v>0</v>
      </c>
      <c r="K296" s="9">
        <v>-193.9402618408204</v>
      </c>
      <c r="L296" s="9">
        <v>-2775.6322656887651</v>
      </c>
      <c r="M296" s="10">
        <v>56</v>
      </c>
      <c r="N296" s="5">
        <f t="shared" si="36"/>
        <v>10860.654663085943</v>
      </c>
      <c r="O296" s="5">
        <f t="shared" si="37"/>
        <v>8085.0223973971779</v>
      </c>
      <c r="Q296" s="2">
        <f t="shared" si="41"/>
        <v>43171</v>
      </c>
      <c r="R296" s="10">
        <v>14</v>
      </c>
      <c r="S296" s="5">
        <f t="shared" si="38"/>
        <v>2715.1636657714857</v>
      </c>
      <c r="T296" s="5">
        <f t="shared" si="39"/>
        <v>-60.468599917279334</v>
      </c>
      <c r="U296" s="5">
        <f t="shared" si="40"/>
        <v>8145.4909973144568</v>
      </c>
    </row>
    <row r="297" spans="1:21" x14ac:dyDescent="0.25">
      <c r="A297" s="2">
        <v>43293.791666666664</v>
      </c>
      <c r="B297" s="2">
        <v>43293</v>
      </c>
      <c r="C297" s="3">
        <v>7</v>
      </c>
      <c r="D297" s="3">
        <v>20</v>
      </c>
      <c r="E297" s="3">
        <v>1</v>
      </c>
      <c r="F297" s="3">
        <v>0</v>
      </c>
      <c r="G297" s="9">
        <v>193.9402618408204</v>
      </c>
      <c r="H297" s="9">
        <v>2775.6322656887651</v>
      </c>
      <c r="I297" s="9">
        <v>0</v>
      </c>
      <c r="J297" s="9">
        <v>0</v>
      </c>
      <c r="K297" s="9">
        <v>-193.9402618408204</v>
      </c>
      <c r="L297" s="9">
        <v>-2775.6322656887651</v>
      </c>
      <c r="M297" s="10">
        <v>56</v>
      </c>
      <c r="N297" s="5">
        <f t="shared" si="36"/>
        <v>10860.654663085943</v>
      </c>
      <c r="O297" s="5">
        <f t="shared" si="37"/>
        <v>8085.0223973971779</v>
      </c>
      <c r="Q297" s="2">
        <f t="shared" si="41"/>
        <v>43171</v>
      </c>
      <c r="R297" s="10">
        <v>14</v>
      </c>
      <c r="S297" s="5">
        <f t="shared" si="38"/>
        <v>2715.1636657714857</v>
      </c>
      <c r="T297" s="5">
        <f t="shared" si="39"/>
        <v>-60.468599917279334</v>
      </c>
      <c r="U297" s="5">
        <f t="shared" si="40"/>
        <v>8145.4909973144568</v>
      </c>
    </row>
    <row r="298" spans="1:21" x14ac:dyDescent="0.25">
      <c r="A298" s="2">
        <v>43293.833333333336</v>
      </c>
      <c r="B298" s="2">
        <v>43293</v>
      </c>
      <c r="C298" s="3">
        <v>7</v>
      </c>
      <c r="D298" s="3">
        <v>21</v>
      </c>
      <c r="E298" s="3">
        <v>1</v>
      </c>
      <c r="F298" s="3">
        <v>0</v>
      </c>
      <c r="G298" s="9">
        <v>192.00250647068032</v>
      </c>
      <c r="H298" s="9">
        <v>2759.9052366930136</v>
      </c>
      <c r="I298" s="9">
        <v>0</v>
      </c>
      <c r="J298" s="9">
        <v>0</v>
      </c>
      <c r="K298" s="9">
        <v>-192.00250647068032</v>
      </c>
      <c r="L298" s="9">
        <v>-2759.9052366930136</v>
      </c>
      <c r="M298" s="10">
        <v>50</v>
      </c>
      <c r="N298" s="5">
        <f t="shared" si="36"/>
        <v>9600.1253235340155</v>
      </c>
      <c r="O298" s="5">
        <f t="shared" si="37"/>
        <v>6840.2200868410018</v>
      </c>
      <c r="Q298" s="2">
        <f t="shared" si="41"/>
        <v>43171</v>
      </c>
      <c r="R298" s="10">
        <v>16</v>
      </c>
      <c r="S298" s="5">
        <f t="shared" si="38"/>
        <v>3072.0401035308851</v>
      </c>
      <c r="T298" s="5">
        <f t="shared" si="39"/>
        <v>312.13486683787141</v>
      </c>
      <c r="U298" s="5">
        <f t="shared" si="40"/>
        <v>6528.0852200031304</v>
      </c>
    </row>
    <row r="299" spans="1:21" x14ac:dyDescent="0.25">
      <c r="A299" s="2">
        <v>43293.875</v>
      </c>
      <c r="B299" s="2">
        <v>43293</v>
      </c>
      <c r="C299" s="3">
        <v>7</v>
      </c>
      <c r="D299" s="3">
        <v>22</v>
      </c>
      <c r="E299" s="3">
        <v>1</v>
      </c>
      <c r="F299" s="3">
        <v>0</v>
      </c>
      <c r="G299" s="9">
        <v>188.33502056598661</v>
      </c>
      <c r="H299" s="9">
        <v>2730.139531673778</v>
      </c>
      <c r="I299" s="9">
        <v>0</v>
      </c>
      <c r="J299" s="9">
        <v>0</v>
      </c>
      <c r="K299" s="9">
        <v>-188.33502056598661</v>
      </c>
      <c r="L299" s="9">
        <v>-2730.139531673778</v>
      </c>
      <c r="M299" s="10">
        <v>35</v>
      </c>
      <c r="N299" s="5">
        <f t="shared" si="36"/>
        <v>6591.7257198095313</v>
      </c>
      <c r="O299" s="5">
        <f t="shared" si="37"/>
        <v>3861.5861881357532</v>
      </c>
      <c r="Q299" s="2">
        <f t="shared" si="41"/>
        <v>43171</v>
      </c>
      <c r="R299" s="10">
        <v>14</v>
      </c>
      <c r="S299" s="5">
        <f t="shared" si="38"/>
        <v>2636.6902879238123</v>
      </c>
      <c r="T299" s="5">
        <f t="shared" si="39"/>
        <v>-93.449243749965717</v>
      </c>
      <c r="U299" s="5">
        <f t="shared" si="40"/>
        <v>3955.0354318857189</v>
      </c>
    </row>
    <row r="300" spans="1:21" x14ac:dyDescent="0.25">
      <c r="A300" s="2">
        <v>43293.916666666664</v>
      </c>
      <c r="B300" s="2">
        <v>43293</v>
      </c>
      <c r="C300" s="3">
        <v>7</v>
      </c>
      <c r="D300" s="3">
        <v>23</v>
      </c>
      <c r="E300" s="3">
        <v>0</v>
      </c>
      <c r="F300" s="3">
        <v>1</v>
      </c>
      <c r="G300" s="9">
        <v>179.29687395095829</v>
      </c>
      <c r="H300" s="9">
        <v>2656.7849730270982</v>
      </c>
      <c r="I300" s="9">
        <v>0</v>
      </c>
      <c r="J300" s="9">
        <v>0</v>
      </c>
      <c r="K300" s="9">
        <v>-179.29687395095829</v>
      </c>
      <c r="L300" s="9">
        <v>-2656.7849730270982</v>
      </c>
      <c r="M300" s="10">
        <v>45</v>
      </c>
      <c r="N300" s="5">
        <f t="shared" si="36"/>
        <v>8068.3593277931232</v>
      </c>
      <c r="O300" s="5">
        <f t="shared" si="37"/>
        <v>5411.574354766025</v>
      </c>
      <c r="Q300" s="2">
        <f t="shared" si="41"/>
        <v>43171</v>
      </c>
      <c r="R300" s="10">
        <v>13</v>
      </c>
      <c r="S300" s="5">
        <f t="shared" si="38"/>
        <v>2330.8593613624575</v>
      </c>
      <c r="T300" s="5">
        <f t="shared" si="39"/>
        <v>-325.92561166464066</v>
      </c>
      <c r="U300" s="5">
        <f t="shared" si="40"/>
        <v>5737.4999664306652</v>
      </c>
    </row>
    <row r="301" spans="1:21" x14ac:dyDescent="0.25">
      <c r="A301" s="2">
        <v>43293.958333333336</v>
      </c>
      <c r="B301" s="2">
        <v>43293</v>
      </c>
      <c r="C301" s="3">
        <v>7</v>
      </c>
      <c r="D301" s="3">
        <v>24</v>
      </c>
      <c r="E301" s="3">
        <v>0</v>
      </c>
      <c r="F301" s="3">
        <v>1</v>
      </c>
      <c r="G301" s="9">
        <v>148.91098966598508</v>
      </c>
      <c r="H301" s="9">
        <v>2410.1699014323831</v>
      </c>
      <c r="I301" s="9">
        <v>0</v>
      </c>
      <c r="J301" s="9">
        <v>0</v>
      </c>
      <c r="K301" s="9">
        <v>-148.91098966598508</v>
      </c>
      <c r="L301" s="9">
        <v>-2410.1699014323831</v>
      </c>
      <c r="M301" s="10">
        <v>40</v>
      </c>
      <c r="N301" s="5">
        <f t="shared" si="36"/>
        <v>5956.4395866394034</v>
      </c>
      <c r="O301" s="5">
        <f t="shared" si="37"/>
        <v>3546.2696852070203</v>
      </c>
      <c r="Q301" s="2">
        <f t="shared" si="41"/>
        <v>43171</v>
      </c>
      <c r="R301" s="10">
        <v>13</v>
      </c>
      <c r="S301" s="5">
        <f t="shared" si="38"/>
        <v>1935.8428656578062</v>
      </c>
      <c r="T301" s="5">
        <f t="shared" si="39"/>
        <v>-474.32703577457687</v>
      </c>
      <c r="U301" s="5">
        <f t="shared" si="40"/>
        <v>4020.5967209815972</v>
      </c>
    </row>
    <row r="302" spans="1:21" x14ac:dyDescent="0.25">
      <c r="A302" s="2">
        <v>43294</v>
      </c>
      <c r="B302" s="2">
        <v>43294</v>
      </c>
      <c r="C302" s="3">
        <v>7</v>
      </c>
      <c r="D302" s="3">
        <v>1</v>
      </c>
      <c r="E302" s="3">
        <v>0</v>
      </c>
      <c r="F302" s="3">
        <v>1</v>
      </c>
      <c r="G302" s="9">
        <v>129.70225207805629</v>
      </c>
      <c r="H302" s="9">
        <v>2254.2697460520158</v>
      </c>
      <c r="I302" s="9">
        <v>0</v>
      </c>
      <c r="J302" s="9">
        <v>0</v>
      </c>
      <c r="K302" s="9">
        <v>-129.70225207805629</v>
      </c>
      <c r="L302" s="9">
        <v>-2254.2697460520158</v>
      </c>
      <c r="M302" s="10">
        <v>35</v>
      </c>
      <c r="N302" s="5">
        <f t="shared" si="36"/>
        <v>4539.5788227319699</v>
      </c>
      <c r="O302" s="5">
        <f t="shared" si="37"/>
        <v>2285.3090766799542</v>
      </c>
      <c r="Q302" s="2">
        <f t="shared" si="41"/>
        <v>43172</v>
      </c>
      <c r="R302" s="10">
        <v>17</v>
      </c>
      <c r="S302" s="5">
        <f t="shared" si="38"/>
        <v>2204.9382853269572</v>
      </c>
      <c r="T302" s="5">
        <f t="shared" si="39"/>
        <v>-49.331460725058605</v>
      </c>
      <c r="U302" s="5">
        <f t="shared" si="40"/>
        <v>2334.6405374050128</v>
      </c>
    </row>
    <row r="303" spans="1:21" x14ac:dyDescent="0.25">
      <c r="A303" s="2">
        <v>43294.041666666664</v>
      </c>
      <c r="B303" s="2">
        <v>43294</v>
      </c>
      <c r="C303" s="3">
        <v>7</v>
      </c>
      <c r="D303" s="3">
        <v>2</v>
      </c>
      <c r="E303" s="3">
        <v>0</v>
      </c>
      <c r="F303" s="3">
        <v>1</v>
      </c>
      <c r="G303" s="9">
        <v>107.2467787265778</v>
      </c>
      <c r="H303" s="9">
        <v>2072.0187314915543</v>
      </c>
      <c r="I303" s="9">
        <v>0</v>
      </c>
      <c r="J303" s="9">
        <v>0</v>
      </c>
      <c r="K303" s="9">
        <v>-107.2467787265778</v>
      </c>
      <c r="L303" s="9">
        <v>-2072.0187314915543</v>
      </c>
      <c r="M303" s="10">
        <v>35</v>
      </c>
      <c r="N303" s="5">
        <f t="shared" si="36"/>
        <v>3753.6372554302229</v>
      </c>
      <c r="O303" s="5">
        <f t="shared" si="37"/>
        <v>1681.6185239386687</v>
      </c>
      <c r="Q303" s="2">
        <f t="shared" si="41"/>
        <v>43172</v>
      </c>
      <c r="R303" s="10">
        <v>17</v>
      </c>
      <c r="S303" s="5">
        <f t="shared" si="38"/>
        <v>1823.1952383518226</v>
      </c>
      <c r="T303" s="5">
        <f t="shared" si="39"/>
        <v>-248.82349313973168</v>
      </c>
      <c r="U303" s="5">
        <f t="shared" si="40"/>
        <v>1930.4420170784003</v>
      </c>
    </row>
    <row r="304" spans="1:21" x14ac:dyDescent="0.25">
      <c r="A304" s="2">
        <v>43294.083333333336</v>
      </c>
      <c r="B304" s="2">
        <v>43294</v>
      </c>
      <c r="C304" s="3">
        <v>7</v>
      </c>
      <c r="D304" s="3">
        <v>3</v>
      </c>
      <c r="E304" s="3">
        <v>0</v>
      </c>
      <c r="F304" s="3">
        <v>1</v>
      </c>
      <c r="G304" s="9">
        <v>92.138925027847307</v>
      </c>
      <c r="H304" s="9">
        <v>1949.4017829316731</v>
      </c>
      <c r="I304" s="9">
        <v>0</v>
      </c>
      <c r="J304" s="9">
        <v>0</v>
      </c>
      <c r="K304" s="9">
        <v>-92.138925027847307</v>
      </c>
      <c r="L304" s="9">
        <v>-1949.4017829316731</v>
      </c>
      <c r="M304" s="10">
        <v>32</v>
      </c>
      <c r="N304" s="5">
        <f t="shared" si="36"/>
        <v>2948.4456008911138</v>
      </c>
      <c r="O304" s="5">
        <f t="shared" si="37"/>
        <v>999.04381795944073</v>
      </c>
      <c r="Q304" s="2">
        <f t="shared" si="41"/>
        <v>43172</v>
      </c>
      <c r="R304" s="10">
        <v>17</v>
      </c>
      <c r="S304" s="5">
        <f t="shared" si="38"/>
        <v>1566.3617254734042</v>
      </c>
      <c r="T304" s="5">
        <f t="shared" si="39"/>
        <v>-383.04005745826885</v>
      </c>
      <c r="U304" s="5">
        <f t="shared" si="40"/>
        <v>1382.0838754177096</v>
      </c>
    </row>
    <row r="305" spans="1:21" x14ac:dyDescent="0.25">
      <c r="A305" s="2">
        <v>43294.125</v>
      </c>
      <c r="B305" s="2">
        <v>43294</v>
      </c>
      <c r="C305" s="3">
        <v>7</v>
      </c>
      <c r="D305" s="3">
        <v>4</v>
      </c>
      <c r="E305" s="3">
        <v>0</v>
      </c>
      <c r="F305" s="3">
        <v>1</v>
      </c>
      <c r="G305" s="9">
        <v>76.091795063018793</v>
      </c>
      <c r="H305" s="9">
        <v>1819.1615679430852</v>
      </c>
      <c r="I305" s="9">
        <v>0</v>
      </c>
      <c r="J305" s="9">
        <v>0</v>
      </c>
      <c r="K305" s="9">
        <v>-76.091795063018793</v>
      </c>
      <c r="L305" s="9">
        <v>-1819.1615679430852</v>
      </c>
      <c r="M305" s="10">
        <v>30</v>
      </c>
      <c r="N305" s="5">
        <f t="shared" si="36"/>
        <v>2282.753851890564</v>
      </c>
      <c r="O305" s="5">
        <f t="shared" si="37"/>
        <v>463.59228394747879</v>
      </c>
      <c r="Q305" s="2">
        <f t="shared" si="41"/>
        <v>43172</v>
      </c>
      <c r="R305" s="10">
        <v>17</v>
      </c>
      <c r="S305" s="5">
        <f t="shared" si="38"/>
        <v>1293.5605160713194</v>
      </c>
      <c r="T305" s="5">
        <f t="shared" si="39"/>
        <v>-525.60105187176578</v>
      </c>
      <c r="U305" s="5">
        <f t="shared" si="40"/>
        <v>989.19333581924457</v>
      </c>
    </row>
    <row r="306" spans="1:21" x14ac:dyDescent="0.25">
      <c r="A306" s="2">
        <v>43294.166666666664</v>
      </c>
      <c r="B306" s="2">
        <v>43294</v>
      </c>
      <c r="C306" s="3">
        <v>7</v>
      </c>
      <c r="D306" s="3">
        <v>5</v>
      </c>
      <c r="E306" s="3">
        <v>0</v>
      </c>
      <c r="F306" s="3">
        <v>1</v>
      </c>
      <c r="G306" s="9">
        <v>81.442875218391407</v>
      </c>
      <c r="H306" s="9">
        <v>1862.5915047842152</v>
      </c>
      <c r="I306" s="9">
        <v>0</v>
      </c>
      <c r="J306" s="9">
        <v>0</v>
      </c>
      <c r="K306" s="9">
        <v>-81.442875218391407</v>
      </c>
      <c r="L306" s="9">
        <v>-1862.5915047842152</v>
      </c>
      <c r="M306" s="10">
        <v>25</v>
      </c>
      <c r="N306" s="5">
        <f t="shared" si="36"/>
        <v>2036.0718804597852</v>
      </c>
      <c r="O306" s="5">
        <f t="shared" si="37"/>
        <v>173.48037567557003</v>
      </c>
      <c r="Q306" s="2">
        <f t="shared" si="41"/>
        <v>43172</v>
      </c>
      <c r="R306" s="10">
        <v>17</v>
      </c>
      <c r="S306" s="5">
        <f t="shared" si="38"/>
        <v>1384.528878712654</v>
      </c>
      <c r="T306" s="5">
        <f t="shared" si="39"/>
        <v>-478.06262607156123</v>
      </c>
      <c r="U306" s="5">
        <f t="shared" si="40"/>
        <v>651.54300174713126</v>
      </c>
    </row>
    <row r="307" spans="1:21" x14ac:dyDescent="0.25">
      <c r="A307" s="2">
        <v>43294.208333333336</v>
      </c>
      <c r="B307" s="2">
        <v>43294</v>
      </c>
      <c r="C307" s="3">
        <v>7</v>
      </c>
      <c r="D307" s="3">
        <v>6</v>
      </c>
      <c r="E307" s="3">
        <v>0</v>
      </c>
      <c r="F307" s="3">
        <v>1</v>
      </c>
      <c r="G307" s="9">
        <v>93.535745120048603</v>
      </c>
      <c r="H307" s="9">
        <v>1960.7385245281343</v>
      </c>
      <c r="I307" s="9">
        <v>0</v>
      </c>
      <c r="J307" s="9">
        <v>0</v>
      </c>
      <c r="K307" s="9">
        <v>-93.535745120048603</v>
      </c>
      <c r="L307" s="9">
        <v>-1960.7385245281343</v>
      </c>
      <c r="M307" s="10">
        <v>25</v>
      </c>
      <c r="N307" s="5">
        <f t="shared" si="36"/>
        <v>2338.3936280012149</v>
      </c>
      <c r="O307" s="5">
        <f t="shared" si="37"/>
        <v>377.65510347308054</v>
      </c>
      <c r="Q307" s="2">
        <f t="shared" si="41"/>
        <v>43172</v>
      </c>
      <c r="R307" s="10">
        <v>22</v>
      </c>
      <c r="S307" s="5">
        <f t="shared" si="38"/>
        <v>2057.7863926410691</v>
      </c>
      <c r="T307" s="5">
        <f t="shared" si="39"/>
        <v>97.047868112934793</v>
      </c>
      <c r="U307" s="5">
        <f t="shared" si="40"/>
        <v>280.60723536014575</v>
      </c>
    </row>
    <row r="308" spans="1:21" x14ac:dyDescent="0.25">
      <c r="A308" s="2">
        <v>43294.25</v>
      </c>
      <c r="B308" s="2">
        <v>43294</v>
      </c>
      <c r="C308" s="3">
        <v>7</v>
      </c>
      <c r="D308" s="3">
        <v>7</v>
      </c>
      <c r="E308" s="3">
        <v>1</v>
      </c>
      <c r="F308" s="3">
        <v>0</v>
      </c>
      <c r="G308" s="9">
        <v>113.33205122947689</v>
      </c>
      <c r="H308" s="9">
        <v>2121.4074523317704</v>
      </c>
      <c r="I308" s="9">
        <v>0</v>
      </c>
      <c r="J308" s="9">
        <v>0</v>
      </c>
      <c r="K308" s="9">
        <v>-113.33205122947689</v>
      </c>
      <c r="L308" s="9">
        <v>-2121.4074523317704</v>
      </c>
      <c r="M308" s="10">
        <v>24</v>
      </c>
      <c r="N308" s="5">
        <f t="shared" si="36"/>
        <v>2719.9692295074456</v>
      </c>
      <c r="O308" s="5">
        <f t="shared" si="37"/>
        <v>598.56177717567516</v>
      </c>
      <c r="Q308" s="2">
        <f t="shared" si="41"/>
        <v>43172</v>
      </c>
      <c r="R308" s="10">
        <v>22</v>
      </c>
      <c r="S308" s="5">
        <f t="shared" si="38"/>
        <v>2493.3051270484916</v>
      </c>
      <c r="T308" s="5">
        <f t="shared" si="39"/>
        <v>371.89767471672121</v>
      </c>
      <c r="U308" s="5">
        <f t="shared" si="40"/>
        <v>226.66410245895395</v>
      </c>
    </row>
    <row r="309" spans="1:21" x14ac:dyDescent="0.25">
      <c r="A309" s="2">
        <v>43294.291666666664</v>
      </c>
      <c r="B309" s="2">
        <v>43294</v>
      </c>
      <c r="C309" s="3">
        <v>7</v>
      </c>
      <c r="D309" s="3">
        <v>8</v>
      </c>
      <c r="E309" s="3">
        <v>1</v>
      </c>
      <c r="F309" s="3">
        <v>0</v>
      </c>
      <c r="G309" s="9">
        <v>149.90648174285889</v>
      </c>
      <c r="H309" s="9">
        <v>2418.2494261431575</v>
      </c>
      <c r="I309" s="9">
        <v>0</v>
      </c>
      <c r="J309" s="9">
        <v>0</v>
      </c>
      <c r="K309" s="9">
        <v>-149.90648174285889</v>
      </c>
      <c r="L309" s="9">
        <v>-2418.2494261431575</v>
      </c>
      <c r="M309" s="10">
        <v>25</v>
      </c>
      <c r="N309" s="5">
        <f t="shared" si="36"/>
        <v>3747.6620435714722</v>
      </c>
      <c r="O309" s="5">
        <f t="shared" si="37"/>
        <v>1329.4126174283147</v>
      </c>
      <c r="Q309" s="2">
        <f t="shared" si="41"/>
        <v>43172</v>
      </c>
      <c r="R309" s="10">
        <v>22</v>
      </c>
      <c r="S309" s="5">
        <f t="shared" si="38"/>
        <v>3297.9425983428955</v>
      </c>
      <c r="T309" s="5">
        <f t="shared" si="39"/>
        <v>879.693172199738</v>
      </c>
      <c r="U309" s="5">
        <f t="shared" si="40"/>
        <v>449.71944522857666</v>
      </c>
    </row>
    <row r="310" spans="1:21" x14ac:dyDescent="0.25">
      <c r="A310" s="2">
        <v>43294.333333333336</v>
      </c>
      <c r="B310" s="2">
        <v>43294</v>
      </c>
      <c r="C310" s="3">
        <v>7</v>
      </c>
      <c r="D310" s="3">
        <v>9</v>
      </c>
      <c r="E310" s="3">
        <v>1</v>
      </c>
      <c r="F310" s="3">
        <v>0</v>
      </c>
      <c r="G310" s="9">
        <v>174.601748085022</v>
      </c>
      <c r="H310" s="9">
        <v>2618.678830670106</v>
      </c>
      <c r="I310" s="9">
        <v>0</v>
      </c>
      <c r="J310" s="9">
        <v>0</v>
      </c>
      <c r="K310" s="9">
        <v>-174.601748085022</v>
      </c>
      <c r="L310" s="9">
        <v>-2618.678830670106</v>
      </c>
      <c r="M310" s="10">
        <v>33</v>
      </c>
      <c r="N310" s="5">
        <f t="shared" si="36"/>
        <v>5761.8576868057262</v>
      </c>
      <c r="O310" s="5">
        <f t="shared" si="37"/>
        <v>3143.1788561356202</v>
      </c>
      <c r="Q310" s="2">
        <f t="shared" si="41"/>
        <v>43172</v>
      </c>
      <c r="R310" s="10">
        <v>20</v>
      </c>
      <c r="S310" s="5">
        <f t="shared" si="38"/>
        <v>3492.0349617004399</v>
      </c>
      <c r="T310" s="5">
        <f t="shared" si="39"/>
        <v>873.35613103033393</v>
      </c>
      <c r="U310" s="5">
        <f t="shared" si="40"/>
        <v>2269.8227251052863</v>
      </c>
    </row>
    <row r="311" spans="1:21" x14ac:dyDescent="0.25">
      <c r="A311" s="2">
        <v>43294.375</v>
      </c>
      <c r="B311" s="2">
        <v>43294</v>
      </c>
      <c r="C311" s="3">
        <v>7</v>
      </c>
      <c r="D311" s="3">
        <v>10</v>
      </c>
      <c r="E311" s="3">
        <v>1</v>
      </c>
      <c r="F311" s="3">
        <v>0</v>
      </c>
      <c r="G311" s="9">
        <v>182.93763556480411</v>
      </c>
      <c r="H311" s="9">
        <v>2686.3337804692869</v>
      </c>
      <c r="I311" s="9">
        <v>0</v>
      </c>
      <c r="J311" s="9">
        <v>0</v>
      </c>
      <c r="K311" s="9">
        <v>-182.93763556480411</v>
      </c>
      <c r="L311" s="9">
        <v>-2686.3337804692869</v>
      </c>
      <c r="M311" s="10">
        <v>33</v>
      </c>
      <c r="N311" s="5">
        <f t="shared" si="36"/>
        <v>6036.9419736385353</v>
      </c>
      <c r="O311" s="5">
        <f t="shared" si="37"/>
        <v>3350.6081931692484</v>
      </c>
      <c r="Q311" s="2">
        <f t="shared" si="41"/>
        <v>43172</v>
      </c>
      <c r="R311" s="10">
        <v>20</v>
      </c>
      <c r="S311" s="5">
        <f t="shared" si="38"/>
        <v>3658.7527112960825</v>
      </c>
      <c r="T311" s="5">
        <f t="shared" si="39"/>
        <v>972.41893082679553</v>
      </c>
      <c r="U311" s="5">
        <f t="shared" si="40"/>
        <v>2378.1892623424528</v>
      </c>
    </row>
    <row r="312" spans="1:21" x14ac:dyDescent="0.25">
      <c r="A312" s="2">
        <v>43294.416666666664</v>
      </c>
      <c r="B312" s="2">
        <v>43294</v>
      </c>
      <c r="C312" s="3">
        <v>7</v>
      </c>
      <c r="D312" s="3">
        <v>11</v>
      </c>
      <c r="E312" s="3">
        <v>1</v>
      </c>
      <c r="F312" s="3">
        <v>0</v>
      </c>
      <c r="G312" s="9">
        <v>191.48312540054332</v>
      </c>
      <c r="H312" s="9">
        <v>2755.6898852008462</v>
      </c>
      <c r="I312" s="9">
        <v>0</v>
      </c>
      <c r="J312" s="9">
        <v>0</v>
      </c>
      <c r="K312" s="9">
        <v>-191.48312540054332</v>
      </c>
      <c r="L312" s="9">
        <v>-2755.6898852008462</v>
      </c>
      <c r="M312" s="10">
        <v>30</v>
      </c>
      <c r="N312" s="5">
        <f t="shared" si="36"/>
        <v>5744.4937620162991</v>
      </c>
      <c r="O312" s="5">
        <f t="shared" si="37"/>
        <v>2988.8038768154529</v>
      </c>
      <c r="Q312" s="2">
        <f t="shared" si="41"/>
        <v>43172</v>
      </c>
      <c r="R312" s="10">
        <v>18</v>
      </c>
      <c r="S312" s="5">
        <f t="shared" si="38"/>
        <v>3446.6962572097796</v>
      </c>
      <c r="T312" s="5">
        <f t="shared" si="39"/>
        <v>691.00637200893334</v>
      </c>
      <c r="U312" s="5">
        <f t="shared" si="40"/>
        <v>2297.7975048065196</v>
      </c>
    </row>
    <row r="313" spans="1:21" x14ac:dyDescent="0.25">
      <c r="A313" s="2">
        <v>43294.458333333336</v>
      </c>
      <c r="B313" s="2">
        <v>43294</v>
      </c>
      <c r="C313" s="3">
        <v>7</v>
      </c>
      <c r="D313" s="3">
        <v>12</v>
      </c>
      <c r="E313" s="3">
        <v>1</v>
      </c>
      <c r="F313" s="3">
        <v>0</v>
      </c>
      <c r="G313" s="9">
        <v>192.82132911682129</v>
      </c>
      <c r="H313" s="9">
        <v>2766.550887854683</v>
      </c>
      <c r="I313" s="9">
        <v>0</v>
      </c>
      <c r="J313" s="9">
        <v>0</v>
      </c>
      <c r="K313" s="9">
        <v>-192.82132911682129</v>
      </c>
      <c r="L313" s="9">
        <v>-2766.550887854683</v>
      </c>
      <c r="M313" s="10">
        <v>35</v>
      </c>
      <c r="N313" s="5">
        <f t="shared" si="36"/>
        <v>6748.7465190887451</v>
      </c>
      <c r="O313" s="5">
        <f t="shared" si="37"/>
        <v>3982.1956312340621</v>
      </c>
      <c r="Q313" s="2">
        <f t="shared" si="41"/>
        <v>43172</v>
      </c>
      <c r="R313" s="10">
        <v>20</v>
      </c>
      <c r="S313" s="5">
        <f t="shared" si="38"/>
        <v>3856.4265823364258</v>
      </c>
      <c r="T313" s="5">
        <f t="shared" si="39"/>
        <v>1089.8756944817428</v>
      </c>
      <c r="U313" s="5">
        <f t="shared" si="40"/>
        <v>2892.3199367523193</v>
      </c>
    </row>
    <row r="314" spans="1:21" x14ac:dyDescent="0.25">
      <c r="A314" s="2">
        <v>43294.5</v>
      </c>
      <c r="B314" s="2">
        <v>43294</v>
      </c>
      <c r="C314" s="3">
        <v>7</v>
      </c>
      <c r="D314" s="3">
        <v>13</v>
      </c>
      <c r="E314" s="3">
        <v>1</v>
      </c>
      <c r="F314" s="3">
        <v>0</v>
      </c>
      <c r="G314" s="9">
        <v>193.76287641525272</v>
      </c>
      <c r="H314" s="9">
        <v>2774.1925862747312</v>
      </c>
      <c r="I314" s="9">
        <v>9</v>
      </c>
      <c r="J314" s="9">
        <v>220.01636756663899</v>
      </c>
      <c r="K314" s="9">
        <v>-184.76287641525272</v>
      </c>
      <c r="L314" s="9">
        <v>-2554.1762187080922</v>
      </c>
      <c r="M314" s="10">
        <v>40</v>
      </c>
      <c r="N314" s="5">
        <f t="shared" si="36"/>
        <v>7390.5150566101092</v>
      </c>
      <c r="O314" s="5">
        <f t="shared" si="37"/>
        <v>4836.3388379020171</v>
      </c>
      <c r="Q314" s="2">
        <f t="shared" si="41"/>
        <v>43172</v>
      </c>
      <c r="R314" s="10">
        <v>20</v>
      </c>
      <c r="S314" s="5">
        <f t="shared" si="38"/>
        <v>3695.2575283050546</v>
      </c>
      <c r="T314" s="5">
        <f t="shared" si="39"/>
        <v>1141.0813095969625</v>
      </c>
      <c r="U314" s="5">
        <f t="shared" si="40"/>
        <v>3695.2575283050546</v>
      </c>
    </row>
    <row r="315" spans="1:21" x14ac:dyDescent="0.25">
      <c r="A315" s="2">
        <v>43294.541666666664</v>
      </c>
      <c r="B315" s="2">
        <v>43294</v>
      </c>
      <c r="C315" s="3">
        <v>7</v>
      </c>
      <c r="D315" s="3">
        <v>14</v>
      </c>
      <c r="E315" s="3">
        <v>1</v>
      </c>
      <c r="F315" s="3">
        <v>0</v>
      </c>
      <c r="G315" s="9">
        <v>193.8154116630555</v>
      </c>
      <c r="H315" s="9">
        <v>2774.6189681011319</v>
      </c>
      <c r="I315" s="9">
        <v>31</v>
      </c>
      <c r="J315" s="9">
        <v>757.83415495175655</v>
      </c>
      <c r="K315" s="9">
        <v>-162.8154116630555</v>
      </c>
      <c r="L315" s="9">
        <v>-2016.7848131493754</v>
      </c>
      <c r="M315" s="10">
        <v>40</v>
      </c>
      <c r="N315" s="5">
        <f t="shared" si="36"/>
        <v>6512.6164665222204</v>
      </c>
      <c r="O315" s="5">
        <f t="shared" si="37"/>
        <v>4495.8316533728448</v>
      </c>
      <c r="Q315" s="2">
        <f t="shared" si="41"/>
        <v>43172</v>
      </c>
      <c r="R315" s="10">
        <v>19</v>
      </c>
      <c r="S315" s="5">
        <f t="shared" si="38"/>
        <v>3093.4928215980544</v>
      </c>
      <c r="T315" s="5">
        <f t="shared" si="39"/>
        <v>1076.708008448679</v>
      </c>
      <c r="U315" s="5">
        <f t="shared" si="40"/>
        <v>3419.123644924166</v>
      </c>
    </row>
    <row r="316" spans="1:21" x14ac:dyDescent="0.25">
      <c r="A316" s="2">
        <v>43294.583333333336</v>
      </c>
      <c r="B316" s="2">
        <v>43294</v>
      </c>
      <c r="C316" s="3">
        <v>7</v>
      </c>
      <c r="D316" s="3">
        <v>15</v>
      </c>
      <c r="E316" s="3">
        <v>1</v>
      </c>
      <c r="F316" s="3">
        <v>0</v>
      </c>
      <c r="G316" s="9">
        <v>193.9402431488038</v>
      </c>
      <c r="H316" s="9">
        <v>2775.6321136969209</v>
      </c>
      <c r="I316" s="9">
        <v>32</v>
      </c>
      <c r="J316" s="9">
        <v>782.28041801471636</v>
      </c>
      <c r="K316" s="9">
        <v>-161.9402431488038</v>
      </c>
      <c r="L316" s="9">
        <v>-1993.3516956822045</v>
      </c>
      <c r="M316" s="10">
        <v>40</v>
      </c>
      <c r="N316" s="5">
        <f t="shared" si="36"/>
        <v>6477.6097259521521</v>
      </c>
      <c r="O316" s="5">
        <f t="shared" si="37"/>
        <v>4484.258030269948</v>
      </c>
      <c r="Q316" s="2">
        <f t="shared" si="41"/>
        <v>43172</v>
      </c>
      <c r="R316" s="10">
        <v>18</v>
      </c>
      <c r="S316" s="5">
        <f t="shared" si="38"/>
        <v>2914.9243766784684</v>
      </c>
      <c r="T316" s="5">
        <f t="shared" si="39"/>
        <v>921.5726809962639</v>
      </c>
      <c r="U316" s="5">
        <f t="shared" si="40"/>
        <v>3562.6853492736841</v>
      </c>
    </row>
    <row r="317" spans="1:21" x14ac:dyDescent="0.25">
      <c r="A317" s="2">
        <v>43294.625</v>
      </c>
      <c r="B317" s="2">
        <v>43294</v>
      </c>
      <c r="C317" s="3">
        <v>7</v>
      </c>
      <c r="D317" s="3">
        <v>16</v>
      </c>
      <c r="E317" s="3">
        <v>1</v>
      </c>
      <c r="F317" s="3">
        <v>0</v>
      </c>
      <c r="G317" s="9">
        <v>193.9402618408204</v>
      </c>
      <c r="H317" s="9">
        <v>2775.6322656887651</v>
      </c>
      <c r="I317" s="9">
        <v>51</v>
      </c>
      <c r="J317" s="9">
        <v>1246.7594162109544</v>
      </c>
      <c r="K317" s="9">
        <v>-142.9402618408204</v>
      </c>
      <c r="L317" s="9">
        <v>-1528.8728494778106</v>
      </c>
      <c r="M317" s="10">
        <v>45</v>
      </c>
      <c r="N317" s="5">
        <f t="shared" si="36"/>
        <v>6432.3117828369177</v>
      </c>
      <c r="O317" s="5">
        <f t="shared" si="37"/>
        <v>4903.4389333591071</v>
      </c>
      <c r="Q317" s="2">
        <f t="shared" si="41"/>
        <v>43172</v>
      </c>
      <c r="R317" s="10">
        <v>18</v>
      </c>
      <c r="S317" s="5">
        <f t="shared" si="38"/>
        <v>2572.924713134767</v>
      </c>
      <c r="T317" s="5">
        <f t="shared" si="39"/>
        <v>1044.0518636569564</v>
      </c>
      <c r="U317" s="5">
        <f t="shared" si="40"/>
        <v>3859.3870697021507</v>
      </c>
    </row>
    <row r="318" spans="1:21" x14ac:dyDescent="0.25">
      <c r="A318" s="2">
        <v>43294.666666666664</v>
      </c>
      <c r="B318" s="2">
        <v>43294</v>
      </c>
      <c r="C318" s="3">
        <v>7</v>
      </c>
      <c r="D318" s="3">
        <v>17</v>
      </c>
      <c r="E318" s="3">
        <v>1</v>
      </c>
      <c r="F318" s="3">
        <v>0</v>
      </c>
      <c r="G318" s="9">
        <v>193.9402618408204</v>
      </c>
      <c r="H318" s="9">
        <v>2775.6322656887651</v>
      </c>
      <c r="I318" s="9">
        <v>68</v>
      </c>
      <c r="J318" s="9">
        <v>1662.3458882812724</v>
      </c>
      <c r="K318" s="9">
        <v>-125.9402618408204</v>
      </c>
      <c r="L318" s="9">
        <v>-1113.2863774074926</v>
      </c>
      <c r="M318" s="10">
        <v>45</v>
      </c>
      <c r="N318" s="5">
        <f t="shared" si="36"/>
        <v>5667.3117828369177</v>
      </c>
      <c r="O318" s="5">
        <f t="shared" si="37"/>
        <v>4554.0254054294255</v>
      </c>
      <c r="Q318" s="2">
        <f t="shared" si="41"/>
        <v>43172</v>
      </c>
      <c r="R318" s="10">
        <v>15</v>
      </c>
      <c r="S318" s="5">
        <f t="shared" si="38"/>
        <v>1889.1039276123061</v>
      </c>
      <c r="T318" s="5">
        <f t="shared" si="39"/>
        <v>775.81755020481341</v>
      </c>
      <c r="U318" s="5">
        <f t="shared" si="40"/>
        <v>3778.2078552246121</v>
      </c>
    </row>
    <row r="319" spans="1:21" x14ac:dyDescent="0.25">
      <c r="A319" s="2">
        <v>43294.708333333336</v>
      </c>
      <c r="B319" s="2">
        <v>43294</v>
      </c>
      <c r="C319" s="3">
        <v>7</v>
      </c>
      <c r="D319" s="3">
        <v>18</v>
      </c>
      <c r="E319" s="3">
        <v>1</v>
      </c>
      <c r="F319" s="3">
        <v>0</v>
      </c>
      <c r="G319" s="9">
        <v>193.9402618408204</v>
      </c>
      <c r="H319" s="9">
        <v>2775.6322656887651</v>
      </c>
      <c r="I319" s="9">
        <v>83</v>
      </c>
      <c r="J319" s="9">
        <v>2029.0398342256708</v>
      </c>
      <c r="K319" s="9">
        <v>-110.9402618408204</v>
      </c>
      <c r="L319" s="9">
        <v>-746.59243146309427</v>
      </c>
      <c r="M319" s="10">
        <v>35</v>
      </c>
      <c r="N319" s="5">
        <f t="shared" si="36"/>
        <v>3882.9091644287141</v>
      </c>
      <c r="O319" s="5">
        <f t="shared" si="37"/>
        <v>3136.3167329656198</v>
      </c>
      <c r="Q319" s="2">
        <f t="shared" si="41"/>
        <v>43172</v>
      </c>
      <c r="R319" s="10">
        <v>17</v>
      </c>
      <c r="S319" s="5">
        <f t="shared" si="38"/>
        <v>1885.9844512939467</v>
      </c>
      <c r="T319" s="5">
        <f t="shared" si="39"/>
        <v>1139.3920198308524</v>
      </c>
      <c r="U319" s="5">
        <f t="shared" si="40"/>
        <v>1996.9247131347674</v>
      </c>
    </row>
    <row r="320" spans="1:21" x14ac:dyDescent="0.25">
      <c r="A320" s="2">
        <v>43294.75</v>
      </c>
      <c r="B320" s="2">
        <v>43294</v>
      </c>
      <c r="C320" s="3">
        <v>7</v>
      </c>
      <c r="D320" s="3">
        <v>19</v>
      </c>
      <c r="E320" s="3">
        <v>1</v>
      </c>
      <c r="F320" s="3">
        <v>0</v>
      </c>
      <c r="G320" s="9">
        <v>193.9402618408204</v>
      </c>
      <c r="H320" s="9">
        <v>2775.6322656887651</v>
      </c>
      <c r="I320" s="9">
        <v>84</v>
      </c>
      <c r="J320" s="9">
        <v>2053.4860972886308</v>
      </c>
      <c r="K320" s="9">
        <v>-109.9402618408204</v>
      </c>
      <c r="L320" s="9">
        <v>-722.14616840013423</v>
      </c>
      <c r="M320" s="10">
        <v>35</v>
      </c>
      <c r="N320" s="5">
        <f t="shared" si="36"/>
        <v>3847.9091644287141</v>
      </c>
      <c r="O320" s="5">
        <f t="shared" si="37"/>
        <v>3125.7629960285799</v>
      </c>
      <c r="Q320" s="2">
        <f t="shared" si="41"/>
        <v>43172</v>
      </c>
      <c r="R320" s="10">
        <v>18</v>
      </c>
      <c r="S320" s="5">
        <f t="shared" si="38"/>
        <v>1978.9247131347672</v>
      </c>
      <c r="T320" s="5">
        <f t="shared" si="39"/>
        <v>1256.778544734633</v>
      </c>
      <c r="U320" s="5">
        <f t="shared" si="40"/>
        <v>1868.9844512939469</v>
      </c>
    </row>
    <row r="321" spans="1:21" x14ac:dyDescent="0.25">
      <c r="A321" s="2">
        <v>43294.791666666664</v>
      </c>
      <c r="B321" s="2">
        <v>43294</v>
      </c>
      <c r="C321" s="3">
        <v>7</v>
      </c>
      <c r="D321" s="3">
        <v>20</v>
      </c>
      <c r="E321" s="3">
        <v>1</v>
      </c>
      <c r="F321" s="3">
        <v>0</v>
      </c>
      <c r="G321" s="9">
        <v>193.9402618408204</v>
      </c>
      <c r="H321" s="9">
        <v>2775.6322656887651</v>
      </c>
      <c r="I321" s="9">
        <v>109</v>
      </c>
      <c r="J321" s="9">
        <v>2664.6426738626278</v>
      </c>
      <c r="K321" s="9">
        <v>-84.940261840820398</v>
      </c>
      <c r="L321" s="9">
        <v>-110.98959182613726</v>
      </c>
      <c r="M321" s="10">
        <v>28</v>
      </c>
      <c r="N321" s="5">
        <f t="shared" si="36"/>
        <v>2378.327331542971</v>
      </c>
      <c r="O321" s="5">
        <f t="shared" si="37"/>
        <v>2267.3377397168338</v>
      </c>
      <c r="Q321" s="2">
        <f t="shared" si="41"/>
        <v>43172</v>
      </c>
      <c r="R321" s="10">
        <v>20</v>
      </c>
      <c r="S321" s="5">
        <f t="shared" si="38"/>
        <v>1698.8052368164081</v>
      </c>
      <c r="T321" s="5">
        <f t="shared" si="39"/>
        <v>1587.8156449902708</v>
      </c>
      <c r="U321" s="5">
        <f t="shared" si="40"/>
        <v>679.52209472656295</v>
      </c>
    </row>
    <row r="322" spans="1:21" x14ac:dyDescent="0.25">
      <c r="A322" s="2">
        <v>43294.833333333336</v>
      </c>
      <c r="B322" s="2">
        <v>43294</v>
      </c>
      <c r="C322" s="3">
        <v>7</v>
      </c>
      <c r="D322" s="3">
        <v>21</v>
      </c>
      <c r="E322" s="3">
        <v>1</v>
      </c>
      <c r="F322" s="3">
        <v>0</v>
      </c>
      <c r="G322" s="9">
        <v>193.39795875549319</v>
      </c>
      <c r="H322" s="9">
        <v>2771.2308754342685</v>
      </c>
      <c r="I322" s="9">
        <v>110</v>
      </c>
      <c r="J322" s="9">
        <v>2689.0889369255874</v>
      </c>
      <c r="K322" s="9">
        <v>-83.397958755493192</v>
      </c>
      <c r="L322" s="9">
        <v>-82.141938508681051</v>
      </c>
      <c r="M322" s="10">
        <v>25</v>
      </c>
      <c r="N322" s="5">
        <f t="shared" si="36"/>
        <v>2084.94896888733</v>
      </c>
      <c r="O322" s="5">
        <f t="shared" si="37"/>
        <v>2002.807030378649</v>
      </c>
      <c r="Q322" s="2">
        <f t="shared" si="41"/>
        <v>43172</v>
      </c>
      <c r="R322" s="10">
        <v>21</v>
      </c>
      <c r="S322" s="5">
        <f t="shared" si="38"/>
        <v>1751.3571338653571</v>
      </c>
      <c r="T322" s="5">
        <f t="shared" si="39"/>
        <v>1669.2151953566761</v>
      </c>
      <c r="U322" s="5">
        <f t="shared" si="40"/>
        <v>333.59183502197288</v>
      </c>
    </row>
    <row r="323" spans="1:21" x14ac:dyDescent="0.25">
      <c r="A323" s="2">
        <v>43294.875</v>
      </c>
      <c r="B323" s="2">
        <v>43294</v>
      </c>
      <c r="C323" s="3">
        <v>7</v>
      </c>
      <c r="D323" s="3">
        <v>22</v>
      </c>
      <c r="E323" s="3">
        <v>1</v>
      </c>
      <c r="F323" s="3">
        <v>0</v>
      </c>
      <c r="G323" s="9">
        <v>191.53791642189032</v>
      </c>
      <c r="H323" s="9">
        <v>2756.1345749664188</v>
      </c>
      <c r="I323" s="9">
        <v>111</v>
      </c>
      <c r="J323" s="9">
        <v>2713.5351999885479</v>
      </c>
      <c r="K323" s="9">
        <v>-80.537916421890316</v>
      </c>
      <c r="L323" s="9">
        <v>-42.599374977870866</v>
      </c>
      <c r="M323" s="10">
        <v>20</v>
      </c>
      <c r="N323" s="5">
        <f t="shared" si="36"/>
        <v>1610.7583284378063</v>
      </c>
      <c r="O323" s="5">
        <f t="shared" si="37"/>
        <v>1568.1589534599354</v>
      </c>
      <c r="Q323" s="2">
        <f t="shared" si="41"/>
        <v>43172</v>
      </c>
      <c r="R323" s="10">
        <v>20</v>
      </c>
      <c r="S323" s="5">
        <f t="shared" si="38"/>
        <v>1610.7583284378063</v>
      </c>
      <c r="T323" s="5">
        <f t="shared" si="39"/>
        <v>1568.1589534599354</v>
      </c>
      <c r="U323" s="5">
        <f t="shared" si="40"/>
        <v>0</v>
      </c>
    </row>
    <row r="324" spans="1:21" x14ac:dyDescent="0.25">
      <c r="A324" s="2">
        <v>43294.916666666664</v>
      </c>
      <c r="B324" s="2">
        <v>43294</v>
      </c>
      <c r="C324" s="3">
        <v>7</v>
      </c>
      <c r="D324" s="3">
        <v>23</v>
      </c>
      <c r="E324" s="3">
        <v>0</v>
      </c>
      <c r="F324" s="3">
        <v>1</v>
      </c>
      <c r="G324" s="9">
        <v>183.23421125411988</v>
      </c>
      <c r="H324" s="9">
        <v>2688.7408216613408</v>
      </c>
      <c r="I324" s="9">
        <v>111</v>
      </c>
      <c r="J324" s="9">
        <v>2713.5351999885479</v>
      </c>
      <c r="K324" s="9">
        <v>-72.234211254119884</v>
      </c>
      <c r="L324" s="9">
        <v>24.794378327207141</v>
      </c>
      <c r="M324" s="10">
        <v>25</v>
      </c>
      <c r="N324" s="5">
        <f t="shared" si="36"/>
        <v>1805.8552813529971</v>
      </c>
      <c r="O324" s="5">
        <f t="shared" si="37"/>
        <v>1830.6496596802042</v>
      </c>
      <c r="Q324" s="2">
        <f t="shared" si="41"/>
        <v>43172</v>
      </c>
      <c r="R324" s="10">
        <v>21</v>
      </c>
      <c r="S324" s="5">
        <f t="shared" si="38"/>
        <v>1516.9184363365175</v>
      </c>
      <c r="T324" s="5">
        <f t="shared" si="39"/>
        <v>1541.7128146637247</v>
      </c>
      <c r="U324" s="5">
        <f t="shared" si="40"/>
        <v>288.93684501647954</v>
      </c>
    </row>
    <row r="325" spans="1:21" x14ac:dyDescent="0.25">
      <c r="A325" s="2">
        <v>43294.958333333336</v>
      </c>
      <c r="B325" s="2">
        <v>43294</v>
      </c>
      <c r="C325" s="3">
        <v>7</v>
      </c>
      <c r="D325" s="3">
        <v>24</v>
      </c>
      <c r="E325" s="3">
        <v>0</v>
      </c>
      <c r="F325" s="3">
        <v>1</v>
      </c>
      <c r="G325" s="9">
        <v>157.05968389511111</v>
      </c>
      <c r="H325" s="9">
        <v>2476.3055720496059</v>
      </c>
      <c r="I325" s="9">
        <v>110</v>
      </c>
      <c r="J325" s="9">
        <v>2689.0889369255874</v>
      </c>
      <c r="K325" s="9">
        <v>-47.059683895111107</v>
      </c>
      <c r="L325" s="9">
        <v>212.78336487598153</v>
      </c>
      <c r="M325" s="10">
        <v>22</v>
      </c>
      <c r="N325" s="5">
        <f t="shared" si="36"/>
        <v>1035.3130456924443</v>
      </c>
      <c r="O325" s="5">
        <f t="shared" si="37"/>
        <v>1248.0964105684259</v>
      </c>
      <c r="Q325" s="2">
        <f t="shared" si="41"/>
        <v>43172</v>
      </c>
      <c r="R325" s="10">
        <v>17</v>
      </c>
      <c r="S325" s="5">
        <f t="shared" si="38"/>
        <v>800.01462621688881</v>
      </c>
      <c r="T325" s="5">
        <f t="shared" si="39"/>
        <v>1012.7979910928703</v>
      </c>
      <c r="U325" s="5">
        <f t="shared" si="40"/>
        <v>235.29841947555553</v>
      </c>
    </row>
    <row r="326" spans="1:21" x14ac:dyDescent="0.25">
      <c r="A326" s="2">
        <v>43295</v>
      </c>
      <c r="B326" s="2">
        <v>43295</v>
      </c>
      <c r="C326" s="3">
        <v>7</v>
      </c>
      <c r="D326" s="3">
        <v>1</v>
      </c>
      <c r="E326" s="3">
        <v>0</v>
      </c>
      <c r="F326" s="3">
        <v>1</v>
      </c>
      <c r="G326" s="9">
        <v>144.35025279521938</v>
      </c>
      <c r="H326" s="9">
        <v>2373.1544752734781</v>
      </c>
      <c r="I326" s="9">
        <v>110</v>
      </c>
      <c r="J326" s="9">
        <v>2689.0889369255874</v>
      </c>
      <c r="K326" s="9">
        <v>-34.350252795219376</v>
      </c>
      <c r="L326" s="9">
        <v>315.93446165210935</v>
      </c>
      <c r="M326" s="10">
        <v>18</v>
      </c>
      <c r="N326" s="5">
        <f t="shared" si="36"/>
        <v>618.30455031394877</v>
      </c>
      <c r="O326" s="5">
        <f t="shared" si="37"/>
        <v>934.23901196605811</v>
      </c>
      <c r="Q326" s="2">
        <f t="shared" si="41"/>
        <v>43173</v>
      </c>
      <c r="R326" s="10">
        <v>17</v>
      </c>
      <c r="S326" s="5">
        <f t="shared" si="38"/>
        <v>583.95429751872939</v>
      </c>
      <c r="T326" s="5">
        <f t="shared" si="39"/>
        <v>899.88875917083874</v>
      </c>
      <c r="U326" s="5">
        <f t="shared" si="40"/>
        <v>34.350252795219376</v>
      </c>
    </row>
    <row r="327" spans="1:21" x14ac:dyDescent="0.25">
      <c r="A327" s="2">
        <v>43295.041666666664</v>
      </c>
      <c r="B327" s="2">
        <v>43295</v>
      </c>
      <c r="C327" s="3">
        <v>7</v>
      </c>
      <c r="D327" s="3">
        <v>2</v>
      </c>
      <c r="E327" s="3">
        <v>0</v>
      </c>
      <c r="F327" s="3">
        <v>1</v>
      </c>
      <c r="G327" s="9">
        <v>110.3855494976044</v>
      </c>
      <c r="H327" s="9">
        <v>2097.493330122817</v>
      </c>
      <c r="I327" s="9">
        <v>110</v>
      </c>
      <c r="J327" s="9">
        <v>2689.0889369255874</v>
      </c>
      <c r="K327" s="9">
        <v>-0.38554949760440138</v>
      </c>
      <c r="L327" s="9">
        <v>591.59560680277036</v>
      </c>
      <c r="M327" s="10">
        <v>18</v>
      </c>
      <c r="N327" s="5">
        <f t="shared" si="36"/>
        <v>6.9398909568792249</v>
      </c>
      <c r="O327" s="5">
        <f t="shared" si="37"/>
        <v>598.53549775964962</v>
      </c>
      <c r="Q327" s="2">
        <f t="shared" si="41"/>
        <v>43173</v>
      </c>
      <c r="R327" s="10">
        <v>18</v>
      </c>
      <c r="S327" s="5">
        <f t="shared" si="38"/>
        <v>6.9398909568792249</v>
      </c>
      <c r="T327" s="5">
        <f t="shared" si="39"/>
        <v>598.53549775964962</v>
      </c>
      <c r="U327" s="5">
        <f t="shared" si="40"/>
        <v>0</v>
      </c>
    </row>
    <row r="328" spans="1:21" x14ac:dyDescent="0.25">
      <c r="A328" s="2">
        <v>43295.083333333336</v>
      </c>
      <c r="B328" s="2">
        <v>43295</v>
      </c>
      <c r="C328" s="3">
        <v>7</v>
      </c>
      <c r="D328" s="3">
        <v>3</v>
      </c>
      <c r="E328" s="3">
        <v>0</v>
      </c>
      <c r="F328" s="3">
        <v>1</v>
      </c>
      <c r="G328" s="9">
        <v>79.35270094871521</v>
      </c>
      <c r="H328" s="9">
        <v>1845.627427952277</v>
      </c>
      <c r="I328" s="9">
        <v>110</v>
      </c>
      <c r="J328" s="9">
        <v>2689.0889369255874</v>
      </c>
      <c r="K328" s="9">
        <v>30.64729905128479</v>
      </c>
      <c r="L328" s="9">
        <v>843.4615089733104</v>
      </c>
      <c r="M328" s="10">
        <v>15</v>
      </c>
      <c r="N328" s="5">
        <f t="shared" si="36"/>
        <v>-459.70948576927185</v>
      </c>
      <c r="O328" s="5">
        <f t="shared" si="37"/>
        <v>383.75202320403855</v>
      </c>
      <c r="Q328" s="2">
        <f t="shared" si="41"/>
        <v>43173</v>
      </c>
      <c r="R328" s="10">
        <v>19</v>
      </c>
      <c r="S328" s="5">
        <f t="shared" si="38"/>
        <v>-582.29868197441101</v>
      </c>
      <c r="T328" s="5">
        <f t="shared" si="39"/>
        <v>261.16282699889939</v>
      </c>
      <c r="U328" s="5">
        <f t="shared" si="40"/>
        <v>122.58919620513916</v>
      </c>
    </row>
    <row r="329" spans="1:21" x14ac:dyDescent="0.25">
      <c r="A329" s="2">
        <v>43295.125</v>
      </c>
      <c r="B329" s="2">
        <v>43295</v>
      </c>
      <c r="C329" s="3">
        <v>7</v>
      </c>
      <c r="D329" s="3">
        <v>4</v>
      </c>
      <c r="E329" s="3">
        <v>0</v>
      </c>
      <c r="F329" s="3">
        <v>1</v>
      </c>
      <c r="G329" s="9">
        <v>74.379441976547298</v>
      </c>
      <c r="H329" s="9">
        <v>1805.263929175127</v>
      </c>
      <c r="I329" s="9">
        <v>110</v>
      </c>
      <c r="J329" s="9">
        <v>2689.0889369255874</v>
      </c>
      <c r="K329" s="9">
        <v>35.620558023452702</v>
      </c>
      <c r="L329" s="9">
        <v>883.82500775046037</v>
      </c>
      <c r="M329" s="10">
        <v>15</v>
      </c>
      <c r="N329" s="5">
        <f t="shared" si="36"/>
        <v>-534.30837035179047</v>
      </c>
      <c r="O329" s="5">
        <f t="shared" si="37"/>
        <v>349.5166373986699</v>
      </c>
      <c r="Q329" s="2">
        <f t="shared" si="41"/>
        <v>43173</v>
      </c>
      <c r="R329" s="10">
        <v>19</v>
      </c>
      <c r="S329" s="5">
        <f t="shared" si="38"/>
        <v>-676.79060244560128</v>
      </c>
      <c r="T329" s="5">
        <f t="shared" si="39"/>
        <v>207.03440530485909</v>
      </c>
      <c r="U329" s="5">
        <f t="shared" si="40"/>
        <v>142.48223209381081</v>
      </c>
    </row>
    <row r="330" spans="1:21" x14ac:dyDescent="0.25">
      <c r="A330" s="2">
        <v>43295.166666666664</v>
      </c>
      <c r="B330" s="2">
        <v>43295</v>
      </c>
      <c r="C330" s="3">
        <v>7</v>
      </c>
      <c r="D330" s="3">
        <v>5</v>
      </c>
      <c r="E330" s="3">
        <v>0</v>
      </c>
      <c r="F330" s="3">
        <v>1</v>
      </c>
      <c r="G330" s="9">
        <v>81.668924283981298</v>
      </c>
      <c r="H330" s="9">
        <v>1864.4261409658072</v>
      </c>
      <c r="I330" s="9">
        <v>109</v>
      </c>
      <c r="J330" s="9">
        <v>2664.6426738626278</v>
      </c>
      <c r="K330" s="9">
        <v>27.331075716018702</v>
      </c>
      <c r="L330" s="9">
        <v>800.21653289682058</v>
      </c>
      <c r="M330" s="10">
        <v>12</v>
      </c>
      <c r="N330" s="5">
        <f t="shared" si="36"/>
        <v>-327.97290859222443</v>
      </c>
      <c r="O330" s="5">
        <f t="shared" si="37"/>
        <v>472.24362430459615</v>
      </c>
      <c r="Q330" s="2">
        <f t="shared" si="41"/>
        <v>43173</v>
      </c>
      <c r="R330" s="10">
        <v>16</v>
      </c>
      <c r="S330" s="5">
        <f t="shared" si="38"/>
        <v>-437.29721145629924</v>
      </c>
      <c r="T330" s="5">
        <f t="shared" si="39"/>
        <v>362.91932144052134</v>
      </c>
      <c r="U330" s="5">
        <f t="shared" si="40"/>
        <v>109.32430286407481</v>
      </c>
    </row>
    <row r="331" spans="1:21" x14ac:dyDescent="0.25">
      <c r="A331" s="2">
        <v>43295.208333333336</v>
      </c>
      <c r="B331" s="2">
        <v>43295</v>
      </c>
      <c r="C331" s="3">
        <v>7</v>
      </c>
      <c r="D331" s="3">
        <v>6</v>
      </c>
      <c r="E331" s="3">
        <v>0</v>
      </c>
      <c r="F331" s="3">
        <v>1</v>
      </c>
      <c r="G331" s="9">
        <v>73.706675004959095</v>
      </c>
      <c r="H331" s="9">
        <v>1799.8036795425301</v>
      </c>
      <c r="I331" s="9">
        <v>101</v>
      </c>
      <c r="J331" s="9">
        <v>2469.0725693589484</v>
      </c>
      <c r="K331" s="9">
        <v>27.293324995040905</v>
      </c>
      <c r="L331" s="9">
        <v>669.26888981641832</v>
      </c>
      <c r="M331" s="10">
        <v>13</v>
      </c>
      <c r="N331" s="5">
        <f t="shared" si="36"/>
        <v>-354.81322493553176</v>
      </c>
      <c r="O331" s="5">
        <f t="shared" si="37"/>
        <v>314.45566488088656</v>
      </c>
      <c r="Q331" s="2">
        <f t="shared" si="41"/>
        <v>43173</v>
      </c>
      <c r="R331" s="10">
        <v>20</v>
      </c>
      <c r="S331" s="5">
        <f t="shared" si="38"/>
        <v>-545.8664999008181</v>
      </c>
      <c r="T331" s="5">
        <f t="shared" si="39"/>
        <v>123.40238991560022</v>
      </c>
      <c r="U331" s="5">
        <f t="shared" si="40"/>
        <v>191.05327496528633</v>
      </c>
    </row>
    <row r="332" spans="1:21" x14ac:dyDescent="0.25">
      <c r="A332" s="2">
        <v>43295.25</v>
      </c>
      <c r="B332" s="2">
        <v>43295</v>
      </c>
      <c r="C332" s="3">
        <v>7</v>
      </c>
      <c r="D332" s="3">
        <v>7</v>
      </c>
      <c r="E332" s="3">
        <v>1</v>
      </c>
      <c r="F332" s="3">
        <v>0</v>
      </c>
      <c r="G332" s="9">
        <v>69.363616371154805</v>
      </c>
      <c r="H332" s="9">
        <v>1764.554952936161</v>
      </c>
      <c r="I332" s="9">
        <v>101</v>
      </c>
      <c r="J332" s="9">
        <v>2469.0725693589484</v>
      </c>
      <c r="K332" s="9">
        <v>31.636383628845195</v>
      </c>
      <c r="L332" s="9">
        <v>704.51761642278734</v>
      </c>
      <c r="M332" s="10">
        <v>15</v>
      </c>
      <c r="N332" s="5">
        <f t="shared" si="36"/>
        <v>-474.54575443267794</v>
      </c>
      <c r="O332" s="5">
        <f t="shared" si="37"/>
        <v>229.9718619901094</v>
      </c>
      <c r="Q332" s="2">
        <f t="shared" si="41"/>
        <v>43173</v>
      </c>
      <c r="R332" s="10">
        <v>21</v>
      </c>
      <c r="S332" s="5">
        <f t="shared" si="38"/>
        <v>-664.36405620574908</v>
      </c>
      <c r="T332" s="5">
        <f t="shared" si="39"/>
        <v>40.153560217038262</v>
      </c>
      <c r="U332" s="5">
        <f t="shared" si="40"/>
        <v>189.81830177307114</v>
      </c>
    </row>
    <row r="333" spans="1:21" x14ac:dyDescent="0.25">
      <c r="A333" s="2">
        <v>43295.291666666664</v>
      </c>
      <c r="B333" s="2">
        <v>43295</v>
      </c>
      <c r="C333" s="3">
        <v>7</v>
      </c>
      <c r="D333" s="3">
        <v>8</v>
      </c>
      <c r="E333" s="3">
        <v>1</v>
      </c>
      <c r="F333" s="3">
        <v>0</v>
      </c>
      <c r="G333" s="9">
        <v>95.792940068244889</v>
      </c>
      <c r="H333" s="9">
        <v>1979.0581611114621</v>
      </c>
      <c r="I333" s="9">
        <v>100</v>
      </c>
      <c r="J333" s="9">
        <v>2444.6263062959888</v>
      </c>
      <c r="K333" s="9">
        <v>4.2070599317551114</v>
      </c>
      <c r="L333" s="9">
        <v>465.56814518452666</v>
      </c>
      <c r="M333" s="10">
        <v>18</v>
      </c>
      <c r="N333" s="5">
        <f t="shared" si="36"/>
        <v>-75.727078771592005</v>
      </c>
      <c r="O333" s="5">
        <f t="shared" si="37"/>
        <v>389.84106641293465</v>
      </c>
      <c r="Q333" s="2">
        <f t="shared" si="41"/>
        <v>43173</v>
      </c>
      <c r="R333" s="10">
        <v>30</v>
      </c>
      <c r="S333" s="5">
        <f t="shared" si="38"/>
        <v>-126.21179795265334</v>
      </c>
      <c r="T333" s="5">
        <f t="shared" si="39"/>
        <v>339.35634723187331</v>
      </c>
      <c r="U333" s="5">
        <f t="shared" si="40"/>
        <v>50.484719181061337</v>
      </c>
    </row>
    <row r="334" spans="1:21" x14ac:dyDescent="0.25">
      <c r="A334" s="2">
        <v>43295.333333333336</v>
      </c>
      <c r="B334" s="2">
        <v>43295</v>
      </c>
      <c r="C334" s="3">
        <v>7</v>
      </c>
      <c r="D334" s="3">
        <v>9</v>
      </c>
      <c r="E334" s="3">
        <v>1</v>
      </c>
      <c r="F334" s="3">
        <v>0</v>
      </c>
      <c r="G334" s="9">
        <v>140.7871900320053</v>
      </c>
      <c r="H334" s="9">
        <v>2344.2362808751955</v>
      </c>
      <c r="I334" s="9">
        <v>100</v>
      </c>
      <c r="J334" s="9">
        <v>2444.6263062959888</v>
      </c>
      <c r="K334" s="9">
        <v>-40.787190032005299</v>
      </c>
      <c r="L334" s="9">
        <v>100.39002542079334</v>
      </c>
      <c r="M334" s="10">
        <v>18</v>
      </c>
      <c r="N334" s="5">
        <f t="shared" si="36"/>
        <v>734.16942057609538</v>
      </c>
      <c r="O334" s="5">
        <f t="shared" si="37"/>
        <v>834.55944599688871</v>
      </c>
      <c r="Q334" s="2">
        <f t="shared" si="41"/>
        <v>43173</v>
      </c>
      <c r="R334" s="10">
        <v>25</v>
      </c>
      <c r="S334" s="5">
        <f t="shared" si="38"/>
        <v>1019.6797508001325</v>
      </c>
      <c r="T334" s="5">
        <f t="shared" si="39"/>
        <v>1120.0697762209259</v>
      </c>
      <c r="U334" s="5">
        <f t="shared" si="40"/>
        <v>-285.51033022403715</v>
      </c>
    </row>
    <row r="335" spans="1:21" x14ac:dyDescent="0.25">
      <c r="A335" s="2">
        <v>43295.375</v>
      </c>
      <c r="B335" s="2">
        <v>43295</v>
      </c>
      <c r="C335" s="3">
        <v>7</v>
      </c>
      <c r="D335" s="3">
        <v>10</v>
      </c>
      <c r="E335" s="3">
        <v>1</v>
      </c>
      <c r="F335" s="3">
        <v>0</v>
      </c>
      <c r="G335" s="9">
        <v>165.74650287628168</v>
      </c>
      <c r="H335" s="9">
        <v>2546.8087216037388</v>
      </c>
      <c r="I335" s="9">
        <v>100</v>
      </c>
      <c r="J335" s="9">
        <v>2444.6263062959888</v>
      </c>
      <c r="K335" s="9">
        <v>-65.746502876281681</v>
      </c>
      <c r="L335" s="9">
        <v>-102.18241530775003</v>
      </c>
      <c r="M335" s="10">
        <v>18</v>
      </c>
      <c r="N335" s="5">
        <f t="shared" ref="N335:N398" si="42">-K335*M335</f>
        <v>1183.4370517730704</v>
      </c>
      <c r="O335" s="5">
        <f t="shared" ref="O335:O398" si="43">L335 + N335</f>
        <v>1081.2546364653203</v>
      </c>
      <c r="Q335" s="2">
        <f t="shared" si="41"/>
        <v>43173</v>
      </c>
      <c r="R335" s="10">
        <v>20</v>
      </c>
      <c r="S335" s="5">
        <f t="shared" ref="S335:S398" si="44">-K335 * R335</f>
        <v>1314.9300575256336</v>
      </c>
      <c r="T335" s="5">
        <f t="shared" ref="T335:T398" si="45">L335 + S335</f>
        <v>1212.7476422178836</v>
      </c>
      <c r="U335" s="5">
        <f t="shared" ref="U335:U398" si="46">O335-T335</f>
        <v>-131.49300575256325</v>
      </c>
    </row>
    <row r="336" spans="1:21" x14ac:dyDescent="0.25">
      <c r="A336" s="2">
        <v>43295.416666666664</v>
      </c>
      <c r="B336" s="2">
        <v>43295</v>
      </c>
      <c r="C336" s="3">
        <v>7</v>
      </c>
      <c r="D336" s="3">
        <v>11</v>
      </c>
      <c r="E336" s="3">
        <v>1</v>
      </c>
      <c r="F336" s="3">
        <v>0</v>
      </c>
      <c r="G336" s="9">
        <v>183.1836671113968</v>
      </c>
      <c r="H336" s="9">
        <v>2688.3306008893142</v>
      </c>
      <c r="I336" s="9">
        <v>101</v>
      </c>
      <c r="J336" s="9">
        <v>2469.0725693589484</v>
      </c>
      <c r="K336" s="9">
        <v>-82.183667111396801</v>
      </c>
      <c r="L336" s="9">
        <v>-219.25803153036577</v>
      </c>
      <c r="M336" s="10">
        <v>22</v>
      </c>
      <c r="N336" s="5">
        <f t="shared" si="42"/>
        <v>1808.0406764507297</v>
      </c>
      <c r="O336" s="5">
        <f t="shared" si="43"/>
        <v>1588.782644920364</v>
      </c>
      <c r="Q336" s="2">
        <f t="shared" si="41"/>
        <v>43173</v>
      </c>
      <c r="R336" s="10">
        <v>20</v>
      </c>
      <c r="S336" s="5">
        <f t="shared" si="44"/>
        <v>1643.673342227936</v>
      </c>
      <c r="T336" s="5">
        <f t="shared" si="45"/>
        <v>1424.4153106975702</v>
      </c>
      <c r="U336" s="5">
        <f t="shared" si="46"/>
        <v>164.36733422279372</v>
      </c>
    </row>
    <row r="337" spans="1:21" x14ac:dyDescent="0.25">
      <c r="A337" s="2">
        <v>43295.458333333336</v>
      </c>
      <c r="B337" s="2">
        <v>43295</v>
      </c>
      <c r="C337" s="3">
        <v>7</v>
      </c>
      <c r="D337" s="3">
        <v>12</v>
      </c>
      <c r="E337" s="3">
        <v>1</v>
      </c>
      <c r="F337" s="3">
        <v>0</v>
      </c>
      <c r="G337" s="9">
        <v>190.0617615222931</v>
      </c>
      <c r="H337" s="9">
        <v>2744.1539445090184</v>
      </c>
      <c r="I337" s="9">
        <v>100</v>
      </c>
      <c r="J337" s="9">
        <v>2444.6263062959888</v>
      </c>
      <c r="K337" s="9">
        <v>-90.061761522293097</v>
      </c>
      <c r="L337" s="9">
        <v>-299.5276382130296</v>
      </c>
      <c r="M337" s="10">
        <v>22</v>
      </c>
      <c r="N337" s="5">
        <f t="shared" si="42"/>
        <v>1981.3587534904482</v>
      </c>
      <c r="O337" s="5">
        <f t="shared" si="43"/>
        <v>1681.8311152774186</v>
      </c>
      <c r="Q337" s="2">
        <f t="shared" si="41"/>
        <v>43173</v>
      </c>
      <c r="R337" s="10">
        <v>16</v>
      </c>
      <c r="S337" s="5">
        <f t="shared" si="44"/>
        <v>1440.9881843566895</v>
      </c>
      <c r="T337" s="5">
        <f t="shared" si="45"/>
        <v>1141.4605461436599</v>
      </c>
      <c r="U337" s="5">
        <f t="shared" si="46"/>
        <v>540.37056913375864</v>
      </c>
    </row>
    <row r="338" spans="1:21" x14ac:dyDescent="0.25">
      <c r="A338" s="2">
        <v>43295.5</v>
      </c>
      <c r="B338" s="2">
        <v>43295</v>
      </c>
      <c r="C338" s="3">
        <v>7</v>
      </c>
      <c r="D338" s="3">
        <v>13</v>
      </c>
      <c r="E338" s="3">
        <v>1</v>
      </c>
      <c r="F338" s="3">
        <v>0</v>
      </c>
      <c r="G338" s="9">
        <v>192.5678214550019</v>
      </c>
      <c r="H338" s="9">
        <v>2764.4933936315665</v>
      </c>
      <c r="I338" s="9">
        <v>100</v>
      </c>
      <c r="J338" s="9">
        <v>2444.6263062959888</v>
      </c>
      <c r="K338" s="9">
        <v>-92.567821455001905</v>
      </c>
      <c r="L338" s="9">
        <v>-319.86708733557771</v>
      </c>
      <c r="M338" s="10">
        <v>20</v>
      </c>
      <c r="N338" s="5">
        <f t="shared" si="42"/>
        <v>1851.356429100038</v>
      </c>
      <c r="O338" s="5">
        <f t="shared" si="43"/>
        <v>1531.4893417644603</v>
      </c>
      <c r="Q338" s="2">
        <f t="shared" si="41"/>
        <v>43173</v>
      </c>
      <c r="R338" s="10">
        <v>16</v>
      </c>
      <c r="S338" s="5">
        <f t="shared" si="44"/>
        <v>1481.0851432800305</v>
      </c>
      <c r="T338" s="5">
        <f t="shared" si="45"/>
        <v>1161.2180559444528</v>
      </c>
      <c r="U338" s="5">
        <f t="shared" si="46"/>
        <v>370.27128582000751</v>
      </c>
    </row>
    <row r="339" spans="1:21" x14ac:dyDescent="0.25">
      <c r="A339" s="2">
        <v>43295.541666666664</v>
      </c>
      <c r="B339" s="2">
        <v>43295</v>
      </c>
      <c r="C339" s="3">
        <v>7</v>
      </c>
      <c r="D339" s="3">
        <v>14</v>
      </c>
      <c r="E339" s="3">
        <v>1</v>
      </c>
      <c r="F339" s="3">
        <v>0</v>
      </c>
      <c r="G339" s="9">
        <v>193.20268840789799</v>
      </c>
      <c r="H339" s="9">
        <v>2769.6460408288121</v>
      </c>
      <c r="I339" s="9">
        <v>101</v>
      </c>
      <c r="J339" s="9">
        <v>2469.0725693589484</v>
      </c>
      <c r="K339" s="9">
        <v>-92.202688407897995</v>
      </c>
      <c r="L339" s="9">
        <v>-300.57347146986376</v>
      </c>
      <c r="M339" s="10">
        <v>20</v>
      </c>
      <c r="N339" s="5">
        <f t="shared" si="42"/>
        <v>1844.0537681579599</v>
      </c>
      <c r="O339" s="5">
        <f t="shared" si="43"/>
        <v>1543.4802966880961</v>
      </c>
      <c r="Q339" s="2">
        <f t="shared" si="41"/>
        <v>43173</v>
      </c>
      <c r="R339" s="10">
        <v>18</v>
      </c>
      <c r="S339" s="5">
        <f t="shared" si="44"/>
        <v>1659.6483913421639</v>
      </c>
      <c r="T339" s="5">
        <f t="shared" si="45"/>
        <v>1359.0749198723001</v>
      </c>
      <c r="U339" s="5">
        <f t="shared" si="46"/>
        <v>184.40537681579599</v>
      </c>
    </row>
    <row r="340" spans="1:21" x14ac:dyDescent="0.25">
      <c r="A340" s="2">
        <v>43295.583333333336</v>
      </c>
      <c r="B340" s="2">
        <v>43295</v>
      </c>
      <c r="C340" s="3">
        <v>7</v>
      </c>
      <c r="D340" s="3">
        <v>15</v>
      </c>
      <c r="E340" s="3">
        <v>1</v>
      </c>
      <c r="F340" s="3">
        <v>0</v>
      </c>
      <c r="G340" s="9">
        <v>193.9402431488038</v>
      </c>
      <c r="H340" s="9">
        <v>2775.6321136969209</v>
      </c>
      <c r="I340" s="9">
        <v>111</v>
      </c>
      <c r="J340" s="9">
        <v>2713.5351999885479</v>
      </c>
      <c r="K340" s="9">
        <v>-82.940243148803802</v>
      </c>
      <c r="L340" s="9">
        <v>-62.096913708372995</v>
      </c>
      <c r="M340" s="10">
        <v>24</v>
      </c>
      <c r="N340" s="5">
        <f t="shared" si="42"/>
        <v>1990.5658355712912</v>
      </c>
      <c r="O340" s="5">
        <f t="shared" si="43"/>
        <v>1928.4689218629183</v>
      </c>
      <c r="Q340" s="2">
        <f t="shared" si="41"/>
        <v>43173</v>
      </c>
      <c r="R340" s="10">
        <v>18</v>
      </c>
      <c r="S340" s="5">
        <f t="shared" si="44"/>
        <v>1492.9243766784684</v>
      </c>
      <c r="T340" s="5">
        <f t="shared" si="45"/>
        <v>1430.8274629700954</v>
      </c>
      <c r="U340" s="5">
        <f t="shared" si="46"/>
        <v>497.64145889282281</v>
      </c>
    </row>
    <row r="341" spans="1:21" x14ac:dyDescent="0.25">
      <c r="A341" s="2">
        <v>43295.625</v>
      </c>
      <c r="B341" s="2">
        <v>43295</v>
      </c>
      <c r="C341" s="3">
        <v>7</v>
      </c>
      <c r="D341" s="3">
        <v>16</v>
      </c>
      <c r="E341" s="3">
        <v>1</v>
      </c>
      <c r="F341" s="3">
        <v>0</v>
      </c>
      <c r="G341" s="9">
        <v>193.9402431488038</v>
      </c>
      <c r="H341" s="9">
        <v>2775.6321136969209</v>
      </c>
      <c r="I341" s="9">
        <v>111</v>
      </c>
      <c r="J341" s="9">
        <v>2713.5351999885479</v>
      </c>
      <c r="K341" s="9">
        <v>-82.940243148803802</v>
      </c>
      <c r="L341" s="9">
        <v>-62.096913708372995</v>
      </c>
      <c r="M341" s="10">
        <v>25</v>
      </c>
      <c r="N341" s="5">
        <f t="shared" si="42"/>
        <v>2073.506078720095</v>
      </c>
      <c r="O341" s="5">
        <f t="shared" si="43"/>
        <v>2011.4091650117221</v>
      </c>
      <c r="Q341" s="2">
        <f t="shared" si="41"/>
        <v>43173</v>
      </c>
      <c r="R341" s="10">
        <v>18</v>
      </c>
      <c r="S341" s="5">
        <f t="shared" si="44"/>
        <v>1492.9243766784684</v>
      </c>
      <c r="T341" s="5">
        <f t="shared" si="45"/>
        <v>1430.8274629700954</v>
      </c>
      <c r="U341" s="5">
        <f t="shared" si="46"/>
        <v>580.58170204162661</v>
      </c>
    </row>
    <row r="342" spans="1:21" x14ac:dyDescent="0.25">
      <c r="A342" s="2">
        <v>43295.666666666664</v>
      </c>
      <c r="B342" s="2">
        <v>43295</v>
      </c>
      <c r="C342" s="3">
        <v>7</v>
      </c>
      <c r="D342" s="3">
        <v>17</v>
      </c>
      <c r="E342" s="3">
        <v>1</v>
      </c>
      <c r="F342" s="3">
        <v>0</v>
      </c>
      <c r="G342" s="9">
        <v>193.9402618408204</v>
      </c>
      <c r="H342" s="9">
        <v>2775.6322656887651</v>
      </c>
      <c r="I342" s="9">
        <v>112</v>
      </c>
      <c r="J342" s="9">
        <v>2737.9814630515075</v>
      </c>
      <c r="K342" s="9">
        <v>-81.940261840820398</v>
      </c>
      <c r="L342" s="9">
        <v>-37.650802637257584</v>
      </c>
      <c r="M342" s="10">
        <v>25</v>
      </c>
      <c r="N342" s="5">
        <f t="shared" si="42"/>
        <v>2048.5065460205101</v>
      </c>
      <c r="O342" s="5">
        <f t="shared" si="43"/>
        <v>2010.8557433832525</v>
      </c>
      <c r="Q342" s="2">
        <f t="shared" si="41"/>
        <v>43173</v>
      </c>
      <c r="R342" s="10">
        <v>20</v>
      </c>
      <c r="S342" s="5">
        <f t="shared" si="44"/>
        <v>1638.8052368164081</v>
      </c>
      <c r="T342" s="5">
        <f t="shared" si="45"/>
        <v>1601.1544341791505</v>
      </c>
      <c r="U342" s="5">
        <f t="shared" si="46"/>
        <v>409.70130920410202</v>
      </c>
    </row>
    <row r="343" spans="1:21" x14ac:dyDescent="0.25">
      <c r="A343" s="2">
        <v>43295.708333333336</v>
      </c>
      <c r="B343" s="2">
        <v>43295</v>
      </c>
      <c r="C343" s="3">
        <v>7</v>
      </c>
      <c r="D343" s="3">
        <v>18</v>
      </c>
      <c r="E343" s="3">
        <v>1</v>
      </c>
      <c r="F343" s="3">
        <v>0</v>
      </c>
      <c r="G343" s="9">
        <v>193.9402618408204</v>
      </c>
      <c r="H343" s="9">
        <v>2775.6322656887651</v>
      </c>
      <c r="I343" s="9">
        <v>111</v>
      </c>
      <c r="J343" s="9">
        <v>2713.5351999885479</v>
      </c>
      <c r="K343" s="9">
        <v>-82.940261840820398</v>
      </c>
      <c r="L343" s="9">
        <v>-62.097065700217172</v>
      </c>
      <c r="M343" s="10">
        <v>25</v>
      </c>
      <c r="N343" s="5">
        <f t="shared" si="42"/>
        <v>2073.5065460205101</v>
      </c>
      <c r="O343" s="5">
        <f t="shared" si="43"/>
        <v>2011.4094803202929</v>
      </c>
      <c r="Q343" s="2">
        <f t="shared" si="41"/>
        <v>43173</v>
      </c>
      <c r="R343" s="10">
        <v>20</v>
      </c>
      <c r="S343" s="5">
        <f t="shared" si="44"/>
        <v>1658.8052368164081</v>
      </c>
      <c r="T343" s="5">
        <f t="shared" si="45"/>
        <v>1596.7081711161909</v>
      </c>
      <c r="U343" s="5">
        <f t="shared" si="46"/>
        <v>414.70130920410202</v>
      </c>
    </row>
    <row r="344" spans="1:21" x14ac:dyDescent="0.25">
      <c r="A344" s="2">
        <v>43295.75</v>
      </c>
      <c r="B344" s="2">
        <v>43295</v>
      </c>
      <c r="C344" s="3">
        <v>7</v>
      </c>
      <c r="D344" s="3">
        <v>19</v>
      </c>
      <c r="E344" s="3">
        <v>1</v>
      </c>
      <c r="F344" s="3">
        <v>0</v>
      </c>
      <c r="G344" s="9">
        <v>192.4535996198654</v>
      </c>
      <c r="H344" s="9">
        <v>2763.5663570034394</v>
      </c>
      <c r="I344" s="9">
        <v>111</v>
      </c>
      <c r="J344" s="9">
        <v>2713.5351999885479</v>
      </c>
      <c r="K344" s="9">
        <v>-81.4535996198654</v>
      </c>
      <c r="L344" s="9">
        <v>-50.031157014891505</v>
      </c>
      <c r="M344" s="10">
        <v>27</v>
      </c>
      <c r="N344" s="5">
        <f t="shared" si="42"/>
        <v>2199.2471897363657</v>
      </c>
      <c r="O344" s="5">
        <f t="shared" si="43"/>
        <v>2149.2160327214742</v>
      </c>
      <c r="Q344" s="2">
        <f t="shared" si="41"/>
        <v>43173</v>
      </c>
      <c r="R344" s="10">
        <v>20</v>
      </c>
      <c r="S344" s="5">
        <f t="shared" si="44"/>
        <v>1629.0719923973079</v>
      </c>
      <c r="T344" s="5">
        <f t="shared" si="45"/>
        <v>1579.0408353824164</v>
      </c>
      <c r="U344" s="5">
        <f t="shared" si="46"/>
        <v>570.17519733905783</v>
      </c>
    </row>
    <row r="345" spans="1:21" x14ac:dyDescent="0.25">
      <c r="A345" s="2">
        <v>43295.791666666664</v>
      </c>
      <c r="B345" s="2">
        <v>43295</v>
      </c>
      <c r="C345" s="3">
        <v>7</v>
      </c>
      <c r="D345" s="3">
        <v>20</v>
      </c>
      <c r="E345" s="3">
        <v>1</v>
      </c>
      <c r="F345" s="3">
        <v>0</v>
      </c>
      <c r="G345" s="9">
        <v>191.56695370674129</v>
      </c>
      <c r="H345" s="9">
        <v>2756.3702442812801</v>
      </c>
      <c r="I345" s="9">
        <v>111</v>
      </c>
      <c r="J345" s="9">
        <v>2713.5351999885479</v>
      </c>
      <c r="K345" s="9">
        <v>-80.566953706741288</v>
      </c>
      <c r="L345" s="9">
        <v>-42.835044292732164</v>
      </c>
      <c r="M345" s="10">
        <v>25</v>
      </c>
      <c r="N345" s="5">
        <f t="shared" si="42"/>
        <v>2014.1738426685322</v>
      </c>
      <c r="O345" s="5">
        <f t="shared" si="43"/>
        <v>1971.3387983758</v>
      </c>
      <c r="Q345" s="2">
        <f t="shared" si="41"/>
        <v>43173</v>
      </c>
      <c r="R345" s="10">
        <v>20</v>
      </c>
      <c r="S345" s="5">
        <f t="shared" si="44"/>
        <v>1611.3390741348258</v>
      </c>
      <c r="T345" s="5">
        <f t="shared" si="45"/>
        <v>1568.5040298420936</v>
      </c>
      <c r="U345" s="5">
        <f t="shared" si="46"/>
        <v>402.83476853370644</v>
      </c>
    </row>
    <row r="346" spans="1:21" x14ac:dyDescent="0.25">
      <c r="A346" s="2">
        <v>43295.833333333336</v>
      </c>
      <c r="B346" s="2">
        <v>43295</v>
      </c>
      <c r="C346" s="3">
        <v>7</v>
      </c>
      <c r="D346" s="3">
        <v>21</v>
      </c>
      <c r="E346" s="3">
        <v>1</v>
      </c>
      <c r="F346" s="3">
        <v>0</v>
      </c>
      <c r="G346" s="9">
        <v>190.98425152301792</v>
      </c>
      <c r="H346" s="9">
        <v>2751.6409714835772</v>
      </c>
      <c r="I346" s="9">
        <v>110</v>
      </c>
      <c r="J346" s="9">
        <v>2689.0889369255874</v>
      </c>
      <c r="K346" s="9">
        <v>-80.984251523017917</v>
      </c>
      <c r="L346" s="9">
        <v>-62.552034557989828</v>
      </c>
      <c r="M346" s="10">
        <v>25</v>
      </c>
      <c r="N346" s="5">
        <f t="shared" si="42"/>
        <v>2024.606288075448</v>
      </c>
      <c r="O346" s="5">
        <f t="shared" si="43"/>
        <v>1962.0542535174582</v>
      </c>
      <c r="Q346" s="2">
        <f t="shared" si="41"/>
        <v>43173</v>
      </c>
      <c r="R346" s="10">
        <v>18</v>
      </c>
      <c r="S346" s="5">
        <f t="shared" si="44"/>
        <v>1457.7165274143226</v>
      </c>
      <c r="T346" s="5">
        <f t="shared" si="45"/>
        <v>1395.1644928563328</v>
      </c>
      <c r="U346" s="5">
        <f t="shared" si="46"/>
        <v>566.88976066112537</v>
      </c>
    </row>
    <row r="347" spans="1:21" x14ac:dyDescent="0.25">
      <c r="A347" s="2">
        <v>43295.875</v>
      </c>
      <c r="B347" s="2">
        <v>43295</v>
      </c>
      <c r="C347" s="3">
        <v>7</v>
      </c>
      <c r="D347" s="3">
        <v>22</v>
      </c>
      <c r="E347" s="3">
        <v>1</v>
      </c>
      <c r="F347" s="3">
        <v>0</v>
      </c>
      <c r="G347" s="9">
        <v>190.7528046846389</v>
      </c>
      <c r="H347" s="9">
        <v>2749.7625236528993</v>
      </c>
      <c r="I347" s="9">
        <v>110</v>
      </c>
      <c r="J347" s="9">
        <v>2689.0889369255874</v>
      </c>
      <c r="K347" s="9">
        <v>-80.752804684638903</v>
      </c>
      <c r="L347" s="9">
        <v>-60.673586727311886</v>
      </c>
      <c r="M347" s="10">
        <v>25</v>
      </c>
      <c r="N347" s="5">
        <f t="shared" si="42"/>
        <v>2018.8201171159726</v>
      </c>
      <c r="O347" s="5">
        <f t="shared" si="43"/>
        <v>1958.1465303886607</v>
      </c>
      <c r="Q347" s="2">
        <f t="shared" si="41"/>
        <v>43173</v>
      </c>
      <c r="R347" s="10">
        <v>18</v>
      </c>
      <c r="S347" s="5">
        <f t="shared" si="44"/>
        <v>1453.5504843235003</v>
      </c>
      <c r="T347" s="5">
        <f t="shared" si="45"/>
        <v>1392.8768975961884</v>
      </c>
      <c r="U347" s="5">
        <f t="shared" si="46"/>
        <v>565.26963279247229</v>
      </c>
    </row>
    <row r="348" spans="1:21" x14ac:dyDescent="0.25">
      <c r="A348" s="2">
        <v>43295.916666666664</v>
      </c>
      <c r="B348" s="2">
        <v>43295</v>
      </c>
      <c r="C348" s="3">
        <v>7</v>
      </c>
      <c r="D348" s="3">
        <v>23</v>
      </c>
      <c r="E348" s="3">
        <v>0</v>
      </c>
      <c r="F348" s="3">
        <v>1</v>
      </c>
      <c r="G348" s="9">
        <v>187.35135548114781</v>
      </c>
      <c r="H348" s="9">
        <v>2722.156000615943</v>
      </c>
      <c r="I348" s="9">
        <v>111</v>
      </c>
      <c r="J348" s="9">
        <v>2713.5351999885479</v>
      </c>
      <c r="K348" s="9">
        <v>-76.351355481147806</v>
      </c>
      <c r="L348" s="9">
        <v>-8.6208006273950559</v>
      </c>
      <c r="M348" s="10">
        <v>25</v>
      </c>
      <c r="N348" s="5">
        <f t="shared" si="42"/>
        <v>1908.7838870286951</v>
      </c>
      <c r="O348" s="5">
        <f t="shared" si="43"/>
        <v>1900.1630864013</v>
      </c>
      <c r="Q348" s="2">
        <f t="shared" si="41"/>
        <v>43173</v>
      </c>
      <c r="R348" s="10">
        <v>18</v>
      </c>
      <c r="S348" s="5">
        <f t="shared" si="44"/>
        <v>1374.3243986606606</v>
      </c>
      <c r="T348" s="5">
        <f t="shared" si="45"/>
        <v>1365.7035980332655</v>
      </c>
      <c r="U348" s="5">
        <f t="shared" si="46"/>
        <v>534.4594883680345</v>
      </c>
    </row>
    <row r="349" spans="1:21" x14ac:dyDescent="0.25">
      <c r="A349" s="2">
        <v>43295.958333333336</v>
      </c>
      <c r="B349" s="2">
        <v>43295</v>
      </c>
      <c r="C349" s="3">
        <v>7</v>
      </c>
      <c r="D349" s="3">
        <v>24</v>
      </c>
      <c r="E349" s="3">
        <v>0</v>
      </c>
      <c r="F349" s="3">
        <v>1</v>
      </c>
      <c r="G349" s="9">
        <v>175.63596973419192</v>
      </c>
      <c r="H349" s="9">
        <v>2627.0726842003942</v>
      </c>
      <c r="I349" s="9">
        <v>110</v>
      </c>
      <c r="J349" s="9">
        <v>2689.0889369255874</v>
      </c>
      <c r="K349" s="9">
        <v>-65.635969734191917</v>
      </c>
      <c r="L349" s="9">
        <v>62.016252725193226</v>
      </c>
      <c r="M349" s="10">
        <v>25</v>
      </c>
      <c r="N349" s="5">
        <f t="shared" si="42"/>
        <v>1640.8992433547978</v>
      </c>
      <c r="O349" s="5">
        <f t="shared" si="43"/>
        <v>1702.915496079991</v>
      </c>
      <c r="Q349" s="2">
        <f t="shared" si="41"/>
        <v>43173</v>
      </c>
      <c r="R349" s="10">
        <v>18</v>
      </c>
      <c r="S349" s="5">
        <f t="shared" si="44"/>
        <v>1181.4474552154545</v>
      </c>
      <c r="T349" s="5">
        <f t="shared" si="45"/>
        <v>1243.4637079406477</v>
      </c>
      <c r="U349" s="5">
        <f t="shared" si="46"/>
        <v>459.45178813934331</v>
      </c>
    </row>
    <row r="350" spans="1:21" x14ac:dyDescent="0.25">
      <c r="A350" s="2">
        <v>43296</v>
      </c>
      <c r="B350" s="2">
        <v>43296</v>
      </c>
      <c r="C350" s="3">
        <v>7</v>
      </c>
      <c r="D350" s="3">
        <v>1</v>
      </c>
      <c r="E350" s="3">
        <v>0</v>
      </c>
      <c r="F350" s="3">
        <v>1</v>
      </c>
      <c r="G350" s="9">
        <v>158.94512255191802</v>
      </c>
      <c r="H350" s="9">
        <v>2491.6079917120824</v>
      </c>
      <c r="I350" s="9">
        <v>111</v>
      </c>
      <c r="J350" s="9">
        <v>2713.5351999885479</v>
      </c>
      <c r="K350" s="9">
        <v>-47.945122551918018</v>
      </c>
      <c r="L350" s="9">
        <v>221.92720827646554</v>
      </c>
      <c r="M350" s="10">
        <v>20</v>
      </c>
      <c r="N350" s="5">
        <f t="shared" si="42"/>
        <v>958.90245103836037</v>
      </c>
      <c r="O350" s="5">
        <f t="shared" si="43"/>
        <v>1180.8296593148259</v>
      </c>
      <c r="Q350" s="2">
        <f t="shared" si="41"/>
        <v>43174</v>
      </c>
      <c r="R350" s="10">
        <v>17</v>
      </c>
      <c r="S350" s="5">
        <f t="shared" si="44"/>
        <v>815.06708338260637</v>
      </c>
      <c r="T350" s="5">
        <f t="shared" si="45"/>
        <v>1036.9942916590719</v>
      </c>
      <c r="U350" s="5">
        <f t="shared" si="46"/>
        <v>143.835367655754</v>
      </c>
    </row>
    <row r="351" spans="1:21" x14ac:dyDescent="0.25">
      <c r="A351" s="2">
        <v>43296.041666666664</v>
      </c>
      <c r="B351" s="2">
        <v>43296</v>
      </c>
      <c r="C351" s="3">
        <v>7</v>
      </c>
      <c r="D351" s="3">
        <v>2</v>
      </c>
      <c r="E351" s="3">
        <v>0</v>
      </c>
      <c r="F351" s="3">
        <v>1</v>
      </c>
      <c r="G351" s="9">
        <v>140.2718231439591</v>
      </c>
      <c r="H351" s="9">
        <v>2340.05350630163</v>
      </c>
      <c r="I351" s="9">
        <v>110</v>
      </c>
      <c r="J351" s="9">
        <v>2689.0889369255874</v>
      </c>
      <c r="K351" s="9">
        <v>-30.271823143959097</v>
      </c>
      <c r="L351" s="9">
        <v>349.03543062395738</v>
      </c>
      <c r="M351" s="10">
        <v>19</v>
      </c>
      <c r="N351" s="5">
        <f t="shared" si="42"/>
        <v>575.16463973522286</v>
      </c>
      <c r="O351" s="5">
        <f t="shared" si="43"/>
        <v>924.20007035918024</v>
      </c>
      <c r="Q351" s="2">
        <f t="shared" si="41"/>
        <v>43174</v>
      </c>
      <c r="R351" s="10">
        <v>18</v>
      </c>
      <c r="S351" s="5">
        <f t="shared" si="44"/>
        <v>544.89281659126368</v>
      </c>
      <c r="T351" s="5">
        <f t="shared" si="45"/>
        <v>893.92824721522106</v>
      </c>
      <c r="U351" s="5">
        <f t="shared" si="46"/>
        <v>30.271823143959182</v>
      </c>
    </row>
    <row r="352" spans="1:21" x14ac:dyDescent="0.25">
      <c r="A352" s="2">
        <v>43296.083333333336</v>
      </c>
      <c r="B352" s="2">
        <v>43296</v>
      </c>
      <c r="C352" s="3">
        <v>7</v>
      </c>
      <c r="D352" s="3">
        <v>3</v>
      </c>
      <c r="E352" s="3">
        <v>0</v>
      </c>
      <c r="F352" s="3">
        <v>1</v>
      </c>
      <c r="G352" s="9">
        <v>117.0737809658051</v>
      </c>
      <c r="H352" s="9">
        <v>2151.7757275271297</v>
      </c>
      <c r="I352" s="9">
        <v>110</v>
      </c>
      <c r="J352" s="9">
        <v>2689.0889369255874</v>
      </c>
      <c r="K352" s="9">
        <v>-7.0737809658050992</v>
      </c>
      <c r="L352" s="9">
        <v>537.31320939845773</v>
      </c>
      <c r="M352" s="10">
        <v>18</v>
      </c>
      <c r="N352" s="5">
        <f t="shared" si="42"/>
        <v>127.32805738449179</v>
      </c>
      <c r="O352" s="5">
        <f t="shared" si="43"/>
        <v>664.64126678294951</v>
      </c>
      <c r="Q352" s="2">
        <f t="shared" si="41"/>
        <v>43174</v>
      </c>
      <c r="R352" s="10">
        <v>17</v>
      </c>
      <c r="S352" s="5">
        <f t="shared" si="44"/>
        <v>120.25427641868669</v>
      </c>
      <c r="T352" s="5">
        <f t="shared" si="45"/>
        <v>657.56748581714442</v>
      </c>
      <c r="U352" s="5">
        <f t="shared" si="46"/>
        <v>7.0737809658050992</v>
      </c>
    </row>
    <row r="353" spans="1:21" x14ac:dyDescent="0.25">
      <c r="A353" s="2">
        <v>43296.125</v>
      </c>
      <c r="B353" s="2">
        <v>43296</v>
      </c>
      <c r="C353" s="3">
        <v>7</v>
      </c>
      <c r="D353" s="3">
        <v>4</v>
      </c>
      <c r="E353" s="3">
        <v>0</v>
      </c>
      <c r="F353" s="3">
        <v>1</v>
      </c>
      <c r="G353" s="9">
        <v>92.348621940612787</v>
      </c>
      <c r="H353" s="9">
        <v>1951.1037049013262</v>
      </c>
      <c r="I353" s="9">
        <v>110</v>
      </c>
      <c r="J353" s="9">
        <v>2689.0889369255874</v>
      </c>
      <c r="K353" s="9">
        <v>17.651378059387213</v>
      </c>
      <c r="L353" s="9">
        <v>737.98523202426122</v>
      </c>
      <c r="M353" s="10">
        <v>18</v>
      </c>
      <c r="N353" s="5">
        <f t="shared" si="42"/>
        <v>-317.72480506896983</v>
      </c>
      <c r="O353" s="5">
        <f t="shared" si="43"/>
        <v>420.26042695529139</v>
      </c>
      <c r="Q353" s="2">
        <f t="shared" si="41"/>
        <v>43174</v>
      </c>
      <c r="R353" s="10">
        <v>18</v>
      </c>
      <c r="S353" s="5">
        <f t="shared" si="44"/>
        <v>-317.72480506896983</v>
      </c>
      <c r="T353" s="5">
        <f t="shared" si="45"/>
        <v>420.26042695529139</v>
      </c>
      <c r="U353" s="5">
        <f t="shared" si="46"/>
        <v>0</v>
      </c>
    </row>
    <row r="354" spans="1:21" x14ac:dyDescent="0.25">
      <c r="A354" s="2">
        <v>43296.166666666664</v>
      </c>
      <c r="B354" s="2">
        <v>43296</v>
      </c>
      <c r="C354" s="3">
        <v>7</v>
      </c>
      <c r="D354" s="3">
        <v>5</v>
      </c>
      <c r="E354" s="3">
        <v>0</v>
      </c>
      <c r="F354" s="3">
        <v>1</v>
      </c>
      <c r="G354" s="9">
        <v>78.100288438797008</v>
      </c>
      <c r="H354" s="9">
        <v>1835.4627133476622</v>
      </c>
      <c r="I354" s="9">
        <v>110</v>
      </c>
      <c r="J354" s="9">
        <v>2689.0889369255874</v>
      </c>
      <c r="K354" s="9">
        <v>31.899711561202992</v>
      </c>
      <c r="L354" s="9">
        <v>853.6262235779252</v>
      </c>
      <c r="M354" s="10">
        <v>20</v>
      </c>
      <c r="N354" s="5">
        <f t="shared" si="42"/>
        <v>-637.99423122405983</v>
      </c>
      <c r="O354" s="5">
        <f t="shared" si="43"/>
        <v>215.63199235386537</v>
      </c>
      <c r="Q354" s="2">
        <f t="shared" si="41"/>
        <v>43174</v>
      </c>
      <c r="R354" s="10">
        <v>18</v>
      </c>
      <c r="S354" s="5">
        <f t="shared" si="44"/>
        <v>-574.19480810165385</v>
      </c>
      <c r="T354" s="5">
        <f t="shared" si="45"/>
        <v>279.43141547627135</v>
      </c>
      <c r="U354" s="5">
        <f t="shared" si="46"/>
        <v>-63.799423122405983</v>
      </c>
    </row>
    <row r="355" spans="1:21" x14ac:dyDescent="0.25">
      <c r="A355" s="2">
        <v>43296.208333333336</v>
      </c>
      <c r="B355" s="2">
        <v>43296</v>
      </c>
      <c r="C355" s="3">
        <v>7</v>
      </c>
      <c r="D355" s="3">
        <v>6</v>
      </c>
      <c r="E355" s="3">
        <v>0</v>
      </c>
      <c r="F355" s="3">
        <v>1</v>
      </c>
      <c r="G355" s="9">
        <v>59.399473404884404</v>
      </c>
      <c r="H355" s="9">
        <v>1683.684908704746</v>
      </c>
      <c r="I355" s="9">
        <v>111</v>
      </c>
      <c r="J355" s="9">
        <v>2713.5351999885479</v>
      </c>
      <c r="K355" s="9">
        <v>51.600526595115596</v>
      </c>
      <c r="L355" s="9">
        <v>1029.8502912838019</v>
      </c>
      <c r="M355" s="10">
        <v>20</v>
      </c>
      <c r="N355" s="5">
        <f t="shared" si="42"/>
        <v>-1032.0105319023119</v>
      </c>
      <c r="O355" s="5">
        <f t="shared" si="43"/>
        <v>-2.1602406185099881</v>
      </c>
      <c r="Q355" s="2">
        <f t="shared" si="41"/>
        <v>43174</v>
      </c>
      <c r="R355" s="10">
        <v>25</v>
      </c>
      <c r="S355" s="5">
        <f t="shared" si="44"/>
        <v>-1290.0131648778899</v>
      </c>
      <c r="T355" s="5">
        <f t="shared" si="45"/>
        <v>-260.16287359408807</v>
      </c>
      <c r="U355" s="5">
        <f t="shared" si="46"/>
        <v>258.00263297557808</v>
      </c>
    </row>
    <row r="356" spans="1:21" x14ac:dyDescent="0.25">
      <c r="A356" s="2">
        <v>43296.25</v>
      </c>
      <c r="B356" s="2">
        <v>43296</v>
      </c>
      <c r="C356" s="3">
        <v>7</v>
      </c>
      <c r="D356" s="3">
        <v>7</v>
      </c>
      <c r="E356" s="3">
        <v>0</v>
      </c>
      <c r="F356" s="3">
        <v>1</v>
      </c>
      <c r="G356" s="9">
        <v>55.6197347640991</v>
      </c>
      <c r="H356" s="9">
        <v>1653.0081470626471</v>
      </c>
      <c r="I356" s="9">
        <v>110</v>
      </c>
      <c r="J356" s="9">
        <v>2689.0889369255874</v>
      </c>
      <c r="K356" s="9">
        <v>54.3802652359009</v>
      </c>
      <c r="L356" s="9">
        <v>1036.0807898629403</v>
      </c>
      <c r="M356" s="10">
        <v>20</v>
      </c>
      <c r="N356" s="5">
        <f t="shared" si="42"/>
        <v>-1087.605304718018</v>
      </c>
      <c r="O356" s="5">
        <f t="shared" si="43"/>
        <v>-51.524514855077769</v>
      </c>
      <c r="Q356" s="2">
        <f t="shared" si="41"/>
        <v>43174</v>
      </c>
      <c r="R356" s="10">
        <v>30</v>
      </c>
      <c r="S356" s="5">
        <f t="shared" si="44"/>
        <v>-1631.407957077027</v>
      </c>
      <c r="T356" s="5">
        <f t="shared" si="45"/>
        <v>-595.32716721408678</v>
      </c>
      <c r="U356" s="5">
        <f t="shared" si="46"/>
        <v>543.80265235900902</v>
      </c>
    </row>
    <row r="357" spans="1:21" x14ac:dyDescent="0.25">
      <c r="A357" s="2">
        <v>43296.291666666664</v>
      </c>
      <c r="B357" s="2">
        <v>43296</v>
      </c>
      <c r="C357" s="3">
        <v>7</v>
      </c>
      <c r="D357" s="3">
        <v>8</v>
      </c>
      <c r="E357" s="3">
        <v>0</v>
      </c>
      <c r="F357" s="3">
        <v>1</v>
      </c>
      <c r="G357" s="9">
        <v>58.9379527568817</v>
      </c>
      <c r="H357" s="9">
        <v>1679.9391591119652</v>
      </c>
      <c r="I357" s="9">
        <v>111</v>
      </c>
      <c r="J357" s="9">
        <v>2713.5351999885479</v>
      </c>
      <c r="K357" s="9">
        <v>52.0620472431183</v>
      </c>
      <c r="L357" s="9">
        <v>1033.5960408765827</v>
      </c>
      <c r="M357" s="10">
        <v>20</v>
      </c>
      <c r="N357" s="5">
        <f t="shared" si="42"/>
        <v>-1041.240944862366</v>
      </c>
      <c r="O357" s="5">
        <f t="shared" si="43"/>
        <v>-7.6449039857832304</v>
      </c>
      <c r="Q357" s="2">
        <f t="shared" si="41"/>
        <v>43174</v>
      </c>
      <c r="R357" s="10">
        <v>30</v>
      </c>
      <c r="S357" s="5">
        <f t="shared" si="44"/>
        <v>-1561.861417293549</v>
      </c>
      <c r="T357" s="5">
        <f t="shared" si="45"/>
        <v>-528.26537641696632</v>
      </c>
      <c r="U357" s="5">
        <f t="shared" si="46"/>
        <v>520.62047243118309</v>
      </c>
    </row>
    <row r="358" spans="1:21" x14ac:dyDescent="0.25">
      <c r="A358" s="2">
        <v>43296.333333333336</v>
      </c>
      <c r="B358" s="2">
        <v>43296</v>
      </c>
      <c r="C358" s="3">
        <v>7</v>
      </c>
      <c r="D358" s="3">
        <v>9</v>
      </c>
      <c r="E358" s="3">
        <v>0</v>
      </c>
      <c r="F358" s="3">
        <v>1</v>
      </c>
      <c r="G358" s="9">
        <v>94.883215141296404</v>
      </c>
      <c r="H358" s="9">
        <v>1971.6747370678063</v>
      </c>
      <c r="I358" s="9">
        <v>111</v>
      </c>
      <c r="J358" s="9">
        <v>2713.5351999885479</v>
      </c>
      <c r="K358" s="9">
        <v>16.116784858703596</v>
      </c>
      <c r="L358" s="9">
        <v>741.86046292074161</v>
      </c>
      <c r="M358" s="10">
        <v>22</v>
      </c>
      <c r="N358" s="5">
        <f t="shared" si="42"/>
        <v>-354.56926689147912</v>
      </c>
      <c r="O358" s="5">
        <f t="shared" si="43"/>
        <v>387.29119602926249</v>
      </c>
      <c r="Q358" s="2">
        <f t="shared" si="41"/>
        <v>43174</v>
      </c>
      <c r="R358" s="10">
        <v>35</v>
      </c>
      <c r="S358" s="5">
        <f t="shared" si="44"/>
        <v>-564.0874700546259</v>
      </c>
      <c r="T358" s="5">
        <f t="shared" si="45"/>
        <v>177.77299286611571</v>
      </c>
      <c r="U358" s="5">
        <f t="shared" si="46"/>
        <v>209.51820316314678</v>
      </c>
    </row>
    <row r="359" spans="1:21" x14ac:dyDescent="0.25">
      <c r="A359" s="2">
        <v>43296.375</v>
      </c>
      <c r="B359" s="2">
        <v>43296</v>
      </c>
      <c r="C359" s="3">
        <v>7</v>
      </c>
      <c r="D359" s="3">
        <v>10</v>
      </c>
      <c r="E359" s="3">
        <v>0</v>
      </c>
      <c r="F359" s="3">
        <v>1</v>
      </c>
      <c r="G359" s="9">
        <v>157.93457732200631</v>
      </c>
      <c r="H359" s="9">
        <v>2483.4063005763173</v>
      </c>
      <c r="I359" s="9">
        <v>111</v>
      </c>
      <c r="J359" s="9">
        <v>2713.5351999885479</v>
      </c>
      <c r="K359" s="9">
        <v>-46.934577322006305</v>
      </c>
      <c r="L359" s="9">
        <v>230.12889941223057</v>
      </c>
      <c r="M359" s="10">
        <v>22</v>
      </c>
      <c r="N359" s="5">
        <f t="shared" si="42"/>
        <v>1032.5607010841386</v>
      </c>
      <c r="O359" s="5">
        <f t="shared" si="43"/>
        <v>1262.6896004963692</v>
      </c>
      <c r="Q359" s="2">
        <f t="shared" ref="Q359:Q422" si="47">Q335+1</f>
        <v>43174</v>
      </c>
      <c r="R359" s="10">
        <v>28</v>
      </c>
      <c r="S359" s="5">
        <f t="shared" si="44"/>
        <v>1314.1681650161765</v>
      </c>
      <c r="T359" s="5">
        <f t="shared" si="45"/>
        <v>1544.2970644284071</v>
      </c>
      <c r="U359" s="5">
        <f t="shared" si="46"/>
        <v>-281.60746393203794</v>
      </c>
    </row>
    <row r="360" spans="1:21" x14ac:dyDescent="0.25">
      <c r="A360" s="2">
        <v>43296.416666666664</v>
      </c>
      <c r="B360" s="2">
        <v>43296</v>
      </c>
      <c r="C360" s="3">
        <v>7</v>
      </c>
      <c r="D360" s="3">
        <v>11</v>
      </c>
      <c r="E360" s="3">
        <v>0</v>
      </c>
      <c r="F360" s="3">
        <v>1</v>
      </c>
      <c r="G360" s="9">
        <v>180.51614725589749</v>
      </c>
      <c r="H360" s="9">
        <v>2666.6807239073396</v>
      </c>
      <c r="I360" s="9">
        <v>111</v>
      </c>
      <c r="J360" s="9">
        <v>2713.5351999885479</v>
      </c>
      <c r="K360" s="9">
        <v>-69.516147255897494</v>
      </c>
      <c r="L360" s="9">
        <v>46.854476081208304</v>
      </c>
      <c r="M360" s="10">
        <v>22</v>
      </c>
      <c r="N360" s="5">
        <f t="shared" si="42"/>
        <v>1529.3552396297448</v>
      </c>
      <c r="O360" s="5">
        <f t="shared" si="43"/>
        <v>1576.2097157109531</v>
      </c>
      <c r="Q360" s="2">
        <f t="shared" si="47"/>
        <v>43174</v>
      </c>
      <c r="R360" s="10">
        <v>25</v>
      </c>
      <c r="S360" s="5">
        <f t="shared" si="44"/>
        <v>1737.9036813974374</v>
      </c>
      <c r="T360" s="5">
        <f t="shared" si="45"/>
        <v>1784.7581574786457</v>
      </c>
      <c r="U360" s="5">
        <f t="shared" si="46"/>
        <v>-208.54844176769257</v>
      </c>
    </row>
    <row r="361" spans="1:21" x14ac:dyDescent="0.25">
      <c r="A361" s="2">
        <v>43296.458333333336</v>
      </c>
      <c r="B361" s="2">
        <v>43296</v>
      </c>
      <c r="C361" s="3">
        <v>7</v>
      </c>
      <c r="D361" s="3">
        <v>12</v>
      </c>
      <c r="E361" s="3">
        <v>0</v>
      </c>
      <c r="F361" s="3">
        <v>1</v>
      </c>
      <c r="G361" s="9">
        <v>186.57126233577731</v>
      </c>
      <c r="H361" s="9">
        <v>2715.8246812540174</v>
      </c>
      <c r="I361" s="9">
        <v>111</v>
      </c>
      <c r="J361" s="9">
        <v>2713.5351999885479</v>
      </c>
      <c r="K361" s="9">
        <v>-75.571262335777305</v>
      </c>
      <c r="L361" s="9">
        <v>-2.2894812654694761</v>
      </c>
      <c r="M361" s="10">
        <v>22</v>
      </c>
      <c r="N361" s="5">
        <f t="shared" si="42"/>
        <v>1662.5677713871007</v>
      </c>
      <c r="O361" s="5">
        <f t="shared" si="43"/>
        <v>1660.2782901216312</v>
      </c>
      <c r="Q361" s="2">
        <f t="shared" si="47"/>
        <v>43174</v>
      </c>
      <c r="R361" s="10">
        <v>24</v>
      </c>
      <c r="S361" s="5">
        <f t="shared" si="44"/>
        <v>1813.7102960586553</v>
      </c>
      <c r="T361" s="5">
        <f t="shared" si="45"/>
        <v>1811.4208147931859</v>
      </c>
      <c r="U361" s="5">
        <f t="shared" si="46"/>
        <v>-151.14252467155461</v>
      </c>
    </row>
    <row r="362" spans="1:21" x14ac:dyDescent="0.25">
      <c r="A362" s="2">
        <v>43296.5</v>
      </c>
      <c r="B362" s="2">
        <v>43296</v>
      </c>
      <c r="C362" s="3">
        <v>7</v>
      </c>
      <c r="D362" s="3">
        <v>13</v>
      </c>
      <c r="E362" s="3">
        <v>0</v>
      </c>
      <c r="F362" s="3">
        <v>1</v>
      </c>
      <c r="G362" s="9">
        <v>190.56724483966832</v>
      </c>
      <c r="H362" s="9">
        <v>2748.2564997988834</v>
      </c>
      <c r="I362" s="9">
        <v>111</v>
      </c>
      <c r="J362" s="9">
        <v>2713.5351999885479</v>
      </c>
      <c r="K362" s="9">
        <v>-79.567244839668319</v>
      </c>
      <c r="L362" s="9">
        <v>-34.721299810335495</v>
      </c>
      <c r="M362" s="10">
        <v>23</v>
      </c>
      <c r="N362" s="5">
        <f t="shared" si="42"/>
        <v>1830.0466313123713</v>
      </c>
      <c r="O362" s="5">
        <f t="shared" si="43"/>
        <v>1795.3253315020359</v>
      </c>
      <c r="Q362" s="2">
        <f t="shared" si="47"/>
        <v>43174</v>
      </c>
      <c r="R362" s="10">
        <v>22</v>
      </c>
      <c r="S362" s="5">
        <f t="shared" si="44"/>
        <v>1750.479386472703</v>
      </c>
      <c r="T362" s="5">
        <f t="shared" si="45"/>
        <v>1715.7580866623675</v>
      </c>
      <c r="U362" s="5">
        <f t="shared" si="46"/>
        <v>79.567244839668319</v>
      </c>
    </row>
    <row r="363" spans="1:21" x14ac:dyDescent="0.25">
      <c r="A363" s="2">
        <v>43296.541666666664</v>
      </c>
      <c r="B363" s="2">
        <v>43296</v>
      </c>
      <c r="C363" s="3">
        <v>7</v>
      </c>
      <c r="D363" s="3">
        <v>14</v>
      </c>
      <c r="E363" s="3">
        <v>0</v>
      </c>
      <c r="F363" s="3">
        <v>1</v>
      </c>
      <c r="G363" s="9">
        <v>191.29053702354429</v>
      </c>
      <c r="H363" s="9">
        <v>2754.1268174666047</v>
      </c>
      <c r="I363" s="9">
        <v>111</v>
      </c>
      <c r="J363" s="9">
        <v>2713.5351999885479</v>
      </c>
      <c r="K363" s="9">
        <v>-80.290537023544289</v>
      </c>
      <c r="L363" s="9">
        <v>-40.591617478056833</v>
      </c>
      <c r="M363" s="10">
        <v>25</v>
      </c>
      <c r="N363" s="5">
        <f t="shared" si="42"/>
        <v>2007.2634255886073</v>
      </c>
      <c r="O363" s="5">
        <f t="shared" si="43"/>
        <v>1966.6718081105505</v>
      </c>
      <c r="Q363" s="2">
        <f t="shared" si="47"/>
        <v>43174</v>
      </c>
      <c r="R363" s="10">
        <v>20</v>
      </c>
      <c r="S363" s="5">
        <f t="shared" si="44"/>
        <v>1605.8107404708858</v>
      </c>
      <c r="T363" s="5">
        <f t="shared" si="45"/>
        <v>1565.2191229928289</v>
      </c>
      <c r="U363" s="5">
        <f t="shared" si="46"/>
        <v>401.45268511772156</v>
      </c>
    </row>
    <row r="364" spans="1:21" x14ac:dyDescent="0.25">
      <c r="A364" s="2">
        <v>43296.583333333336</v>
      </c>
      <c r="B364" s="2">
        <v>43296</v>
      </c>
      <c r="C364" s="3">
        <v>7</v>
      </c>
      <c r="D364" s="3">
        <v>15</v>
      </c>
      <c r="E364" s="3">
        <v>0</v>
      </c>
      <c r="F364" s="3">
        <v>1</v>
      </c>
      <c r="G364" s="9">
        <v>192.89714884758001</v>
      </c>
      <c r="H364" s="9">
        <v>2767.1662495601063</v>
      </c>
      <c r="I364" s="9">
        <v>111</v>
      </c>
      <c r="J364" s="9">
        <v>2713.5351999885479</v>
      </c>
      <c r="K364" s="9">
        <v>-81.897148847580013</v>
      </c>
      <c r="L364" s="9">
        <v>-53.631049571558378</v>
      </c>
      <c r="M364" s="10">
        <v>25</v>
      </c>
      <c r="N364" s="5">
        <f t="shared" si="42"/>
        <v>2047.4287211895003</v>
      </c>
      <c r="O364" s="5">
        <f t="shared" si="43"/>
        <v>1993.7976716179419</v>
      </c>
      <c r="Q364" s="2">
        <f t="shared" si="47"/>
        <v>43174</v>
      </c>
      <c r="R364" s="10">
        <v>20</v>
      </c>
      <c r="S364" s="5">
        <f t="shared" si="44"/>
        <v>1637.9429769516003</v>
      </c>
      <c r="T364" s="5">
        <f t="shared" si="45"/>
        <v>1584.3119273800419</v>
      </c>
      <c r="U364" s="5">
        <f t="shared" si="46"/>
        <v>409.48574423790001</v>
      </c>
    </row>
    <row r="365" spans="1:21" x14ac:dyDescent="0.25">
      <c r="A365" s="2">
        <v>43296.625</v>
      </c>
      <c r="B365" s="2">
        <v>43296</v>
      </c>
      <c r="C365" s="3">
        <v>7</v>
      </c>
      <c r="D365" s="3">
        <v>16</v>
      </c>
      <c r="E365" s="3">
        <v>0</v>
      </c>
      <c r="F365" s="3">
        <v>1</v>
      </c>
      <c r="G365" s="9">
        <v>193.94022445678721</v>
      </c>
      <c r="H365" s="9">
        <v>2775.6319617050772</v>
      </c>
      <c r="I365" s="9">
        <v>107</v>
      </c>
      <c r="J365" s="9">
        <v>2615.7501477367077</v>
      </c>
      <c r="K365" s="9">
        <v>-86.940224456787206</v>
      </c>
      <c r="L365" s="9">
        <v>-159.88181396836944</v>
      </c>
      <c r="M365" s="10">
        <v>25</v>
      </c>
      <c r="N365" s="5">
        <f t="shared" si="42"/>
        <v>2173.50561141968</v>
      </c>
      <c r="O365" s="5">
        <f t="shared" si="43"/>
        <v>2013.6237974513106</v>
      </c>
      <c r="Q365" s="2">
        <f t="shared" si="47"/>
        <v>43174</v>
      </c>
      <c r="R365" s="10">
        <v>20</v>
      </c>
      <c r="S365" s="5">
        <f t="shared" si="44"/>
        <v>1738.804489135744</v>
      </c>
      <c r="T365" s="5">
        <f t="shared" si="45"/>
        <v>1578.9226751673746</v>
      </c>
      <c r="U365" s="5">
        <f t="shared" si="46"/>
        <v>434.701122283936</v>
      </c>
    </row>
    <row r="366" spans="1:21" x14ac:dyDescent="0.25">
      <c r="A366" s="2">
        <v>43296.666666666664</v>
      </c>
      <c r="B366" s="2">
        <v>43296</v>
      </c>
      <c r="C366" s="3">
        <v>7</v>
      </c>
      <c r="D366" s="3">
        <v>17</v>
      </c>
      <c r="E366" s="3">
        <v>0</v>
      </c>
      <c r="F366" s="3">
        <v>1</v>
      </c>
      <c r="G366" s="9">
        <v>193.9402431488038</v>
      </c>
      <c r="H366" s="9">
        <v>2775.6321136969209</v>
      </c>
      <c r="I366" s="9">
        <v>109</v>
      </c>
      <c r="J366" s="9">
        <v>2664.6426738626278</v>
      </c>
      <c r="K366" s="9">
        <v>-84.940243148803802</v>
      </c>
      <c r="L366" s="9">
        <v>-110.98943983429308</v>
      </c>
      <c r="M366" s="10">
        <v>28</v>
      </c>
      <c r="N366" s="5">
        <f t="shared" si="42"/>
        <v>2378.3268081665065</v>
      </c>
      <c r="O366" s="5">
        <f t="shared" si="43"/>
        <v>2267.3373683322134</v>
      </c>
      <c r="Q366" s="2">
        <f t="shared" si="47"/>
        <v>43174</v>
      </c>
      <c r="R366" s="10">
        <v>20</v>
      </c>
      <c r="S366" s="5">
        <f t="shared" si="44"/>
        <v>1698.804862976076</v>
      </c>
      <c r="T366" s="5">
        <f t="shared" si="45"/>
        <v>1587.815423141783</v>
      </c>
      <c r="U366" s="5">
        <f t="shared" si="46"/>
        <v>679.52194519043042</v>
      </c>
    </row>
    <row r="367" spans="1:21" x14ac:dyDescent="0.25">
      <c r="A367" s="2">
        <v>43296.708333333336</v>
      </c>
      <c r="B367" s="2">
        <v>43296</v>
      </c>
      <c r="C367" s="3">
        <v>7</v>
      </c>
      <c r="D367" s="3">
        <v>18</v>
      </c>
      <c r="E367" s="3">
        <v>0</v>
      </c>
      <c r="F367" s="3">
        <v>1</v>
      </c>
      <c r="G367" s="9">
        <v>193.9402431488038</v>
      </c>
      <c r="H367" s="9">
        <v>2775.6321136969209</v>
      </c>
      <c r="I367" s="9">
        <v>107</v>
      </c>
      <c r="J367" s="9">
        <v>2615.7501477367077</v>
      </c>
      <c r="K367" s="9">
        <v>-86.940243148803802</v>
      </c>
      <c r="L367" s="9">
        <v>-159.88196596021317</v>
      </c>
      <c r="M367" s="10">
        <v>28</v>
      </c>
      <c r="N367" s="5">
        <f t="shared" si="42"/>
        <v>2434.3268081665065</v>
      </c>
      <c r="O367" s="5">
        <f t="shared" si="43"/>
        <v>2274.4448422062933</v>
      </c>
      <c r="Q367" s="2">
        <f t="shared" si="47"/>
        <v>43174</v>
      </c>
      <c r="R367" s="10">
        <v>22</v>
      </c>
      <c r="S367" s="5">
        <f t="shared" si="44"/>
        <v>1912.6853492736836</v>
      </c>
      <c r="T367" s="5">
        <f t="shared" si="45"/>
        <v>1752.8033833134705</v>
      </c>
      <c r="U367" s="5">
        <f t="shared" si="46"/>
        <v>521.64145889282281</v>
      </c>
    </row>
    <row r="368" spans="1:21" x14ac:dyDescent="0.25">
      <c r="A368" s="2">
        <v>43296.75</v>
      </c>
      <c r="B368" s="2">
        <v>43296</v>
      </c>
      <c r="C368" s="3">
        <v>7</v>
      </c>
      <c r="D368" s="3">
        <v>19</v>
      </c>
      <c r="E368" s="3">
        <v>0</v>
      </c>
      <c r="F368" s="3">
        <v>1</v>
      </c>
      <c r="G368" s="9">
        <v>193.9402431488038</v>
      </c>
      <c r="H368" s="9">
        <v>2775.6321136969209</v>
      </c>
      <c r="I368" s="9">
        <v>108</v>
      </c>
      <c r="J368" s="9">
        <v>2640.1964107996682</v>
      </c>
      <c r="K368" s="9">
        <v>-85.940243148803802</v>
      </c>
      <c r="L368" s="9">
        <v>-135.43570289725267</v>
      </c>
      <c r="M368" s="10">
        <v>28</v>
      </c>
      <c r="N368" s="5">
        <f t="shared" si="42"/>
        <v>2406.3268081665065</v>
      </c>
      <c r="O368" s="5">
        <f t="shared" si="43"/>
        <v>2270.8911052692538</v>
      </c>
      <c r="Q368" s="2">
        <f t="shared" si="47"/>
        <v>43174</v>
      </c>
      <c r="R368" s="10">
        <v>20</v>
      </c>
      <c r="S368" s="5">
        <f t="shared" si="44"/>
        <v>1718.804862976076</v>
      </c>
      <c r="T368" s="5">
        <f t="shared" si="45"/>
        <v>1583.3691600788234</v>
      </c>
      <c r="U368" s="5">
        <f t="shared" si="46"/>
        <v>687.52194519043042</v>
      </c>
    </row>
    <row r="369" spans="1:21" x14ac:dyDescent="0.25">
      <c r="A369" s="2">
        <v>43296.791666666664</v>
      </c>
      <c r="B369" s="2">
        <v>43296</v>
      </c>
      <c r="C369" s="3">
        <v>7</v>
      </c>
      <c r="D369" s="3">
        <v>20</v>
      </c>
      <c r="E369" s="3">
        <v>0</v>
      </c>
      <c r="F369" s="3">
        <v>1</v>
      </c>
      <c r="G369" s="9">
        <v>193.9402618408204</v>
      </c>
      <c r="H369" s="9">
        <v>2775.6322656887651</v>
      </c>
      <c r="I369" s="9">
        <v>108</v>
      </c>
      <c r="J369" s="9">
        <v>2640.1964107996682</v>
      </c>
      <c r="K369" s="9">
        <v>-85.940261840820398</v>
      </c>
      <c r="L369" s="9">
        <v>-135.43585488909684</v>
      </c>
      <c r="M369" s="10">
        <v>28</v>
      </c>
      <c r="N369" s="5">
        <f t="shared" si="42"/>
        <v>2406.327331542971</v>
      </c>
      <c r="O369" s="5">
        <f t="shared" si="43"/>
        <v>2270.8914766538742</v>
      </c>
      <c r="Q369" s="2">
        <f t="shared" si="47"/>
        <v>43174</v>
      </c>
      <c r="R369" s="10">
        <v>20</v>
      </c>
      <c r="S369" s="5">
        <f t="shared" si="44"/>
        <v>1718.8052368164081</v>
      </c>
      <c r="T369" s="5">
        <f t="shared" si="45"/>
        <v>1583.3693819273112</v>
      </c>
      <c r="U369" s="5">
        <f t="shared" si="46"/>
        <v>687.52209472656295</v>
      </c>
    </row>
    <row r="370" spans="1:21" x14ac:dyDescent="0.25">
      <c r="A370" s="2">
        <v>43296.833333333336</v>
      </c>
      <c r="B370" s="2">
        <v>43296</v>
      </c>
      <c r="C370" s="3">
        <v>7</v>
      </c>
      <c r="D370" s="3">
        <v>21</v>
      </c>
      <c r="E370" s="3">
        <v>0</v>
      </c>
      <c r="F370" s="3">
        <v>1</v>
      </c>
      <c r="G370" s="9">
        <v>193.75718488693241</v>
      </c>
      <c r="H370" s="9">
        <v>2774.1463934200883</v>
      </c>
      <c r="I370" s="9">
        <v>108</v>
      </c>
      <c r="J370" s="9">
        <v>2640.1964107996682</v>
      </c>
      <c r="K370" s="9">
        <v>-85.757184886932407</v>
      </c>
      <c r="L370" s="9">
        <v>-133.94998262042009</v>
      </c>
      <c r="M370" s="10">
        <v>35</v>
      </c>
      <c r="N370" s="5">
        <f t="shared" si="42"/>
        <v>3001.5014710426344</v>
      </c>
      <c r="O370" s="5">
        <f t="shared" si="43"/>
        <v>2867.5514884222143</v>
      </c>
      <c r="Q370" s="2">
        <f t="shared" si="47"/>
        <v>43174</v>
      </c>
      <c r="R370" s="10">
        <v>19</v>
      </c>
      <c r="S370" s="5">
        <f t="shared" si="44"/>
        <v>1629.3865128517157</v>
      </c>
      <c r="T370" s="5">
        <f t="shared" si="45"/>
        <v>1495.4365302312956</v>
      </c>
      <c r="U370" s="5">
        <f t="shared" si="46"/>
        <v>1372.1149581909187</v>
      </c>
    </row>
    <row r="371" spans="1:21" x14ac:dyDescent="0.25">
      <c r="A371" s="2">
        <v>43296.875</v>
      </c>
      <c r="B371" s="2">
        <v>43296</v>
      </c>
      <c r="C371" s="3">
        <v>7</v>
      </c>
      <c r="D371" s="3">
        <v>22</v>
      </c>
      <c r="E371" s="3">
        <v>0</v>
      </c>
      <c r="F371" s="3">
        <v>1</v>
      </c>
      <c r="G371" s="9">
        <v>193.24008426666259</v>
      </c>
      <c r="H371" s="9">
        <v>2769.9495502877116</v>
      </c>
      <c r="I371" s="9">
        <v>108</v>
      </c>
      <c r="J371" s="9">
        <v>2640.1964107996682</v>
      </c>
      <c r="K371" s="9">
        <v>-85.240084266662592</v>
      </c>
      <c r="L371" s="9">
        <v>-129.75313948804342</v>
      </c>
      <c r="M371" s="10">
        <v>35</v>
      </c>
      <c r="N371" s="5">
        <f t="shared" si="42"/>
        <v>2983.4029493331909</v>
      </c>
      <c r="O371" s="5">
        <f t="shared" si="43"/>
        <v>2853.6498098451475</v>
      </c>
      <c r="Q371" s="2">
        <f t="shared" si="47"/>
        <v>43174</v>
      </c>
      <c r="R371" s="10">
        <v>18</v>
      </c>
      <c r="S371" s="5">
        <f t="shared" si="44"/>
        <v>1534.3215167999267</v>
      </c>
      <c r="T371" s="5">
        <f t="shared" si="45"/>
        <v>1404.5683773118833</v>
      </c>
      <c r="U371" s="5">
        <f t="shared" si="46"/>
        <v>1449.0814325332642</v>
      </c>
    </row>
    <row r="372" spans="1:21" x14ac:dyDescent="0.25">
      <c r="A372" s="2">
        <v>43296.916666666664</v>
      </c>
      <c r="B372" s="2">
        <v>43296</v>
      </c>
      <c r="C372" s="3">
        <v>7</v>
      </c>
      <c r="D372" s="3">
        <v>23</v>
      </c>
      <c r="E372" s="3">
        <v>0</v>
      </c>
      <c r="F372" s="3">
        <v>1</v>
      </c>
      <c r="G372" s="9">
        <v>188.61201081275948</v>
      </c>
      <c r="H372" s="9">
        <v>2732.387614728797</v>
      </c>
      <c r="I372" s="9">
        <v>108</v>
      </c>
      <c r="J372" s="9">
        <v>2640.1964107996682</v>
      </c>
      <c r="K372" s="9">
        <v>-80.612010812759479</v>
      </c>
      <c r="L372" s="9">
        <v>-92.191203929128733</v>
      </c>
      <c r="M372" s="10">
        <v>30</v>
      </c>
      <c r="N372" s="5">
        <f t="shared" si="42"/>
        <v>2418.3603243827843</v>
      </c>
      <c r="O372" s="5">
        <f t="shared" si="43"/>
        <v>2326.1691204536555</v>
      </c>
      <c r="Q372" s="2">
        <f t="shared" si="47"/>
        <v>43174</v>
      </c>
      <c r="R372" s="10">
        <v>18</v>
      </c>
      <c r="S372" s="5">
        <f t="shared" si="44"/>
        <v>1451.0161946296707</v>
      </c>
      <c r="T372" s="5">
        <f t="shared" si="45"/>
        <v>1358.824990700542</v>
      </c>
      <c r="U372" s="5">
        <f t="shared" si="46"/>
        <v>967.34412975311352</v>
      </c>
    </row>
    <row r="373" spans="1:21" x14ac:dyDescent="0.25">
      <c r="A373" s="2">
        <v>43296.958333333336</v>
      </c>
      <c r="B373" s="2">
        <v>43296</v>
      </c>
      <c r="C373" s="3">
        <v>7</v>
      </c>
      <c r="D373" s="3">
        <v>24</v>
      </c>
      <c r="E373" s="3">
        <v>0</v>
      </c>
      <c r="F373" s="3">
        <v>1</v>
      </c>
      <c r="G373" s="9">
        <v>162.4040371179581</v>
      </c>
      <c r="H373" s="9">
        <v>2519.6809117811804</v>
      </c>
      <c r="I373" s="9">
        <v>109</v>
      </c>
      <c r="J373" s="9">
        <v>2664.6426738626278</v>
      </c>
      <c r="K373" s="9">
        <v>-53.404037117958097</v>
      </c>
      <c r="L373" s="9">
        <v>144.96176208144743</v>
      </c>
      <c r="M373" s="10">
        <v>28</v>
      </c>
      <c r="N373" s="5">
        <f t="shared" si="42"/>
        <v>1495.3130393028268</v>
      </c>
      <c r="O373" s="5">
        <f t="shared" si="43"/>
        <v>1640.2748013842743</v>
      </c>
      <c r="Q373" s="2">
        <f t="shared" si="47"/>
        <v>43174</v>
      </c>
      <c r="R373" s="10">
        <v>18</v>
      </c>
      <c r="S373" s="5">
        <f t="shared" si="44"/>
        <v>961.27266812324569</v>
      </c>
      <c r="T373" s="5">
        <f t="shared" si="45"/>
        <v>1106.2344302046931</v>
      </c>
      <c r="U373" s="5">
        <f t="shared" si="46"/>
        <v>534.04037117958114</v>
      </c>
    </row>
    <row r="374" spans="1:21" x14ac:dyDescent="0.25">
      <c r="A374" s="2">
        <v>43297</v>
      </c>
      <c r="B374" s="2">
        <v>43297</v>
      </c>
      <c r="C374" s="3">
        <v>7</v>
      </c>
      <c r="D374" s="3">
        <v>1</v>
      </c>
      <c r="E374" s="3">
        <v>0</v>
      </c>
      <c r="F374" s="3">
        <v>1</v>
      </c>
      <c r="G374" s="9">
        <v>120.64947502613069</v>
      </c>
      <c r="H374" s="9">
        <v>2180.7964419144273</v>
      </c>
      <c r="I374" s="9">
        <v>108</v>
      </c>
      <c r="J374" s="9">
        <v>2640.1964107996682</v>
      </c>
      <c r="K374" s="9">
        <v>-12.649475026130688</v>
      </c>
      <c r="L374" s="9">
        <v>459.39996888524092</v>
      </c>
      <c r="M374" s="10">
        <v>26</v>
      </c>
      <c r="N374" s="5">
        <f t="shared" si="42"/>
        <v>328.88635067939788</v>
      </c>
      <c r="O374" s="5">
        <f t="shared" si="43"/>
        <v>788.2863195646388</v>
      </c>
      <c r="Q374" s="2">
        <f t="shared" si="47"/>
        <v>43175</v>
      </c>
      <c r="R374" s="10">
        <v>18</v>
      </c>
      <c r="S374" s="5">
        <f t="shared" si="44"/>
        <v>227.69055047035238</v>
      </c>
      <c r="T374" s="5">
        <f t="shared" si="45"/>
        <v>687.0905193555933</v>
      </c>
      <c r="U374" s="5">
        <f t="shared" si="46"/>
        <v>101.1958002090455</v>
      </c>
    </row>
    <row r="375" spans="1:21" x14ac:dyDescent="0.25">
      <c r="A375" s="2">
        <v>43297.041666666664</v>
      </c>
      <c r="B375" s="2">
        <v>43297</v>
      </c>
      <c r="C375" s="3">
        <v>7</v>
      </c>
      <c r="D375" s="3">
        <v>2</v>
      </c>
      <c r="E375" s="3">
        <v>0</v>
      </c>
      <c r="F375" s="3">
        <v>1</v>
      </c>
      <c r="G375" s="9">
        <v>104.76488749980919</v>
      </c>
      <c r="H375" s="9">
        <v>2051.8754379022002</v>
      </c>
      <c r="I375" s="9">
        <v>108</v>
      </c>
      <c r="J375" s="9">
        <v>2640.1964107996682</v>
      </c>
      <c r="K375" s="9">
        <v>3.2351125001908088</v>
      </c>
      <c r="L375" s="9">
        <v>588.32097289746798</v>
      </c>
      <c r="M375" s="10">
        <v>23</v>
      </c>
      <c r="N375" s="5">
        <f t="shared" si="42"/>
        <v>-74.407587504388601</v>
      </c>
      <c r="O375" s="5">
        <f t="shared" si="43"/>
        <v>513.91338539307935</v>
      </c>
      <c r="Q375" s="2">
        <f t="shared" si="47"/>
        <v>43175</v>
      </c>
      <c r="R375" s="10">
        <v>20</v>
      </c>
      <c r="S375" s="5">
        <f t="shared" si="44"/>
        <v>-64.702250003816175</v>
      </c>
      <c r="T375" s="5">
        <f t="shared" si="45"/>
        <v>523.61872289365181</v>
      </c>
      <c r="U375" s="5">
        <f t="shared" si="46"/>
        <v>-9.7053375005724547</v>
      </c>
    </row>
    <row r="376" spans="1:21" x14ac:dyDescent="0.25">
      <c r="A376" s="2">
        <v>43297.083333333336</v>
      </c>
      <c r="B376" s="2">
        <v>43297</v>
      </c>
      <c r="C376" s="3">
        <v>7</v>
      </c>
      <c r="D376" s="3">
        <v>3</v>
      </c>
      <c r="E376" s="3">
        <v>0</v>
      </c>
      <c r="F376" s="3">
        <v>1</v>
      </c>
      <c r="G376" s="9">
        <v>74.433752512931903</v>
      </c>
      <c r="H376" s="9">
        <v>1805.7047185617571</v>
      </c>
      <c r="I376" s="9">
        <v>108</v>
      </c>
      <c r="J376" s="9">
        <v>2640.1964107996682</v>
      </c>
      <c r="K376" s="9">
        <v>33.566247487068097</v>
      </c>
      <c r="L376" s="9">
        <v>834.49169223791114</v>
      </c>
      <c r="M376" s="10">
        <v>21</v>
      </c>
      <c r="N376" s="5">
        <f t="shared" si="42"/>
        <v>-704.89119722842997</v>
      </c>
      <c r="O376" s="5">
        <f t="shared" si="43"/>
        <v>129.60049500948116</v>
      </c>
      <c r="Q376" s="2">
        <f t="shared" si="47"/>
        <v>43175</v>
      </c>
      <c r="R376" s="10">
        <v>18</v>
      </c>
      <c r="S376" s="5">
        <f t="shared" si="44"/>
        <v>-604.19245476722574</v>
      </c>
      <c r="T376" s="5">
        <f t="shared" si="45"/>
        <v>230.2992374706854</v>
      </c>
      <c r="U376" s="5">
        <f t="shared" si="46"/>
        <v>-100.69874246120423</v>
      </c>
    </row>
    <row r="377" spans="1:21" x14ac:dyDescent="0.25">
      <c r="A377" s="2">
        <v>43297.125</v>
      </c>
      <c r="B377" s="2">
        <v>43297</v>
      </c>
      <c r="C377" s="3">
        <v>7</v>
      </c>
      <c r="D377" s="3">
        <v>4</v>
      </c>
      <c r="E377" s="3">
        <v>0</v>
      </c>
      <c r="F377" s="3">
        <v>1</v>
      </c>
      <c r="G377" s="9">
        <v>62.493797039985708</v>
      </c>
      <c r="H377" s="9">
        <v>1708.7987684774282</v>
      </c>
      <c r="I377" s="9">
        <v>108</v>
      </c>
      <c r="J377" s="9">
        <v>2640.1964107996682</v>
      </c>
      <c r="K377" s="9">
        <v>45.506202960014292</v>
      </c>
      <c r="L377" s="9">
        <v>931.39764232224002</v>
      </c>
      <c r="M377" s="10">
        <v>23</v>
      </c>
      <c r="N377" s="5">
        <f t="shared" si="42"/>
        <v>-1046.6426680803288</v>
      </c>
      <c r="O377" s="5">
        <f t="shared" si="43"/>
        <v>-115.24502575808879</v>
      </c>
      <c r="Q377" s="2">
        <f t="shared" si="47"/>
        <v>43175</v>
      </c>
      <c r="R377" s="10">
        <v>20</v>
      </c>
      <c r="S377" s="5">
        <f t="shared" si="44"/>
        <v>-910.12405920028584</v>
      </c>
      <c r="T377" s="5">
        <f t="shared" si="45"/>
        <v>21.273583121954175</v>
      </c>
      <c r="U377" s="5">
        <f t="shared" si="46"/>
        <v>-136.51860888004296</v>
      </c>
    </row>
    <row r="378" spans="1:21" x14ac:dyDescent="0.25">
      <c r="A378" s="2">
        <v>43297.166666666664</v>
      </c>
      <c r="B378" s="2">
        <v>43297</v>
      </c>
      <c r="C378" s="3">
        <v>7</v>
      </c>
      <c r="D378" s="3">
        <v>5</v>
      </c>
      <c r="E378" s="3">
        <v>0</v>
      </c>
      <c r="F378" s="3">
        <v>1</v>
      </c>
      <c r="G378" s="9">
        <v>74.805206060409603</v>
      </c>
      <c r="H378" s="9">
        <v>1808.7194745558381</v>
      </c>
      <c r="I378" s="9">
        <v>108</v>
      </c>
      <c r="J378" s="9">
        <v>2640.1964107996682</v>
      </c>
      <c r="K378" s="9">
        <v>33.194793939590397</v>
      </c>
      <c r="L378" s="9">
        <v>831.4769362438301</v>
      </c>
      <c r="M378" s="10">
        <v>24</v>
      </c>
      <c r="N378" s="5">
        <f t="shared" si="42"/>
        <v>-796.67505455016953</v>
      </c>
      <c r="O378" s="5">
        <f t="shared" si="43"/>
        <v>34.801881693660562</v>
      </c>
      <c r="Q378" s="2">
        <f t="shared" si="47"/>
        <v>43175</v>
      </c>
      <c r="R378" s="10">
        <v>22</v>
      </c>
      <c r="S378" s="5">
        <f t="shared" si="44"/>
        <v>-730.28546667098874</v>
      </c>
      <c r="T378" s="5">
        <f t="shared" si="45"/>
        <v>101.19146957284136</v>
      </c>
      <c r="U378" s="5">
        <f t="shared" si="46"/>
        <v>-66.389587879180795</v>
      </c>
    </row>
    <row r="379" spans="1:21" x14ac:dyDescent="0.25">
      <c r="A379" s="2">
        <v>43297.208333333336</v>
      </c>
      <c r="B379" s="2">
        <v>43297</v>
      </c>
      <c r="C379" s="3">
        <v>7</v>
      </c>
      <c r="D379" s="3">
        <v>6</v>
      </c>
      <c r="E379" s="3">
        <v>0</v>
      </c>
      <c r="F379" s="3">
        <v>1</v>
      </c>
      <c r="G379" s="9">
        <v>91.623802542686491</v>
      </c>
      <c r="H379" s="9">
        <v>1943.9903826582322</v>
      </c>
      <c r="I379" s="9">
        <v>108</v>
      </c>
      <c r="J379" s="9">
        <v>2640.1964107996682</v>
      </c>
      <c r="K379" s="9">
        <v>16.376197457313509</v>
      </c>
      <c r="L379" s="9">
        <v>696.20602814143604</v>
      </c>
      <c r="M379" s="10">
        <v>18</v>
      </c>
      <c r="N379" s="5">
        <f t="shared" si="42"/>
        <v>-294.77155423164317</v>
      </c>
      <c r="O379" s="5">
        <f t="shared" si="43"/>
        <v>401.43447390979287</v>
      </c>
      <c r="Q379" s="2">
        <f t="shared" si="47"/>
        <v>43175</v>
      </c>
      <c r="R379" s="10">
        <v>22</v>
      </c>
      <c r="S379" s="5">
        <f t="shared" si="44"/>
        <v>-360.2763440608972</v>
      </c>
      <c r="T379" s="5">
        <f t="shared" si="45"/>
        <v>335.92968408053883</v>
      </c>
      <c r="U379" s="5">
        <f t="shared" si="46"/>
        <v>65.504789829254037</v>
      </c>
    </row>
    <row r="380" spans="1:21" x14ac:dyDescent="0.25">
      <c r="A380" s="2">
        <v>43297.25</v>
      </c>
      <c r="B380" s="2">
        <v>43297</v>
      </c>
      <c r="C380" s="3">
        <v>7</v>
      </c>
      <c r="D380" s="3">
        <v>7</v>
      </c>
      <c r="E380" s="3">
        <v>1</v>
      </c>
      <c r="F380" s="3">
        <v>0</v>
      </c>
      <c r="G380" s="9">
        <v>122.7064313173294</v>
      </c>
      <c r="H380" s="9">
        <v>2196.2603145408511</v>
      </c>
      <c r="I380" s="9">
        <v>110</v>
      </c>
      <c r="J380" s="9">
        <v>2689.0889369255874</v>
      </c>
      <c r="K380" s="9">
        <v>-12.706431317329404</v>
      </c>
      <c r="L380" s="9">
        <v>492.82862238473626</v>
      </c>
      <c r="M380" s="10">
        <v>25</v>
      </c>
      <c r="N380" s="5">
        <f t="shared" si="42"/>
        <v>317.66078293323511</v>
      </c>
      <c r="O380" s="5">
        <f t="shared" si="43"/>
        <v>810.48940531797143</v>
      </c>
      <c r="Q380" s="2">
        <f t="shared" si="47"/>
        <v>43175</v>
      </c>
      <c r="R380" s="10">
        <v>30</v>
      </c>
      <c r="S380" s="5">
        <f t="shared" si="44"/>
        <v>381.19293951988209</v>
      </c>
      <c r="T380" s="5">
        <f t="shared" si="45"/>
        <v>874.02156190461835</v>
      </c>
      <c r="U380" s="5">
        <f t="shared" si="46"/>
        <v>-63.53215658664692</v>
      </c>
    </row>
    <row r="381" spans="1:21" x14ac:dyDescent="0.25">
      <c r="A381" s="2">
        <v>43297.291666666664</v>
      </c>
      <c r="B381" s="2">
        <v>43297</v>
      </c>
      <c r="C381" s="3">
        <v>7</v>
      </c>
      <c r="D381" s="3">
        <v>8</v>
      </c>
      <c r="E381" s="3">
        <v>1</v>
      </c>
      <c r="F381" s="3">
        <v>0</v>
      </c>
      <c r="G381" s="9">
        <v>171.6085726261139</v>
      </c>
      <c r="H381" s="9">
        <v>2593.15529029249</v>
      </c>
      <c r="I381" s="9">
        <v>109</v>
      </c>
      <c r="J381" s="9">
        <v>2664.6426738626278</v>
      </c>
      <c r="K381" s="9">
        <v>-62.608572626113897</v>
      </c>
      <c r="L381" s="9">
        <v>71.487383570137808</v>
      </c>
      <c r="M381" s="10">
        <v>25</v>
      </c>
      <c r="N381" s="5">
        <f t="shared" si="42"/>
        <v>1565.2143156528475</v>
      </c>
      <c r="O381" s="5">
        <f t="shared" si="43"/>
        <v>1636.7016992229853</v>
      </c>
      <c r="Q381" s="2">
        <f t="shared" si="47"/>
        <v>43175</v>
      </c>
      <c r="R381" s="10">
        <v>50</v>
      </c>
      <c r="S381" s="5">
        <f t="shared" si="44"/>
        <v>3130.428631305695</v>
      </c>
      <c r="T381" s="5">
        <f t="shared" si="45"/>
        <v>3201.9160148758328</v>
      </c>
      <c r="U381" s="5">
        <f t="shared" si="46"/>
        <v>-1565.2143156528475</v>
      </c>
    </row>
    <row r="382" spans="1:21" x14ac:dyDescent="0.25">
      <c r="A382" s="2">
        <v>43297.333333333336</v>
      </c>
      <c r="B382" s="2">
        <v>43297</v>
      </c>
      <c r="C382" s="3">
        <v>7</v>
      </c>
      <c r="D382" s="3">
        <v>9</v>
      </c>
      <c r="E382" s="3">
        <v>1</v>
      </c>
      <c r="F382" s="3">
        <v>0</v>
      </c>
      <c r="G382" s="9">
        <v>184.95988497734072</v>
      </c>
      <c r="H382" s="9">
        <v>2701.5159600543857</v>
      </c>
      <c r="I382" s="9">
        <v>110</v>
      </c>
      <c r="J382" s="9">
        <v>2689.0889369255874</v>
      </c>
      <c r="K382" s="9">
        <v>-74.959884977340721</v>
      </c>
      <c r="L382" s="9">
        <v>-12.427023128798282</v>
      </c>
      <c r="M382" s="10">
        <v>25</v>
      </c>
      <c r="N382" s="5">
        <f t="shared" si="42"/>
        <v>1873.9971244335179</v>
      </c>
      <c r="O382" s="5">
        <f t="shared" si="43"/>
        <v>1861.5701013047196</v>
      </c>
      <c r="Q382" s="2">
        <f t="shared" si="47"/>
        <v>43175</v>
      </c>
      <c r="R382" s="10">
        <v>35</v>
      </c>
      <c r="S382" s="5">
        <f t="shared" si="44"/>
        <v>2623.5959742069253</v>
      </c>
      <c r="T382" s="5">
        <f t="shared" si="45"/>
        <v>2611.1689510781271</v>
      </c>
      <c r="U382" s="5">
        <f t="shared" si="46"/>
        <v>-749.59884977340744</v>
      </c>
    </row>
    <row r="383" spans="1:21" x14ac:dyDescent="0.25">
      <c r="A383" s="2">
        <v>43297.375</v>
      </c>
      <c r="B383" s="2">
        <v>43297</v>
      </c>
      <c r="C383" s="3">
        <v>7</v>
      </c>
      <c r="D383" s="3">
        <v>10</v>
      </c>
      <c r="E383" s="3">
        <v>1</v>
      </c>
      <c r="F383" s="3">
        <v>0</v>
      </c>
      <c r="G383" s="9">
        <v>188.97379972934732</v>
      </c>
      <c r="H383" s="9">
        <v>2734.0933189856892</v>
      </c>
      <c r="I383" s="9">
        <v>108</v>
      </c>
      <c r="J383" s="9">
        <v>2640.1964107996682</v>
      </c>
      <c r="K383" s="9">
        <v>-80.97379972934732</v>
      </c>
      <c r="L383" s="9">
        <v>-93.896908186020937</v>
      </c>
      <c r="M383" s="10">
        <v>25</v>
      </c>
      <c r="N383" s="5">
        <f t="shared" si="42"/>
        <v>2024.344993233683</v>
      </c>
      <c r="O383" s="5">
        <f t="shared" si="43"/>
        <v>1930.4480850476621</v>
      </c>
      <c r="Q383" s="2">
        <f t="shared" si="47"/>
        <v>43175</v>
      </c>
      <c r="R383" s="10">
        <v>30</v>
      </c>
      <c r="S383" s="5">
        <f t="shared" si="44"/>
        <v>2429.2139918804196</v>
      </c>
      <c r="T383" s="5">
        <f t="shared" si="45"/>
        <v>2335.3170836943987</v>
      </c>
      <c r="U383" s="5">
        <f t="shared" si="46"/>
        <v>-404.8689986467366</v>
      </c>
    </row>
    <row r="384" spans="1:21" x14ac:dyDescent="0.25">
      <c r="A384" s="2">
        <v>43297.416666666664</v>
      </c>
      <c r="B384" s="2">
        <v>43297</v>
      </c>
      <c r="C384" s="3">
        <v>7</v>
      </c>
      <c r="D384" s="3">
        <v>11</v>
      </c>
      <c r="E384" s="3">
        <v>1</v>
      </c>
      <c r="F384" s="3">
        <v>0</v>
      </c>
      <c r="G384" s="9">
        <v>192.03750934600839</v>
      </c>
      <c r="H384" s="9">
        <v>2758.9587119537473</v>
      </c>
      <c r="I384" s="9">
        <v>108</v>
      </c>
      <c r="J384" s="9">
        <v>2640.1964107996682</v>
      </c>
      <c r="K384" s="9">
        <v>-84.037509346008392</v>
      </c>
      <c r="L384" s="9">
        <v>-118.76230115407907</v>
      </c>
      <c r="M384" s="10">
        <v>28</v>
      </c>
      <c r="N384" s="5">
        <f t="shared" si="42"/>
        <v>2353.050261688235</v>
      </c>
      <c r="O384" s="5">
        <f t="shared" si="43"/>
        <v>2234.2879605341559</v>
      </c>
      <c r="Q384" s="2">
        <f t="shared" si="47"/>
        <v>43175</v>
      </c>
      <c r="R384" s="10">
        <v>23</v>
      </c>
      <c r="S384" s="5">
        <f t="shared" si="44"/>
        <v>1932.862714958193</v>
      </c>
      <c r="T384" s="5">
        <f t="shared" si="45"/>
        <v>1814.1004138041139</v>
      </c>
      <c r="U384" s="5">
        <f t="shared" si="46"/>
        <v>420.18754673004196</v>
      </c>
    </row>
    <row r="385" spans="1:21" x14ac:dyDescent="0.25">
      <c r="A385" s="2">
        <v>43297.458333333336</v>
      </c>
      <c r="B385" s="2">
        <v>43297</v>
      </c>
      <c r="C385" s="3">
        <v>7</v>
      </c>
      <c r="D385" s="3">
        <v>12</v>
      </c>
      <c r="E385" s="3">
        <v>1</v>
      </c>
      <c r="F385" s="3">
        <v>0</v>
      </c>
      <c r="G385" s="9">
        <v>192.42100677490239</v>
      </c>
      <c r="H385" s="9">
        <v>2762.0712180751443</v>
      </c>
      <c r="I385" s="9">
        <v>108</v>
      </c>
      <c r="J385" s="9">
        <v>2640.1964107996682</v>
      </c>
      <c r="K385" s="9">
        <v>-84.421006774902395</v>
      </c>
      <c r="L385" s="9">
        <v>-121.87480727547609</v>
      </c>
      <c r="M385" s="10">
        <v>28</v>
      </c>
      <c r="N385" s="5">
        <f t="shared" si="42"/>
        <v>2363.7881896972672</v>
      </c>
      <c r="O385" s="5">
        <f t="shared" si="43"/>
        <v>2241.9133824217911</v>
      </c>
      <c r="Q385" s="2">
        <f t="shared" si="47"/>
        <v>43175</v>
      </c>
      <c r="R385" s="10">
        <v>20</v>
      </c>
      <c r="S385" s="5">
        <f t="shared" si="44"/>
        <v>1688.4201354980478</v>
      </c>
      <c r="T385" s="5">
        <f t="shared" si="45"/>
        <v>1566.5453282225717</v>
      </c>
      <c r="U385" s="5">
        <f t="shared" si="46"/>
        <v>675.36805419921939</v>
      </c>
    </row>
    <row r="386" spans="1:21" x14ac:dyDescent="0.25">
      <c r="A386" s="2">
        <v>43297.5</v>
      </c>
      <c r="B386" s="2">
        <v>43297</v>
      </c>
      <c r="C386" s="3">
        <v>7</v>
      </c>
      <c r="D386" s="3">
        <v>13</v>
      </c>
      <c r="E386" s="3">
        <v>1</v>
      </c>
      <c r="F386" s="3">
        <v>0</v>
      </c>
      <c r="G386" s="9">
        <v>192.72811651229858</v>
      </c>
      <c r="H386" s="9">
        <v>2764.5637531894336</v>
      </c>
      <c r="I386" s="9">
        <v>109</v>
      </c>
      <c r="J386" s="9">
        <v>2664.6426738626278</v>
      </c>
      <c r="K386" s="9">
        <v>-83.728116512298584</v>
      </c>
      <c r="L386" s="9">
        <v>-99.921079326805739</v>
      </c>
      <c r="M386" s="10">
        <v>30</v>
      </c>
      <c r="N386" s="5">
        <f t="shared" si="42"/>
        <v>2511.8434953689575</v>
      </c>
      <c r="O386" s="5">
        <f t="shared" si="43"/>
        <v>2411.9224160421518</v>
      </c>
      <c r="Q386" s="2">
        <f t="shared" si="47"/>
        <v>43175</v>
      </c>
      <c r="R386" s="10">
        <v>20</v>
      </c>
      <c r="S386" s="5">
        <f t="shared" si="44"/>
        <v>1674.5623302459717</v>
      </c>
      <c r="T386" s="5">
        <f t="shared" si="45"/>
        <v>1574.6412509191659</v>
      </c>
      <c r="U386" s="5">
        <f t="shared" si="46"/>
        <v>837.28116512298584</v>
      </c>
    </row>
    <row r="387" spans="1:21" x14ac:dyDescent="0.25">
      <c r="A387" s="2">
        <v>43297.541666666664</v>
      </c>
      <c r="B387" s="2">
        <v>43297</v>
      </c>
      <c r="C387" s="3">
        <v>7</v>
      </c>
      <c r="D387" s="3">
        <v>14</v>
      </c>
      <c r="E387" s="3">
        <v>1</v>
      </c>
      <c r="F387" s="3">
        <v>0</v>
      </c>
      <c r="G387" s="9">
        <v>192.72813520431521</v>
      </c>
      <c r="H387" s="9">
        <v>2764.5639051812773</v>
      </c>
      <c r="I387" s="9">
        <v>108</v>
      </c>
      <c r="J387" s="9">
        <v>2640.1964107996682</v>
      </c>
      <c r="K387" s="9">
        <v>-84.728135204315208</v>
      </c>
      <c r="L387" s="9">
        <v>-124.36749438160905</v>
      </c>
      <c r="M387" s="10">
        <v>37</v>
      </c>
      <c r="N387" s="5">
        <f t="shared" si="42"/>
        <v>3134.9410025596626</v>
      </c>
      <c r="O387" s="5">
        <f t="shared" si="43"/>
        <v>3010.5735081780535</v>
      </c>
      <c r="Q387" s="2">
        <f t="shared" si="47"/>
        <v>43175</v>
      </c>
      <c r="R387" s="10">
        <v>19</v>
      </c>
      <c r="S387" s="5">
        <f t="shared" si="44"/>
        <v>1609.8345688819891</v>
      </c>
      <c r="T387" s="5">
        <f t="shared" si="45"/>
        <v>1485.46707450038</v>
      </c>
      <c r="U387" s="5">
        <f t="shared" si="46"/>
        <v>1525.1064336776735</v>
      </c>
    </row>
    <row r="388" spans="1:21" x14ac:dyDescent="0.25">
      <c r="A388" s="2">
        <v>43297.583333333336</v>
      </c>
      <c r="B388" s="2">
        <v>43297</v>
      </c>
      <c r="C388" s="3">
        <v>7</v>
      </c>
      <c r="D388" s="3">
        <v>15</v>
      </c>
      <c r="E388" s="3">
        <v>1</v>
      </c>
      <c r="F388" s="3">
        <v>0</v>
      </c>
      <c r="G388" s="9">
        <v>192.72813520431521</v>
      </c>
      <c r="H388" s="9">
        <v>2764.5639051812773</v>
      </c>
      <c r="I388" s="9">
        <v>108</v>
      </c>
      <c r="J388" s="9">
        <v>2640.1964107996682</v>
      </c>
      <c r="K388" s="9">
        <v>-84.728135204315208</v>
      </c>
      <c r="L388" s="9">
        <v>-124.36749438160905</v>
      </c>
      <c r="M388" s="10">
        <v>40</v>
      </c>
      <c r="N388" s="5">
        <f t="shared" si="42"/>
        <v>3389.1254081726083</v>
      </c>
      <c r="O388" s="5">
        <f t="shared" si="43"/>
        <v>3264.7579137909993</v>
      </c>
      <c r="Q388" s="2">
        <f t="shared" si="47"/>
        <v>43175</v>
      </c>
      <c r="R388" s="10">
        <v>17</v>
      </c>
      <c r="S388" s="5">
        <f t="shared" si="44"/>
        <v>1440.3782984733584</v>
      </c>
      <c r="T388" s="5">
        <f t="shared" si="45"/>
        <v>1316.0108040917494</v>
      </c>
      <c r="U388" s="5">
        <f t="shared" si="46"/>
        <v>1948.7471096992499</v>
      </c>
    </row>
    <row r="389" spans="1:21" x14ac:dyDescent="0.25">
      <c r="A389" s="2">
        <v>43297.625</v>
      </c>
      <c r="B389" s="2">
        <v>43297</v>
      </c>
      <c r="C389" s="3">
        <v>7</v>
      </c>
      <c r="D389" s="3">
        <v>16</v>
      </c>
      <c r="E389" s="3">
        <v>1</v>
      </c>
      <c r="F389" s="3">
        <v>0</v>
      </c>
      <c r="G389" s="9">
        <v>192.72813520431521</v>
      </c>
      <c r="H389" s="9">
        <v>2764.5639051812773</v>
      </c>
      <c r="I389" s="9">
        <v>108</v>
      </c>
      <c r="J389" s="9">
        <v>2640.1964107996682</v>
      </c>
      <c r="K389" s="9">
        <v>-84.728135204315208</v>
      </c>
      <c r="L389" s="9">
        <v>-124.36749438160905</v>
      </c>
      <c r="M389" s="10">
        <v>65</v>
      </c>
      <c r="N389" s="5">
        <f t="shared" si="42"/>
        <v>5507.3287882804889</v>
      </c>
      <c r="O389" s="5">
        <f t="shared" si="43"/>
        <v>5382.9612938988794</v>
      </c>
      <c r="Q389" s="2">
        <f t="shared" si="47"/>
        <v>43175</v>
      </c>
      <c r="R389" s="10">
        <v>17</v>
      </c>
      <c r="S389" s="5">
        <f t="shared" si="44"/>
        <v>1440.3782984733584</v>
      </c>
      <c r="T389" s="5">
        <f t="shared" si="45"/>
        <v>1316.0108040917494</v>
      </c>
      <c r="U389" s="5">
        <f t="shared" si="46"/>
        <v>4066.95048980713</v>
      </c>
    </row>
    <row r="390" spans="1:21" x14ac:dyDescent="0.25">
      <c r="A390" s="2">
        <v>43297.666666666664</v>
      </c>
      <c r="B390" s="2">
        <v>43297</v>
      </c>
      <c r="C390" s="3">
        <v>7</v>
      </c>
      <c r="D390" s="3">
        <v>17</v>
      </c>
      <c r="E390" s="3">
        <v>1</v>
      </c>
      <c r="F390" s="3">
        <v>0</v>
      </c>
      <c r="G390" s="9">
        <v>192.72813520431521</v>
      </c>
      <c r="H390" s="9">
        <v>2764.5639051812773</v>
      </c>
      <c r="I390" s="9">
        <v>108</v>
      </c>
      <c r="J390" s="9">
        <v>2640.1964107996682</v>
      </c>
      <c r="K390" s="9">
        <v>-84.728135204315208</v>
      </c>
      <c r="L390" s="9">
        <v>-124.36749438160905</v>
      </c>
      <c r="M390" s="10">
        <v>70</v>
      </c>
      <c r="N390" s="5">
        <f t="shared" si="42"/>
        <v>5930.9694643020648</v>
      </c>
      <c r="O390" s="5">
        <f t="shared" si="43"/>
        <v>5806.6019699204553</v>
      </c>
      <c r="Q390" s="2">
        <f t="shared" si="47"/>
        <v>43175</v>
      </c>
      <c r="R390" s="10">
        <v>17</v>
      </c>
      <c r="S390" s="5">
        <f t="shared" si="44"/>
        <v>1440.3782984733584</v>
      </c>
      <c r="T390" s="5">
        <f t="shared" si="45"/>
        <v>1316.0108040917494</v>
      </c>
      <c r="U390" s="5">
        <f t="shared" si="46"/>
        <v>4490.5911658287059</v>
      </c>
    </row>
    <row r="391" spans="1:21" x14ac:dyDescent="0.25">
      <c r="A391" s="2">
        <v>43297.708333333336</v>
      </c>
      <c r="B391" s="2">
        <v>43297</v>
      </c>
      <c r="C391" s="3">
        <v>7</v>
      </c>
      <c r="D391" s="3">
        <v>18</v>
      </c>
      <c r="E391" s="3">
        <v>1</v>
      </c>
      <c r="F391" s="3">
        <v>0</v>
      </c>
      <c r="G391" s="9">
        <v>192.72813520431521</v>
      </c>
      <c r="H391" s="9">
        <v>2764.5639051812773</v>
      </c>
      <c r="I391" s="9">
        <v>108</v>
      </c>
      <c r="J391" s="9">
        <v>2640.1964107996682</v>
      </c>
      <c r="K391" s="9">
        <v>-84.728135204315208</v>
      </c>
      <c r="L391" s="9">
        <v>-124.36749438160905</v>
      </c>
      <c r="M391" s="10">
        <v>75</v>
      </c>
      <c r="N391" s="5">
        <f t="shared" si="42"/>
        <v>6354.6101403236407</v>
      </c>
      <c r="O391" s="5">
        <f t="shared" si="43"/>
        <v>6230.2426459420312</v>
      </c>
      <c r="Q391" s="2">
        <f t="shared" si="47"/>
        <v>43175</v>
      </c>
      <c r="R391" s="10">
        <v>17</v>
      </c>
      <c r="S391" s="5">
        <f t="shared" si="44"/>
        <v>1440.3782984733584</v>
      </c>
      <c r="T391" s="5">
        <f t="shared" si="45"/>
        <v>1316.0108040917494</v>
      </c>
      <c r="U391" s="5">
        <f t="shared" si="46"/>
        <v>4914.2318418502819</v>
      </c>
    </row>
    <row r="392" spans="1:21" x14ac:dyDescent="0.25">
      <c r="A392" s="2">
        <v>43297.75</v>
      </c>
      <c r="B392" s="2">
        <v>43297</v>
      </c>
      <c r="C392" s="3">
        <v>7</v>
      </c>
      <c r="D392" s="3">
        <v>19</v>
      </c>
      <c r="E392" s="3">
        <v>1</v>
      </c>
      <c r="F392" s="3">
        <v>0</v>
      </c>
      <c r="G392" s="9">
        <v>192.72813520431521</v>
      </c>
      <c r="H392" s="9">
        <v>2764.5639051812773</v>
      </c>
      <c r="I392" s="9">
        <v>108</v>
      </c>
      <c r="J392" s="9">
        <v>2640.1964107996682</v>
      </c>
      <c r="K392" s="9">
        <v>-84.728135204315208</v>
      </c>
      <c r="L392" s="9">
        <v>-124.36749438160905</v>
      </c>
      <c r="M392" s="10">
        <v>75</v>
      </c>
      <c r="N392" s="5">
        <f t="shared" si="42"/>
        <v>6354.6101403236407</v>
      </c>
      <c r="O392" s="5">
        <f t="shared" si="43"/>
        <v>6230.2426459420312</v>
      </c>
      <c r="Q392" s="2">
        <f t="shared" si="47"/>
        <v>43175</v>
      </c>
      <c r="R392" s="10">
        <v>20</v>
      </c>
      <c r="S392" s="5">
        <f t="shared" si="44"/>
        <v>1694.5627040863042</v>
      </c>
      <c r="T392" s="5">
        <f t="shared" si="45"/>
        <v>1570.1952097046951</v>
      </c>
      <c r="U392" s="5">
        <f t="shared" si="46"/>
        <v>4660.0474362373361</v>
      </c>
    </row>
    <row r="393" spans="1:21" x14ac:dyDescent="0.25">
      <c r="A393" s="2">
        <v>43297.791666666664</v>
      </c>
      <c r="B393" s="2">
        <v>43297</v>
      </c>
      <c r="C393" s="3">
        <v>7</v>
      </c>
      <c r="D393" s="3">
        <v>20</v>
      </c>
      <c r="E393" s="3">
        <v>1</v>
      </c>
      <c r="F393" s="3">
        <v>0</v>
      </c>
      <c r="G393" s="9">
        <v>192.72813520431521</v>
      </c>
      <c r="H393" s="9">
        <v>2764.5639051812773</v>
      </c>
      <c r="I393" s="9">
        <v>108</v>
      </c>
      <c r="J393" s="9">
        <v>2640.1964107996682</v>
      </c>
      <c r="K393" s="9">
        <v>-84.728135204315208</v>
      </c>
      <c r="L393" s="9">
        <v>-124.36749438160905</v>
      </c>
      <c r="M393" s="10">
        <v>58</v>
      </c>
      <c r="N393" s="5">
        <f t="shared" si="42"/>
        <v>4914.2318418502819</v>
      </c>
      <c r="O393" s="5">
        <f t="shared" si="43"/>
        <v>4789.8643474686723</v>
      </c>
      <c r="Q393" s="2">
        <f t="shared" si="47"/>
        <v>43175</v>
      </c>
      <c r="R393" s="10">
        <v>20</v>
      </c>
      <c r="S393" s="5">
        <f t="shared" si="44"/>
        <v>1694.5627040863042</v>
      </c>
      <c r="T393" s="5">
        <f t="shared" si="45"/>
        <v>1570.1952097046951</v>
      </c>
      <c r="U393" s="5">
        <f t="shared" si="46"/>
        <v>3219.6691377639772</v>
      </c>
    </row>
    <row r="394" spans="1:21" x14ac:dyDescent="0.25">
      <c r="A394" s="2">
        <v>43297.833333333336</v>
      </c>
      <c r="B394" s="2">
        <v>43297</v>
      </c>
      <c r="C394" s="3">
        <v>7</v>
      </c>
      <c r="D394" s="3">
        <v>21</v>
      </c>
      <c r="E394" s="3">
        <v>1</v>
      </c>
      <c r="F394" s="3">
        <v>0</v>
      </c>
      <c r="G394" s="9">
        <v>190.04287745952598</v>
      </c>
      <c r="H394" s="9">
        <v>2742.770068453538</v>
      </c>
      <c r="I394" s="9">
        <v>108</v>
      </c>
      <c r="J394" s="9">
        <v>2640.1964107996682</v>
      </c>
      <c r="K394" s="9">
        <v>-82.042877459525982</v>
      </c>
      <c r="L394" s="9">
        <v>-102.57365765386976</v>
      </c>
      <c r="M394" s="10">
        <v>55</v>
      </c>
      <c r="N394" s="5">
        <f t="shared" si="42"/>
        <v>4512.3582602739289</v>
      </c>
      <c r="O394" s="5">
        <f t="shared" si="43"/>
        <v>4409.7846026200586</v>
      </c>
      <c r="Q394" s="2">
        <f t="shared" si="47"/>
        <v>43175</v>
      </c>
      <c r="R394" s="10">
        <v>18</v>
      </c>
      <c r="S394" s="5">
        <f t="shared" si="44"/>
        <v>1476.7717942714676</v>
      </c>
      <c r="T394" s="5">
        <f t="shared" si="45"/>
        <v>1374.1981366175978</v>
      </c>
      <c r="U394" s="5">
        <f t="shared" si="46"/>
        <v>3035.5864660024608</v>
      </c>
    </row>
    <row r="395" spans="1:21" x14ac:dyDescent="0.25">
      <c r="A395" s="2">
        <v>43297.875</v>
      </c>
      <c r="B395" s="2">
        <v>43297</v>
      </c>
      <c r="C395" s="3">
        <v>7</v>
      </c>
      <c r="D395" s="3">
        <v>22</v>
      </c>
      <c r="E395" s="3">
        <v>1</v>
      </c>
      <c r="F395" s="3">
        <v>0</v>
      </c>
      <c r="G395" s="9">
        <v>189.48921844959261</v>
      </c>
      <c r="H395" s="9">
        <v>2738.2765119093528</v>
      </c>
      <c r="I395" s="9">
        <v>108</v>
      </c>
      <c r="J395" s="9">
        <v>2640.1964107996682</v>
      </c>
      <c r="K395" s="9">
        <v>-81.489218449592613</v>
      </c>
      <c r="L395" s="9">
        <v>-98.08010110968462</v>
      </c>
      <c r="M395" s="10">
        <v>25</v>
      </c>
      <c r="N395" s="5">
        <f t="shared" si="42"/>
        <v>2037.2304612398152</v>
      </c>
      <c r="O395" s="5">
        <f t="shared" si="43"/>
        <v>1939.1503601301306</v>
      </c>
      <c r="Q395" s="2">
        <f t="shared" si="47"/>
        <v>43175</v>
      </c>
      <c r="R395" s="10">
        <v>18</v>
      </c>
      <c r="S395" s="5">
        <f t="shared" si="44"/>
        <v>1466.805932092667</v>
      </c>
      <c r="T395" s="5">
        <f t="shared" si="45"/>
        <v>1368.7258309829824</v>
      </c>
      <c r="U395" s="5">
        <f t="shared" si="46"/>
        <v>570.42452914714818</v>
      </c>
    </row>
    <row r="396" spans="1:21" x14ac:dyDescent="0.25">
      <c r="A396" s="2">
        <v>43297.916666666664</v>
      </c>
      <c r="B396" s="2">
        <v>43297</v>
      </c>
      <c r="C396" s="3">
        <v>7</v>
      </c>
      <c r="D396" s="3">
        <v>23</v>
      </c>
      <c r="E396" s="3">
        <v>0</v>
      </c>
      <c r="F396" s="3">
        <v>1</v>
      </c>
      <c r="G396" s="9">
        <v>181.7178735017776</v>
      </c>
      <c r="H396" s="9">
        <v>2675.2034493851543</v>
      </c>
      <c r="I396" s="9">
        <v>108</v>
      </c>
      <c r="J396" s="9">
        <v>2640.1964107996682</v>
      </c>
      <c r="K396" s="9">
        <v>-73.717873501777603</v>
      </c>
      <c r="L396" s="9">
        <v>-35.007038585486043</v>
      </c>
      <c r="M396" s="10">
        <v>25</v>
      </c>
      <c r="N396" s="5">
        <f t="shared" si="42"/>
        <v>1842.9468375444401</v>
      </c>
      <c r="O396" s="5">
        <f t="shared" si="43"/>
        <v>1807.939798958954</v>
      </c>
      <c r="Q396" s="2">
        <f t="shared" si="47"/>
        <v>43175</v>
      </c>
      <c r="R396" s="10">
        <v>20</v>
      </c>
      <c r="S396" s="5">
        <f t="shared" si="44"/>
        <v>1474.3574700355521</v>
      </c>
      <c r="T396" s="5">
        <f t="shared" si="45"/>
        <v>1439.350431450066</v>
      </c>
      <c r="U396" s="5">
        <f t="shared" si="46"/>
        <v>368.58936750888802</v>
      </c>
    </row>
    <row r="397" spans="1:21" x14ac:dyDescent="0.25">
      <c r="A397" s="2">
        <v>43297.958333333336</v>
      </c>
      <c r="B397" s="2">
        <v>43297</v>
      </c>
      <c r="C397" s="3">
        <v>7</v>
      </c>
      <c r="D397" s="3">
        <v>24</v>
      </c>
      <c r="E397" s="3">
        <v>0</v>
      </c>
      <c r="F397" s="3">
        <v>1</v>
      </c>
      <c r="G397" s="9">
        <v>155.95399308204651</v>
      </c>
      <c r="H397" s="9">
        <v>2466.1010560709124</v>
      </c>
      <c r="I397" s="9">
        <v>107</v>
      </c>
      <c r="J397" s="9">
        <v>2615.7501477367077</v>
      </c>
      <c r="K397" s="9">
        <v>-48.953993082046509</v>
      </c>
      <c r="L397" s="9">
        <v>149.64909166579537</v>
      </c>
      <c r="M397" s="10">
        <v>20</v>
      </c>
      <c r="N397" s="5">
        <f t="shared" si="42"/>
        <v>979.07986164093018</v>
      </c>
      <c r="O397" s="5">
        <f t="shared" si="43"/>
        <v>1128.7289533067255</v>
      </c>
      <c r="Q397" s="2">
        <f t="shared" si="47"/>
        <v>43175</v>
      </c>
      <c r="R397" s="10">
        <v>18</v>
      </c>
      <c r="S397" s="5">
        <f t="shared" si="44"/>
        <v>881.17187547683716</v>
      </c>
      <c r="T397" s="5">
        <f t="shared" si="45"/>
        <v>1030.8209671426325</v>
      </c>
      <c r="U397" s="5">
        <f t="shared" si="46"/>
        <v>97.907986164093018</v>
      </c>
    </row>
    <row r="398" spans="1:21" x14ac:dyDescent="0.25">
      <c r="A398" s="2">
        <v>43298</v>
      </c>
      <c r="B398" s="2">
        <v>43298</v>
      </c>
      <c r="C398" s="3">
        <v>7</v>
      </c>
      <c r="D398" s="3">
        <v>1</v>
      </c>
      <c r="E398" s="3">
        <v>0</v>
      </c>
      <c r="F398" s="3">
        <v>1</v>
      </c>
      <c r="G398" s="9">
        <v>119.9626911640168</v>
      </c>
      <c r="H398" s="9">
        <v>2173.9918195772052</v>
      </c>
      <c r="I398" s="9">
        <v>108</v>
      </c>
      <c r="J398" s="9">
        <v>2640.1964107996682</v>
      </c>
      <c r="K398" s="9">
        <v>-11.962691164016803</v>
      </c>
      <c r="L398" s="9">
        <v>466.20459122246302</v>
      </c>
      <c r="M398" s="10">
        <v>25</v>
      </c>
      <c r="N398" s="5">
        <f t="shared" si="42"/>
        <v>299.06727910042008</v>
      </c>
      <c r="O398" s="5">
        <f t="shared" si="43"/>
        <v>765.27187032288316</v>
      </c>
      <c r="Q398" s="2">
        <f t="shared" si="47"/>
        <v>43176</v>
      </c>
      <c r="R398" s="10">
        <v>18</v>
      </c>
      <c r="S398" s="5">
        <f t="shared" si="44"/>
        <v>215.32844095230246</v>
      </c>
      <c r="T398" s="5">
        <f t="shared" si="45"/>
        <v>681.53303217476548</v>
      </c>
      <c r="U398" s="5">
        <f t="shared" si="46"/>
        <v>83.738838148117679</v>
      </c>
    </row>
    <row r="399" spans="1:21" x14ac:dyDescent="0.25">
      <c r="A399" s="2">
        <v>43298.041666666664</v>
      </c>
      <c r="B399" s="2">
        <v>43298</v>
      </c>
      <c r="C399" s="3">
        <v>7</v>
      </c>
      <c r="D399" s="3">
        <v>2</v>
      </c>
      <c r="E399" s="3">
        <v>0</v>
      </c>
      <c r="F399" s="3">
        <v>1</v>
      </c>
      <c r="G399" s="9">
        <v>97.361790728568991</v>
      </c>
      <c r="H399" s="9">
        <v>1990.5605060177922</v>
      </c>
      <c r="I399" s="9">
        <v>108</v>
      </c>
      <c r="J399" s="9">
        <v>2640.1964107996682</v>
      </c>
      <c r="K399" s="9">
        <v>10.638209271431009</v>
      </c>
      <c r="L399" s="9">
        <v>649.63590478187598</v>
      </c>
      <c r="M399" s="10">
        <v>22</v>
      </c>
      <c r="N399" s="5">
        <f t="shared" ref="N399:N462" si="48">-K399*M399</f>
        <v>-234.0406039714822</v>
      </c>
      <c r="O399" s="5">
        <f t="shared" ref="O399:O462" si="49">L399 + N399</f>
        <v>415.59530081039378</v>
      </c>
      <c r="Q399" s="2">
        <f t="shared" si="47"/>
        <v>43176</v>
      </c>
      <c r="R399" s="10">
        <v>18</v>
      </c>
      <c r="S399" s="5">
        <f t="shared" ref="S399:S462" si="50">-K399 * R399</f>
        <v>-191.48776688575816</v>
      </c>
      <c r="T399" s="5">
        <f t="shared" ref="T399:T462" si="51">L399 + S399</f>
        <v>458.14813789611782</v>
      </c>
      <c r="U399" s="5">
        <f t="shared" ref="U399:U462" si="52">O399-T399</f>
        <v>-42.552837085724036</v>
      </c>
    </row>
    <row r="400" spans="1:21" x14ac:dyDescent="0.25">
      <c r="A400" s="2">
        <v>43298.083333333336</v>
      </c>
      <c r="B400" s="2">
        <v>43298</v>
      </c>
      <c r="C400" s="3">
        <v>7</v>
      </c>
      <c r="D400" s="3">
        <v>3</v>
      </c>
      <c r="E400" s="3">
        <v>0</v>
      </c>
      <c r="F400" s="3">
        <v>1</v>
      </c>
      <c r="G400" s="9">
        <v>85.971440219879199</v>
      </c>
      <c r="H400" s="9">
        <v>1898.1152066159129</v>
      </c>
      <c r="I400" s="9">
        <v>107</v>
      </c>
      <c r="J400" s="9">
        <v>2615.7501477367077</v>
      </c>
      <c r="K400" s="9">
        <v>21.028559780120801</v>
      </c>
      <c r="L400" s="9">
        <v>717.63494112079479</v>
      </c>
      <c r="M400" s="10">
        <v>25</v>
      </c>
      <c r="N400" s="5">
        <f t="shared" si="48"/>
        <v>-525.71399450301999</v>
      </c>
      <c r="O400" s="5">
        <f t="shared" si="49"/>
        <v>191.9209466177748</v>
      </c>
      <c r="Q400" s="2">
        <f t="shared" si="47"/>
        <v>43176</v>
      </c>
      <c r="R400" s="10">
        <v>18</v>
      </c>
      <c r="S400" s="5">
        <f t="shared" si="50"/>
        <v>-378.51407604217445</v>
      </c>
      <c r="T400" s="5">
        <f t="shared" si="51"/>
        <v>339.12086507862034</v>
      </c>
      <c r="U400" s="5">
        <f t="shared" si="52"/>
        <v>-147.19991846084554</v>
      </c>
    </row>
    <row r="401" spans="1:21" x14ac:dyDescent="0.25">
      <c r="A401" s="2">
        <v>43298.125</v>
      </c>
      <c r="B401" s="2">
        <v>43298</v>
      </c>
      <c r="C401" s="3">
        <v>7</v>
      </c>
      <c r="D401" s="3">
        <v>4</v>
      </c>
      <c r="E401" s="3">
        <v>0</v>
      </c>
      <c r="F401" s="3">
        <v>1</v>
      </c>
      <c r="G401" s="9">
        <v>79.043527245521503</v>
      </c>
      <c r="H401" s="9">
        <v>1841.8875285553822</v>
      </c>
      <c r="I401" s="9">
        <v>108</v>
      </c>
      <c r="J401" s="9">
        <v>2640.1964107996682</v>
      </c>
      <c r="K401" s="9">
        <v>28.956472754478497</v>
      </c>
      <c r="L401" s="9">
        <v>798.308882244286</v>
      </c>
      <c r="M401" s="10">
        <v>28</v>
      </c>
      <c r="N401" s="5">
        <f t="shared" si="48"/>
        <v>-810.78123712539787</v>
      </c>
      <c r="O401" s="5">
        <f t="shared" si="49"/>
        <v>-12.472354881111869</v>
      </c>
      <c r="Q401" s="2">
        <f t="shared" si="47"/>
        <v>43176</v>
      </c>
      <c r="R401" s="10">
        <v>18</v>
      </c>
      <c r="S401" s="5">
        <f t="shared" si="50"/>
        <v>-521.21650958061298</v>
      </c>
      <c r="T401" s="5">
        <f t="shared" si="51"/>
        <v>277.09237266367302</v>
      </c>
      <c r="U401" s="5">
        <f t="shared" si="52"/>
        <v>-289.56472754478489</v>
      </c>
    </row>
    <row r="402" spans="1:21" x14ac:dyDescent="0.25">
      <c r="A402" s="2">
        <v>43298.166666666664</v>
      </c>
      <c r="B402" s="2">
        <v>43298</v>
      </c>
      <c r="C402" s="3">
        <v>7</v>
      </c>
      <c r="D402" s="3">
        <v>5</v>
      </c>
      <c r="E402" s="3">
        <v>0</v>
      </c>
      <c r="F402" s="3">
        <v>1</v>
      </c>
      <c r="G402" s="9">
        <v>88.266725015640304</v>
      </c>
      <c r="H402" s="9">
        <v>1916.7439860421302</v>
      </c>
      <c r="I402" s="9">
        <v>108</v>
      </c>
      <c r="J402" s="9">
        <v>2640.1964107996682</v>
      </c>
      <c r="K402" s="9">
        <v>19.733274984359696</v>
      </c>
      <c r="L402" s="9">
        <v>723.45242475753798</v>
      </c>
      <c r="M402" s="10">
        <v>28</v>
      </c>
      <c r="N402" s="5">
        <f t="shared" si="48"/>
        <v>-552.53169956207148</v>
      </c>
      <c r="O402" s="5">
        <f t="shared" si="49"/>
        <v>170.9207251954665</v>
      </c>
      <c r="Q402" s="2">
        <f t="shared" si="47"/>
        <v>43176</v>
      </c>
      <c r="R402" s="10">
        <v>18</v>
      </c>
      <c r="S402" s="5">
        <f t="shared" si="50"/>
        <v>-355.19894971847452</v>
      </c>
      <c r="T402" s="5">
        <f t="shared" si="51"/>
        <v>368.25347503906346</v>
      </c>
      <c r="U402" s="5">
        <f t="shared" si="52"/>
        <v>-197.33274984359696</v>
      </c>
    </row>
    <row r="403" spans="1:21" x14ac:dyDescent="0.25">
      <c r="A403" s="2">
        <v>43298.208333333336</v>
      </c>
      <c r="B403" s="2">
        <v>43298</v>
      </c>
      <c r="C403" s="3">
        <v>7</v>
      </c>
      <c r="D403" s="3">
        <v>6</v>
      </c>
      <c r="E403" s="3">
        <v>0</v>
      </c>
      <c r="F403" s="3">
        <v>1</v>
      </c>
      <c r="G403" s="9">
        <v>94.275329113006592</v>
      </c>
      <c r="H403" s="9">
        <v>1965.5104563701032</v>
      </c>
      <c r="I403" s="9">
        <v>108</v>
      </c>
      <c r="J403" s="9">
        <v>2640.1964107996682</v>
      </c>
      <c r="K403" s="9">
        <v>13.724670886993408</v>
      </c>
      <c r="L403" s="9">
        <v>674.68595442956507</v>
      </c>
      <c r="M403" s="10">
        <v>28</v>
      </c>
      <c r="N403" s="5">
        <f t="shared" si="48"/>
        <v>-384.29078483581543</v>
      </c>
      <c r="O403" s="5">
        <f t="shared" si="49"/>
        <v>290.39516959374964</v>
      </c>
      <c r="Q403" s="2">
        <f t="shared" si="47"/>
        <v>43176</v>
      </c>
      <c r="R403" s="10">
        <v>18</v>
      </c>
      <c r="S403" s="5">
        <f t="shared" si="50"/>
        <v>-247.04407596588135</v>
      </c>
      <c r="T403" s="5">
        <f t="shared" si="51"/>
        <v>427.64187846368372</v>
      </c>
      <c r="U403" s="5">
        <f t="shared" si="52"/>
        <v>-137.24670886993408</v>
      </c>
    </row>
    <row r="404" spans="1:21" x14ac:dyDescent="0.25">
      <c r="A404" s="2">
        <v>43298.25</v>
      </c>
      <c r="B404" s="2">
        <v>43298</v>
      </c>
      <c r="C404" s="3">
        <v>7</v>
      </c>
      <c r="D404" s="3">
        <v>7</v>
      </c>
      <c r="E404" s="3">
        <v>1</v>
      </c>
      <c r="F404" s="3">
        <v>0</v>
      </c>
      <c r="G404" s="9">
        <v>122.1281204938889</v>
      </c>
      <c r="H404" s="9">
        <v>2191.5666797327881</v>
      </c>
      <c r="I404" s="9">
        <v>109</v>
      </c>
      <c r="J404" s="9">
        <v>2664.6426738626278</v>
      </c>
      <c r="K404" s="9">
        <v>-13.1281204938889</v>
      </c>
      <c r="L404" s="9">
        <v>473.07599412983973</v>
      </c>
      <c r="M404" s="10">
        <v>27</v>
      </c>
      <c r="N404" s="5">
        <f t="shared" si="48"/>
        <v>354.45925333500031</v>
      </c>
      <c r="O404" s="5">
        <f t="shared" si="49"/>
        <v>827.53524746484004</v>
      </c>
      <c r="Q404" s="2">
        <f t="shared" si="47"/>
        <v>43176</v>
      </c>
      <c r="R404" s="10">
        <v>20</v>
      </c>
      <c r="S404" s="5">
        <f t="shared" si="50"/>
        <v>262.56240987777801</v>
      </c>
      <c r="T404" s="5">
        <f t="shared" si="51"/>
        <v>735.63840400761774</v>
      </c>
      <c r="U404" s="5">
        <f t="shared" si="52"/>
        <v>91.896843457222303</v>
      </c>
    </row>
    <row r="405" spans="1:21" x14ac:dyDescent="0.25">
      <c r="A405" s="2">
        <v>43298.291666666664</v>
      </c>
      <c r="B405" s="2">
        <v>43298</v>
      </c>
      <c r="C405" s="3">
        <v>7</v>
      </c>
      <c r="D405" s="3">
        <v>8</v>
      </c>
      <c r="E405" s="3">
        <v>1</v>
      </c>
      <c r="F405" s="3">
        <v>0</v>
      </c>
      <c r="G405" s="9">
        <v>162.14247097969059</v>
      </c>
      <c r="H405" s="9">
        <v>2516.3274009841566</v>
      </c>
      <c r="I405" s="9">
        <v>108</v>
      </c>
      <c r="J405" s="9">
        <v>2640.1964107996682</v>
      </c>
      <c r="K405" s="9">
        <v>-54.142470979690586</v>
      </c>
      <c r="L405" s="9">
        <v>123.86900981551162</v>
      </c>
      <c r="M405" s="10">
        <v>30</v>
      </c>
      <c r="N405" s="5">
        <f t="shared" si="48"/>
        <v>1624.2741293907175</v>
      </c>
      <c r="O405" s="5">
        <f t="shared" si="49"/>
        <v>1748.1431392062291</v>
      </c>
      <c r="Q405" s="2">
        <f t="shared" si="47"/>
        <v>43176</v>
      </c>
      <c r="R405" s="10">
        <v>22</v>
      </c>
      <c r="S405" s="5">
        <f t="shared" si="50"/>
        <v>1191.1343615531928</v>
      </c>
      <c r="T405" s="5">
        <f t="shared" si="51"/>
        <v>1315.0033713687044</v>
      </c>
      <c r="U405" s="5">
        <f t="shared" si="52"/>
        <v>433.13976783752469</v>
      </c>
    </row>
    <row r="406" spans="1:21" x14ac:dyDescent="0.25">
      <c r="A406" s="2">
        <v>43298.333333333336</v>
      </c>
      <c r="B406" s="2">
        <v>43298</v>
      </c>
      <c r="C406" s="3">
        <v>7</v>
      </c>
      <c r="D406" s="3">
        <v>9</v>
      </c>
      <c r="E406" s="3">
        <v>1</v>
      </c>
      <c r="F406" s="3">
        <v>0</v>
      </c>
      <c r="G406" s="9">
        <v>175.52952811717989</v>
      </c>
      <c r="H406" s="9">
        <v>2624.9781807082773</v>
      </c>
      <c r="I406" s="9">
        <v>108</v>
      </c>
      <c r="J406" s="9">
        <v>2640.1964107996682</v>
      </c>
      <c r="K406" s="9">
        <v>-67.529528117179893</v>
      </c>
      <c r="L406" s="9">
        <v>15.218230091390978</v>
      </c>
      <c r="M406" s="10">
        <v>30</v>
      </c>
      <c r="N406" s="5">
        <f t="shared" si="48"/>
        <v>2025.8858435153968</v>
      </c>
      <c r="O406" s="5">
        <f t="shared" si="49"/>
        <v>2041.1040736067878</v>
      </c>
      <c r="Q406" s="2">
        <f t="shared" si="47"/>
        <v>43176</v>
      </c>
      <c r="R406" s="10">
        <v>22</v>
      </c>
      <c r="S406" s="5">
        <f t="shared" si="50"/>
        <v>1485.6496185779577</v>
      </c>
      <c r="T406" s="5">
        <f t="shared" si="51"/>
        <v>1500.8678486693486</v>
      </c>
      <c r="U406" s="5">
        <f t="shared" si="52"/>
        <v>540.23622493743915</v>
      </c>
    </row>
    <row r="407" spans="1:21" x14ac:dyDescent="0.25">
      <c r="A407" s="2">
        <v>43298.375</v>
      </c>
      <c r="B407" s="2">
        <v>43298</v>
      </c>
      <c r="C407" s="3">
        <v>7</v>
      </c>
      <c r="D407" s="3">
        <v>10</v>
      </c>
      <c r="E407" s="3">
        <v>1</v>
      </c>
      <c r="F407" s="3">
        <v>0</v>
      </c>
      <c r="G407" s="9">
        <v>185.84519369602202</v>
      </c>
      <c r="H407" s="9">
        <v>2708.7012217509628</v>
      </c>
      <c r="I407" s="9">
        <v>105</v>
      </c>
      <c r="J407" s="9">
        <v>2566.8576216107886</v>
      </c>
      <c r="K407" s="9">
        <v>-80.845193696022022</v>
      </c>
      <c r="L407" s="9">
        <v>-141.8436001401742</v>
      </c>
      <c r="M407" s="10">
        <v>30</v>
      </c>
      <c r="N407" s="5">
        <f t="shared" si="48"/>
        <v>2425.3558108806606</v>
      </c>
      <c r="O407" s="5">
        <f t="shared" si="49"/>
        <v>2283.5122107404864</v>
      </c>
      <c r="Q407" s="2">
        <f t="shared" si="47"/>
        <v>43176</v>
      </c>
      <c r="R407" s="10">
        <v>18</v>
      </c>
      <c r="S407" s="5">
        <f t="shared" si="50"/>
        <v>1455.2134865283965</v>
      </c>
      <c r="T407" s="5">
        <f t="shared" si="51"/>
        <v>1313.3698863882223</v>
      </c>
      <c r="U407" s="5">
        <f t="shared" si="52"/>
        <v>970.14232435226404</v>
      </c>
    </row>
    <row r="408" spans="1:21" x14ac:dyDescent="0.25">
      <c r="A408" s="2">
        <v>43298.416666666664</v>
      </c>
      <c r="B408" s="2">
        <v>43298</v>
      </c>
      <c r="C408" s="3">
        <v>7</v>
      </c>
      <c r="D408" s="3">
        <v>11</v>
      </c>
      <c r="E408" s="3">
        <v>1</v>
      </c>
      <c r="F408" s="3">
        <v>0</v>
      </c>
      <c r="G408" s="9">
        <v>192.02483048439029</v>
      </c>
      <c r="H408" s="9">
        <v>2758.8558082598329</v>
      </c>
      <c r="I408" s="9">
        <v>111</v>
      </c>
      <c r="J408" s="9">
        <v>2713.5351999885479</v>
      </c>
      <c r="K408" s="9">
        <v>-81.024830484390293</v>
      </c>
      <c r="L408" s="9">
        <v>-45.320608271284982</v>
      </c>
      <c r="M408" s="10">
        <v>30</v>
      </c>
      <c r="N408" s="5">
        <f t="shared" si="48"/>
        <v>2430.7449145317087</v>
      </c>
      <c r="O408" s="5">
        <f t="shared" si="49"/>
        <v>2385.4243062604237</v>
      </c>
      <c r="Q408" s="2">
        <f t="shared" si="47"/>
        <v>43176</v>
      </c>
      <c r="R408" s="10">
        <v>19</v>
      </c>
      <c r="S408" s="5">
        <f t="shared" si="50"/>
        <v>1539.4717792034155</v>
      </c>
      <c r="T408" s="5">
        <f t="shared" si="51"/>
        <v>1494.1511709321305</v>
      </c>
      <c r="U408" s="5">
        <f t="shared" si="52"/>
        <v>891.27313532829317</v>
      </c>
    </row>
    <row r="409" spans="1:21" x14ac:dyDescent="0.25">
      <c r="A409" s="2">
        <v>43298.458333333336</v>
      </c>
      <c r="B409" s="2">
        <v>43298</v>
      </c>
      <c r="C409" s="3">
        <v>7</v>
      </c>
      <c r="D409" s="3">
        <v>12</v>
      </c>
      <c r="E409" s="3">
        <v>1</v>
      </c>
      <c r="F409" s="3">
        <v>0</v>
      </c>
      <c r="G409" s="9">
        <v>192.5985566139222</v>
      </c>
      <c r="H409" s="9">
        <v>2763.5122318881631</v>
      </c>
      <c r="I409" s="9">
        <v>124</v>
      </c>
      <c r="J409" s="9">
        <v>3031.3366198070262</v>
      </c>
      <c r="K409" s="9">
        <v>-68.598556613922199</v>
      </c>
      <c r="L409" s="9">
        <v>267.82438791886307</v>
      </c>
      <c r="M409" s="10">
        <v>30</v>
      </c>
      <c r="N409" s="5">
        <f t="shared" si="48"/>
        <v>2057.9566984176658</v>
      </c>
      <c r="O409" s="5">
        <f t="shared" si="49"/>
        <v>2325.7810863365289</v>
      </c>
      <c r="Q409" s="2">
        <f t="shared" si="47"/>
        <v>43176</v>
      </c>
      <c r="R409" s="10">
        <v>17</v>
      </c>
      <c r="S409" s="5">
        <f t="shared" si="50"/>
        <v>1166.1754624366774</v>
      </c>
      <c r="T409" s="5">
        <f t="shared" si="51"/>
        <v>1433.9998503555405</v>
      </c>
      <c r="U409" s="5">
        <f t="shared" si="52"/>
        <v>891.78123598098841</v>
      </c>
    </row>
    <row r="410" spans="1:21" x14ac:dyDescent="0.25">
      <c r="A410" s="2">
        <v>43298.5</v>
      </c>
      <c r="B410" s="2">
        <v>43298</v>
      </c>
      <c r="C410" s="3">
        <v>7</v>
      </c>
      <c r="D410" s="3">
        <v>13</v>
      </c>
      <c r="E410" s="3">
        <v>1</v>
      </c>
      <c r="F410" s="3">
        <v>0</v>
      </c>
      <c r="G410" s="9">
        <v>192.72813520431521</v>
      </c>
      <c r="H410" s="9">
        <v>2764.5639051812773</v>
      </c>
      <c r="I410" s="9">
        <v>135</v>
      </c>
      <c r="J410" s="9">
        <v>3300.2455134995848</v>
      </c>
      <c r="K410" s="9">
        <v>-57.728135204315208</v>
      </c>
      <c r="L410" s="9">
        <v>535.68160831830755</v>
      </c>
      <c r="M410" s="10">
        <v>30</v>
      </c>
      <c r="N410" s="5">
        <f t="shared" si="48"/>
        <v>1731.8440561294562</v>
      </c>
      <c r="O410" s="5">
        <f t="shared" si="49"/>
        <v>2267.525664447764</v>
      </c>
      <c r="Q410" s="2">
        <f t="shared" si="47"/>
        <v>43176</v>
      </c>
      <c r="R410" s="10">
        <v>17</v>
      </c>
      <c r="S410" s="5">
        <f t="shared" si="50"/>
        <v>981.37829847335854</v>
      </c>
      <c r="T410" s="5">
        <f t="shared" si="51"/>
        <v>1517.059906791666</v>
      </c>
      <c r="U410" s="5">
        <f t="shared" si="52"/>
        <v>750.46575765609805</v>
      </c>
    </row>
    <row r="411" spans="1:21" x14ac:dyDescent="0.25">
      <c r="A411" s="2">
        <v>43298.541666666664</v>
      </c>
      <c r="B411" s="2">
        <v>43298</v>
      </c>
      <c r="C411" s="3">
        <v>7</v>
      </c>
      <c r="D411" s="3">
        <v>14</v>
      </c>
      <c r="E411" s="3">
        <v>1</v>
      </c>
      <c r="F411" s="3">
        <v>0</v>
      </c>
      <c r="G411" s="9">
        <v>192.72813520431521</v>
      </c>
      <c r="H411" s="9">
        <v>2764.5639051812773</v>
      </c>
      <c r="I411" s="9">
        <v>135</v>
      </c>
      <c r="J411" s="9">
        <v>3300.2455134995848</v>
      </c>
      <c r="K411" s="9">
        <v>-57.728135204315208</v>
      </c>
      <c r="L411" s="9">
        <v>535.68160831830755</v>
      </c>
      <c r="M411" s="10">
        <v>30</v>
      </c>
      <c r="N411" s="5">
        <f t="shared" si="48"/>
        <v>1731.8440561294562</v>
      </c>
      <c r="O411" s="5">
        <f t="shared" si="49"/>
        <v>2267.525664447764</v>
      </c>
      <c r="Q411" s="2">
        <f t="shared" si="47"/>
        <v>43176</v>
      </c>
      <c r="R411" s="10">
        <v>15</v>
      </c>
      <c r="S411" s="5">
        <f t="shared" si="50"/>
        <v>865.92202806472812</v>
      </c>
      <c r="T411" s="5">
        <f t="shared" si="51"/>
        <v>1401.6036363830358</v>
      </c>
      <c r="U411" s="5">
        <f t="shared" si="52"/>
        <v>865.92202806472824</v>
      </c>
    </row>
    <row r="412" spans="1:21" x14ac:dyDescent="0.25">
      <c r="A412" s="2">
        <v>43298.583333333336</v>
      </c>
      <c r="B412" s="2">
        <v>43298</v>
      </c>
      <c r="C412" s="3">
        <v>7</v>
      </c>
      <c r="D412" s="3">
        <v>15</v>
      </c>
      <c r="E412" s="3">
        <v>1</v>
      </c>
      <c r="F412" s="3">
        <v>0</v>
      </c>
      <c r="G412" s="9">
        <v>192.72813520431521</v>
      </c>
      <c r="H412" s="9">
        <v>2764.5639051812773</v>
      </c>
      <c r="I412" s="9">
        <v>158</v>
      </c>
      <c r="J412" s="9">
        <v>3862.5095639476622</v>
      </c>
      <c r="K412" s="9">
        <v>-34.728135204315208</v>
      </c>
      <c r="L412" s="9">
        <v>1097.9456587663849</v>
      </c>
      <c r="M412" s="10">
        <v>30</v>
      </c>
      <c r="N412" s="5">
        <f t="shared" si="48"/>
        <v>1041.8440561294562</v>
      </c>
      <c r="O412" s="5">
        <f t="shared" si="49"/>
        <v>2139.7897148958409</v>
      </c>
      <c r="Q412" s="2">
        <f t="shared" si="47"/>
        <v>43176</v>
      </c>
      <c r="R412" s="10">
        <v>15</v>
      </c>
      <c r="S412" s="5">
        <f t="shared" si="50"/>
        <v>520.92202806472812</v>
      </c>
      <c r="T412" s="5">
        <f t="shared" si="51"/>
        <v>1618.8676868311131</v>
      </c>
      <c r="U412" s="5">
        <f t="shared" si="52"/>
        <v>520.92202806472778</v>
      </c>
    </row>
    <row r="413" spans="1:21" x14ac:dyDescent="0.25">
      <c r="A413" s="2">
        <v>43298.625</v>
      </c>
      <c r="B413" s="2">
        <v>43298</v>
      </c>
      <c r="C413" s="3">
        <v>7</v>
      </c>
      <c r="D413" s="3">
        <v>16</v>
      </c>
      <c r="E413" s="3">
        <v>1</v>
      </c>
      <c r="F413" s="3">
        <v>0</v>
      </c>
      <c r="G413" s="9">
        <v>192.72813520431521</v>
      </c>
      <c r="H413" s="9">
        <v>2764.5639051812773</v>
      </c>
      <c r="I413" s="9">
        <v>164</v>
      </c>
      <c r="J413" s="9">
        <v>4009.1871423254215</v>
      </c>
      <c r="K413" s="9">
        <v>-28.728135204315208</v>
      </c>
      <c r="L413" s="9">
        <v>1244.6232371441442</v>
      </c>
      <c r="M413" s="10">
        <v>44</v>
      </c>
      <c r="N413" s="5">
        <f t="shared" si="48"/>
        <v>1264.0379489898692</v>
      </c>
      <c r="O413" s="5">
        <f t="shared" si="49"/>
        <v>2508.6611861340134</v>
      </c>
      <c r="Q413" s="2">
        <f t="shared" si="47"/>
        <v>43176</v>
      </c>
      <c r="R413" s="10">
        <v>15</v>
      </c>
      <c r="S413" s="5">
        <f t="shared" si="50"/>
        <v>430.92202806472812</v>
      </c>
      <c r="T413" s="5">
        <f t="shared" si="51"/>
        <v>1675.5452652088725</v>
      </c>
      <c r="U413" s="5">
        <f t="shared" si="52"/>
        <v>833.11592092514093</v>
      </c>
    </row>
    <row r="414" spans="1:21" x14ac:dyDescent="0.25">
      <c r="A414" s="2">
        <v>43298.666666666664</v>
      </c>
      <c r="B414" s="2">
        <v>43298</v>
      </c>
      <c r="C414" s="3">
        <v>7</v>
      </c>
      <c r="D414" s="3">
        <v>17</v>
      </c>
      <c r="E414" s="3">
        <v>1</v>
      </c>
      <c r="F414" s="3">
        <v>0</v>
      </c>
      <c r="G414" s="9">
        <v>192.72813520431521</v>
      </c>
      <c r="H414" s="9">
        <v>2764.5639051812773</v>
      </c>
      <c r="I414" s="9">
        <v>167</v>
      </c>
      <c r="J414" s="9">
        <v>4082.5259315143016</v>
      </c>
      <c r="K414" s="9">
        <v>-25.728135204315208</v>
      </c>
      <c r="L414" s="9">
        <v>1317.9620263330244</v>
      </c>
      <c r="M414" s="10">
        <v>50</v>
      </c>
      <c r="N414" s="5">
        <f t="shared" si="48"/>
        <v>1286.4067602157604</v>
      </c>
      <c r="O414" s="5">
        <f t="shared" si="49"/>
        <v>2604.3687865487846</v>
      </c>
      <c r="Q414" s="2">
        <f t="shared" si="47"/>
        <v>43176</v>
      </c>
      <c r="R414" s="10">
        <v>15</v>
      </c>
      <c r="S414" s="5">
        <f t="shared" si="50"/>
        <v>385.92202806472812</v>
      </c>
      <c r="T414" s="5">
        <f t="shared" si="51"/>
        <v>1703.8840543977526</v>
      </c>
      <c r="U414" s="5">
        <f t="shared" si="52"/>
        <v>900.48473215103195</v>
      </c>
    </row>
    <row r="415" spans="1:21" x14ac:dyDescent="0.25">
      <c r="A415" s="2">
        <v>43298.708333333336</v>
      </c>
      <c r="B415" s="2">
        <v>43298</v>
      </c>
      <c r="C415" s="3">
        <v>7</v>
      </c>
      <c r="D415" s="3">
        <v>18</v>
      </c>
      <c r="E415" s="3">
        <v>1</v>
      </c>
      <c r="F415" s="3">
        <v>0</v>
      </c>
      <c r="G415" s="9">
        <v>192.72813520431521</v>
      </c>
      <c r="H415" s="9">
        <v>2764.5639051812773</v>
      </c>
      <c r="I415" s="9">
        <v>211</v>
      </c>
      <c r="J415" s="9">
        <v>5158.1615062845367</v>
      </c>
      <c r="K415" s="9">
        <v>18.271864795684792</v>
      </c>
      <c r="L415" s="9">
        <v>2393.5976011032594</v>
      </c>
      <c r="M415" s="10">
        <v>40</v>
      </c>
      <c r="N415" s="5">
        <f t="shared" si="48"/>
        <v>-730.87459182739167</v>
      </c>
      <c r="O415" s="5">
        <f t="shared" si="49"/>
        <v>1662.7230092758678</v>
      </c>
      <c r="Q415" s="2">
        <f t="shared" si="47"/>
        <v>43176</v>
      </c>
      <c r="R415" s="10">
        <v>15</v>
      </c>
      <c r="S415" s="5">
        <f t="shared" si="50"/>
        <v>-274.07797193527188</v>
      </c>
      <c r="T415" s="5">
        <f t="shared" si="51"/>
        <v>2119.5196291679877</v>
      </c>
      <c r="U415" s="5">
        <f t="shared" si="52"/>
        <v>-456.79661989211991</v>
      </c>
    </row>
    <row r="416" spans="1:21" x14ac:dyDescent="0.25">
      <c r="A416" s="2">
        <v>43298.75</v>
      </c>
      <c r="B416" s="2">
        <v>43298</v>
      </c>
      <c r="C416" s="3">
        <v>7</v>
      </c>
      <c r="D416" s="3">
        <v>19</v>
      </c>
      <c r="E416" s="3">
        <v>1</v>
      </c>
      <c r="F416" s="3">
        <v>0</v>
      </c>
      <c r="G416" s="9">
        <v>192.72813520431521</v>
      </c>
      <c r="H416" s="9">
        <v>2764.5639051812773</v>
      </c>
      <c r="I416" s="9">
        <v>214</v>
      </c>
      <c r="J416" s="9">
        <v>5231.5002954734155</v>
      </c>
      <c r="K416" s="9">
        <v>21.271864795684792</v>
      </c>
      <c r="L416" s="9">
        <v>2466.9363902921382</v>
      </c>
      <c r="M416" s="10">
        <v>30</v>
      </c>
      <c r="N416" s="5">
        <f t="shared" si="48"/>
        <v>-638.15594387054375</v>
      </c>
      <c r="O416" s="5">
        <f t="shared" si="49"/>
        <v>1828.7804464215944</v>
      </c>
      <c r="Q416" s="2">
        <f t="shared" si="47"/>
        <v>43176</v>
      </c>
      <c r="R416" s="10">
        <v>15</v>
      </c>
      <c r="S416" s="5">
        <f t="shared" si="50"/>
        <v>-319.07797193527188</v>
      </c>
      <c r="T416" s="5">
        <f t="shared" si="51"/>
        <v>2147.8584183568664</v>
      </c>
      <c r="U416" s="5">
        <f t="shared" si="52"/>
        <v>-319.07797193527199</v>
      </c>
    </row>
    <row r="417" spans="1:21" x14ac:dyDescent="0.25">
      <c r="A417" s="2">
        <v>43298.791666666664</v>
      </c>
      <c r="B417" s="2">
        <v>43298</v>
      </c>
      <c r="C417" s="3">
        <v>7</v>
      </c>
      <c r="D417" s="3">
        <v>20</v>
      </c>
      <c r="E417" s="3">
        <v>1</v>
      </c>
      <c r="F417" s="3">
        <v>0</v>
      </c>
      <c r="G417" s="9">
        <v>192.72813520431521</v>
      </c>
      <c r="H417" s="9">
        <v>2764.5639051812773</v>
      </c>
      <c r="I417" s="9">
        <v>197</v>
      </c>
      <c r="J417" s="9">
        <v>4815.9138234030979</v>
      </c>
      <c r="K417" s="9">
        <v>4.2718647956847917</v>
      </c>
      <c r="L417" s="9">
        <v>2051.3499182218206</v>
      </c>
      <c r="M417" s="10">
        <v>22</v>
      </c>
      <c r="N417" s="5">
        <f t="shared" si="48"/>
        <v>-93.981025505065418</v>
      </c>
      <c r="O417" s="5">
        <f t="shared" si="49"/>
        <v>1957.3688927167552</v>
      </c>
      <c r="Q417" s="2">
        <f t="shared" si="47"/>
        <v>43176</v>
      </c>
      <c r="R417" s="10">
        <v>15</v>
      </c>
      <c r="S417" s="5">
        <f t="shared" si="50"/>
        <v>-64.077971935271876</v>
      </c>
      <c r="T417" s="5">
        <f t="shared" si="51"/>
        <v>1987.2719462865489</v>
      </c>
      <c r="U417" s="5">
        <f t="shared" si="52"/>
        <v>-29.903053569793656</v>
      </c>
    </row>
    <row r="418" spans="1:21" x14ac:dyDescent="0.25">
      <c r="A418" s="2">
        <v>43298.833333333336</v>
      </c>
      <c r="B418" s="2">
        <v>43298</v>
      </c>
      <c r="C418" s="3">
        <v>7</v>
      </c>
      <c r="D418" s="3">
        <v>21</v>
      </c>
      <c r="E418" s="3">
        <v>1</v>
      </c>
      <c r="F418" s="3">
        <v>0</v>
      </c>
      <c r="G418" s="9">
        <v>192.72813520431521</v>
      </c>
      <c r="H418" s="9">
        <v>2764.5639051812773</v>
      </c>
      <c r="I418" s="9">
        <v>167</v>
      </c>
      <c r="J418" s="9">
        <v>4082.5259315143016</v>
      </c>
      <c r="K418" s="9">
        <v>-25.728135204315208</v>
      </c>
      <c r="L418" s="9">
        <v>1317.9620263330244</v>
      </c>
      <c r="M418" s="10">
        <v>21</v>
      </c>
      <c r="N418" s="5">
        <f t="shared" si="48"/>
        <v>540.29083929061937</v>
      </c>
      <c r="O418" s="5">
        <f t="shared" si="49"/>
        <v>1858.2528656236436</v>
      </c>
      <c r="Q418" s="2">
        <f t="shared" si="47"/>
        <v>43176</v>
      </c>
      <c r="R418" s="10">
        <v>15</v>
      </c>
      <c r="S418" s="5">
        <f t="shared" si="50"/>
        <v>385.92202806472812</v>
      </c>
      <c r="T418" s="5">
        <f t="shared" si="51"/>
        <v>1703.8840543977526</v>
      </c>
      <c r="U418" s="5">
        <f t="shared" si="52"/>
        <v>154.36881122589102</v>
      </c>
    </row>
    <row r="419" spans="1:21" x14ac:dyDescent="0.25">
      <c r="A419" s="2">
        <v>43298.875</v>
      </c>
      <c r="B419" s="2">
        <v>43298</v>
      </c>
      <c r="C419" s="3">
        <v>7</v>
      </c>
      <c r="D419" s="3">
        <v>22</v>
      </c>
      <c r="E419" s="3">
        <v>1</v>
      </c>
      <c r="F419" s="3">
        <v>0</v>
      </c>
      <c r="G419" s="9">
        <v>192.72813520431521</v>
      </c>
      <c r="H419" s="9">
        <v>2764.5639051812773</v>
      </c>
      <c r="I419" s="9">
        <v>131</v>
      </c>
      <c r="J419" s="9">
        <v>3202.4604612477451</v>
      </c>
      <c r="K419" s="9">
        <v>-61.728135204315208</v>
      </c>
      <c r="L419" s="9">
        <v>437.89655606646784</v>
      </c>
      <c r="M419" s="10">
        <v>20</v>
      </c>
      <c r="N419" s="5">
        <f t="shared" si="48"/>
        <v>1234.5627040863042</v>
      </c>
      <c r="O419" s="5">
        <f t="shared" si="49"/>
        <v>1672.459260152772</v>
      </c>
      <c r="Q419" s="2">
        <f t="shared" si="47"/>
        <v>43176</v>
      </c>
      <c r="R419" s="10">
        <v>12</v>
      </c>
      <c r="S419" s="5">
        <f t="shared" si="50"/>
        <v>740.7376224517825</v>
      </c>
      <c r="T419" s="5">
        <f t="shared" si="51"/>
        <v>1178.6341785182503</v>
      </c>
      <c r="U419" s="5">
        <f t="shared" si="52"/>
        <v>493.82508163452167</v>
      </c>
    </row>
    <row r="420" spans="1:21" x14ac:dyDescent="0.25">
      <c r="A420" s="2">
        <v>43298.916666666664</v>
      </c>
      <c r="B420" s="2">
        <v>43298</v>
      </c>
      <c r="C420" s="3">
        <v>7</v>
      </c>
      <c r="D420" s="3">
        <v>23</v>
      </c>
      <c r="E420" s="3">
        <v>0</v>
      </c>
      <c r="F420" s="3">
        <v>1</v>
      </c>
      <c r="G420" s="9">
        <v>183.25537674427028</v>
      </c>
      <c r="H420" s="9">
        <v>2687.681990595448</v>
      </c>
      <c r="I420" s="9">
        <v>108</v>
      </c>
      <c r="J420" s="9">
        <v>2640.1964107996682</v>
      </c>
      <c r="K420" s="9">
        <v>-75.255376744270279</v>
      </c>
      <c r="L420" s="9">
        <v>-47.485579795779813</v>
      </c>
      <c r="M420" s="10">
        <v>21</v>
      </c>
      <c r="N420" s="5">
        <f t="shared" si="48"/>
        <v>1580.3629116296759</v>
      </c>
      <c r="O420" s="5">
        <f t="shared" si="49"/>
        <v>1532.8773318338961</v>
      </c>
      <c r="Q420" s="2">
        <f t="shared" si="47"/>
        <v>43176</v>
      </c>
      <c r="R420" s="10">
        <v>14</v>
      </c>
      <c r="S420" s="5">
        <f t="shared" si="50"/>
        <v>1053.5752744197839</v>
      </c>
      <c r="T420" s="5">
        <f t="shared" si="51"/>
        <v>1006.0896946240041</v>
      </c>
      <c r="U420" s="5">
        <f t="shared" si="52"/>
        <v>526.78763720989195</v>
      </c>
    </row>
    <row r="421" spans="1:21" x14ac:dyDescent="0.25">
      <c r="A421" s="2">
        <v>43298.958333333336</v>
      </c>
      <c r="B421" s="2">
        <v>43298</v>
      </c>
      <c r="C421" s="3">
        <v>7</v>
      </c>
      <c r="D421" s="3">
        <v>24</v>
      </c>
      <c r="E421" s="3">
        <v>0</v>
      </c>
      <c r="F421" s="3">
        <v>1</v>
      </c>
      <c r="G421" s="9">
        <v>142.4902976036071</v>
      </c>
      <c r="H421" s="9">
        <v>2356.8282705861211</v>
      </c>
      <c r="I421" s="9">
        <v>101</v>
      </c>
      <c r="J421" s="9">
        <v>2469.0725693589484</v>
      </c>
      <c r="K421" s="9">
        <v>-41.490297603607104</v>
      </c>
      <c r="L421" s="9">
        <v>112.24429877282728</v>
      </c>
      <c r="M421" s="10">
        <v>20</v>
      </c>
      <c r="N421" s="5">
        <f t="shared" si="48"/>
        <v>829.80595207214208</v>
      </c>
      <c r="O421" s="5">
        <f t="shared" si="49"/>
        <v>942.05025084496936</v>
      </c>
      <c r="Q421" s="2">
        <f t="shared" si="47"/>
        <v>43176</v>
      </c>
      <c r="R421" s="10">
        <v>13</v>
      </c>
      <c r="S421" s="5">
        <f t="shared" si="50"/>
        <v>539.37386884689238</v>
      </c>
      <c r="T421" s="5">
        <f t="shared" si="51"/>
        <v>651.61816761971966</v>
      </c>
      <c r="U421" s="5">
        <f t="shared" si="52"/>
        <v>290.4320832252497</v>
      </c>
    </row>
    <row r="422" spans="1:21" x14ac:dyDescent="0.25">
      <c r="A422" s="2">
        <v>43299</v>
      </c>
      <c r="B422" s="2">
        <v>43299</v>
      </c>
      <c r="C422" s="3">
        <v>7</v>
      </c>
      <c r="D422" s="3">
        <v>1</v>
      </c>
      <c r="E422" s="3">
        <v>0</v>
      </c>
      <c r="F422" s="3">
        <v>1</v>
      </c>
      <c r="G422" s="9">
        <v>110.57135682106011</v>
      </c>
      <c r="H422" s="9">
        <v>2097.7707528638721</v>
      </c>
      <c r="I422" s="9">
        <v>100</v>
      </c>
      <c r="J422" s="9">
        <v>2444.6263062959888</v>
      </c>
      <c r="K422" s="9">
        <v>-10.571356821060107</v>
      </c>
      <c r="L422" s="9">
        <v>346.85555343211672</v>
      </c>
      <c r="M422" s="10">
        <v>20</v>
      </c>
      <c r="N422" s="5">
        <f t="shared" si="48"/>
        <v>211.42713642120214</v>
      </c>
      <c r="O422" s="5">
        <f t="shared" si="49"/>
        <v>558.28268985331886</v>
      </c>
      <c r="Q422" s="2">
        <f t="shared" si="47"/>
        <v>43177</v>
      </c>
      <c r="R422" s="10">
        <v>12</v>
      </c>
      <c r="S422" s="5">
        <f t="shared" si="50"/>
        <v>126.85628185272128</v>
      </c>
      <c r="T422" s="5">
        <f t="shared" si="51"/>
        <v>473.711835284838</v>
      </c>
      <c r="U422" s="5">
        <f t="shared" si="52"/>
        <v>84.570854568480854</v>
      </c>
    </row>
    <row r="423" spans="1:21" x14ac:dyDescent="0.25">
      <c r="A423" s="2">
        <v>43299.041666666664</v>
      </c>
      <c r="B423" s="2">
        <v>43299</v>
      </c>
      <c r="C423" s="3">
        <v>7</v>
      </c>
      <c r="D423" s="3">
        <v>2</v>
      </c>
      <c r="E423" s="3">
        <v>0</v>
      </c>
      <c r="F423" s="3">
        <v>1</v>
      </c>
      <c r="G423" s="9">
        <v>96.454431533813505</v>
      </c>
      <c r="H423" s="9">
        <v>1983.1962824928642</v>
      </c>
      <c r="I423" s="9">
        <v>101</v>
      </c>
      <c r="J423" s="9">
        <v>2469.0725693589484</v>
      </c>
      <c r="K423" s="9">
        <v>4.545568466186495</v>
      </c>
      <c r="L423" s="9">
        <v>485.87628686608423</v>
      </c>
      <c r="M423" s="10">
        <v>20</v>
      </c>
      <c r="N423" s="5">
        <f t="shared" si="48"/>
        <v>-90.9113693237299</v>
      </c>
      <c r="O423" s="5">
        <f t="shared" si="49"/>
        <v>394.96491754235433</v>
      </c>
      <c r="Q423" s="2">
        <f t="shared" ref="Q423:Q486" si="53">Q399+1</f>
        <v>43177</v>
      </c>
      <c r="R423" s="10">
        <v>12</v>
      </c>
      <c r="S423" s="5">
        <f t="shared" si="50"/>
        <v>-54.54682159423794</v>
      </c>
      <c r="T423" s="5">
        <f t="shared" si="51"/>
        <v>431.32946527184629</v>
      </c>
      <c r="U423" s="5">
        <f t="shared" si="52"/>
        <v>-36.36454772949196</v>
      </c>
    </row>
    <row r="424" spans="1:21" x14ac:dyDescent="0.25">
      <c r="A424" s="2">
        <v>43299.083333333336</v>
      </c>
      <c r="B424" s="2">
        <v>43299</v>
      </c>
      <c r="C424" s="3">
        <v>7</v>
      </c>
      <c r="D424" s="3">
        <v>3</v>
      </c>
      <c r="E424" s="3">
        <v>0</v>
      </c>
      <c r="F424" s="3">
        <v>1</v>
      </c>
      <c r="G424" s="9">
        <v>63.493481492996295</v>
      </c>
      <c r="H424" s="9">
        <v>1715.6817023771882</v>
      </c>
      <c r="I424" s="9">
        <v>101</v>
      </c>
      <c r="J424" s="9">
        <v>2469.0725693589484</v>
      </c>
      <c r="K424" s="9">
        <v>37.506518507003705</v>
      </c>
      <c r="L424" s="9">
        <v>753.39086698176015</v>
      </c>
      <c r="M424" s="10">
        <v>22</v>
      </c>
      <c r="N424" s="5">
        <f t="shared" si="48"/>
        <v>-825.1434071540815</v>
      </c>
      <c r="O424" s="5">
        <f t="shared" si="49"/>
        <v>-71.752540172321346</v>
      </c>
      <c r="Q424" s="2">
        <f t="shared" si="53"/>
        <v>43177</v>
      </c>
      <c r="R424" s="10">
        <v>15</v>
      </c>
      <c r="S424" s="5">
        <f t="shared" si="50"/>
        <v>-562.59777760505563</v>
      </c>
      <c r="T424" s="5">
        <f t="shared" si="51"/>
        <v>190.79308937670453</v>
      </c>
      <c r="U424" s="5">
        <f t="shared" si="52"/>
        <v>-262.54562954902588</v>
      </c>
    </row>
    <row r="425" spans="1:21" x14ac:dyDescent="0.25">
      <c r="A425" s="2">
        <v>43299.125</v>
      </c>
      <c r="B425" s="2">
        <v>43299</v>
      </c>
      <c r="C425" s="3">
        <v>7</v>
      </c>
      <c r="D425" s="3">
        <v>4</v>
      </c>
      <c r="E425" s="3">
        <v>0</v>
      </c>
      <c r="F425" s="3">
        <v>1</v>
      </c>
      <c r="G425" s="9">
        <v>58.302380561828599</v>
      </c>
      <c r="H425" s="9">
        <v>1673.5501748639233</v>
      </c>
      <c r="I425" s="9">
        <v>101</v>
      </c>
      <c r="J425" s="9">
        <v>2469.0725693589484</v>
      </c>
      <c r="K425" s="9">
        <v>42.697619438171401</v>
      </c>
      <c r="L425" s="9">
        <v>795.52239449502508</v>
      </c>
      <c r="M425" s="10">
        <v>22</v>
      </c>
      <c r="N425" s="5">
        <f t="shared" si="48"/>
        <v>-939.34762763977085</v>
      </c>
      <c r="O425" s="5">
        <f t="shared" si="49"/>
        <v>-143.82523314474577</v>
      </c>
      <c r="Q425" s="2">
        <f t="shared" si="53"/>
        <v>43177</v>
      </c>
      <c r="R425" s="10">
        <v>15</v>
      </c>
      <c r="S425" s="5">
        <f t="shared" si="50"/>
        <v>-640.46429157257103</v>
      </c>
      <c r="T425" s="5">
        <f t="shared" si="51"/>
        <v>155.05810292245405</v>
      </c>
      <c r="U425" s="5">
        <f t="shared" si="52"/>
        <v>-298.88333606719982</v>
      </c>
    </row>
    <row r="426" spans="1:21" x14ac:dyDescent="0.25">
      <c r="A426" s="2">
        <v>43299.166666666664</v>
      </c>
      <c r="B426" s="2">
        <v>43299</v>
      </c>
      <c r="C426" s="3">
        <v>7</v>
      </c>
      <c r="D426" s="3">
        <v>5</v>
      </c>
      <c r="E426" s="3">
        <v>0</v>
      </c>
      <c r="F426" s="3">
        <v>1</v>
      </c>
      <c r="G426" s="9">
        <v>70.058798599243104</v>
      </c>
      <c r="H426" s="9">
        <v>1767.7359067964442</v>
      </c>
      <c r="I426" s="9">
        <v>101</v>
      </c>
      <c r="J426" s="9">
        <v>2469.0725693589484</v>
      </c>
      <c r="K426" s="9">
        <v>30.941201400756896</v>
      </c>
      <c r="L426" s="9">
        <v>701.33666256250422</v>
      </c>
      <c r="M426" s="10">
        <v>20</v>
      </c>
      <c r="N426" s="5">
        <f t="shared" si="48"/>
        <v>-618.82402801513786</v>
      </c>
      <c r="O426" s="5">
        <f t="shared" si="49"/>
        <v>82.51263454736636</v>
      </c>
      <c r="Q426" s="2">
        <f t="shared" si="53"/>
        <v>43177</v>
      </c>
      <c r="R426" s="10">
        <v>16</v>
      </c>
      <c r="S426" s="5">
        <f t="shared" si="50"/>
        <v>-495.05922241211033</v>
      </c>
      <c r="T426" s="5">
        <f t="shared" si="51"/>
        <v>206.27744015039389</v>
      </c>
      <c r="U426" s="5">
        <f t="shared" si="52"/>
        <v>-123.76480560302753</v>
      </c>
    </row>
    <row r="427" spans="1:21" x14ac:dyDescent="0.25">
      <c r="A427" s="2">
        <v>43299.208333333336</v>
      </c>
      <c r="B427" s="2">
        <v>43299</v>
      </c>
      <c r="C427" s="3">
        <v>7</v>
      </c>
      <c r="D427" s="3">
        <v>6</v>
      </c>
      <c r="E427" s="3">
        <v>0</v>
      </c>
      <c r="F427" s="3">
        <v>1</v>
      </c>
      <c r="G427" s="9">
        <v>88.568370413780201</v>
      </c>
      <c r="H427" s="9">
        <v>1917.9615576881054</v>
      </c>
      <c r="I427" s="9">
        <v>100</v>
      </c>
      <c r="J427" s="9">
        <v>2444.6263062959888</v>
      </c>
      <c r="K427" s="9">
        <v>11.431629586219799</v>
      </c>
      <c r="L427" s="9">
        <v>526.66474860788344</v>
      </c>
      <c r="M427" s="10">
        <v>22</v>
      </c>
      <c r="N427" s="5">
        <f t="shared" si="48"/>
        <v>-251.49585089683558</v>
      </c>
      <c r="O427" s="5">
        <f t="shared" si="49"/>
        <v>275.16889771104786</v>
      </c>
      <c r="Q427" s="2">
        <f t="shared" si="53"/>
        <v>43177</v>
      </c>
      <c r="R427" s="10">
        <v>12</v>
      </c>
      <c r="S427" s="5">
        <f t="shared" si="50"/>
        <v>-137.17955503463759</v>
      </c>
      <c r="T427" s="5">
        <f t="shared" si="51"/>
        <v>389.48519357324585</v>
      </c>
      <c r="U427" s="5">
        <f t="shared" si="52"/>
        <v>-114.31629586219799</v>
      </c>
    </row>
    <row r="428" spans="1:21" x14ac:dyDescent="0.25">
      <c r="A428" s="2">
        <v>43299.25</v>
      </c>
      <c r="B428" s="2">
        <v>43299</v>
      </c>
      <c r="C428" s="3">
        <v>7</v>
      </c>
      <c r="D428" s="3">
        <v>7</v>
      </c>
      <c r="E428" s="3">
        <v>1</v>
      </c>
      <c r="F428" s="3">
        <v>0</v>
      </c>
      <c r="G428" s="9">
        <v>116.03131072521209</v>
      </c>
      <c r="H428" s="9">
        <v>2140.8537116962566</v>
      </c>
      <c r="I428" s="9">
        <v>100</v>
      </c>
      <c r="J428" s="9">
        <v>2444.6263062959888</v>
      </c>
      <c r="K428" s="9">
        <v>-16.031310725212094</v>
      </c>
      <c r="L428" s="9">
        <v>303.7725945997322</v>
      </c>
      <c r="M428" s="10">
        <v>16</v>
      </c>
      <c r="N428" s="5">
        <f t="shared" si="48"/>
        <v>256.50097160339351</v>
      </c>
      <c r="O428" s="5">
        <f t="shared" si="49"/>
        <v>560.27356620312571</v>
      </c>
      <c r="Q428" s="2">
        <f t="shared" si="53"/>
        <v>43177</v>
      </c>
      <c r="R428" s="10">
        <v>15</v>
      </c>
      <c r="S428" s="5">
        <f t="shared" si="50"/>
        <v>240.4696608781814</v>
      </c>
      <c r="T428" s="5">
        <f t="shared" si="51"/>
        <v>544.24225547791366</v>
      </c>
      <c r="U428" s="5">
        <f t="shared" si="52"/>
        <v>16.031310725212052</v>
      </c>
    </row>
    <row r="429" spans="1:21" x14ac:dyDescent="0.25">
      <c r="A429" s="2">
        <v>43299.291666666664</v>
      </c>
      <c r="B429" s="2">
        <v>43299</v>
      </c>
      <c r="C429" s="3">
        <v>7</v>
      </c>
      <c r="D429" s="3">
        <v>8</v>
      </c>
      <c r="E429" s="3">
        <v>1</v>
      </c>
      <c r="F429" s="3">
        <v>0</v>
      </c>
      <c r="G429" s="9">
        <v>152.50480854511261</v>
      </c>
      <c r="H429" s="9">
        <v>2438.1071121561408</v>
      </c>
      <c r="I429" s="9">
        <v>101</v>
      </c>
      <c r="J429" s="9">
        <v>2469.0725693589484</v>
      </c>
      <c r="K429" s="9">
        <v>-51.50480854511261</v>
      </c>
      <c r="L429" s="9">
        <v>30.965457202807556</v>
      </c>
      <c r="M429" s="10">
        <v>16</v>
      </c>
      <c r="N429" s="5">
        <f t="shared" si="48"/>
        <v>824.07693672180176</v>
      </c>
      <c r="O429" s="5">
        <f t="shared" si="49"/>
        <v>855.04239392460931</v>
      </c>
      <c r="Q429" s="2">
        <f t="shared" si="53"/>
        <v>43177</v>
      </c>
      <c r="R429" s="10">
        <v>18</v>
      </c>
      <c r="S429" s="5">
        <f t="shared" si="50"/>
        <v>927.08655381202698</v>
      </c>
      <c r="T429" s="5">
        <f t="shared" si="51"/>
        <v>958.05201101483453</v>
      </c>
      <c r="U429" s="5">
        <f t="shared" si="52"/>
        <v>-103.00961709022522</v>
      </c>
    </row>
    <row r="430" spans="1:21" x14ac:dyDescent="0.25">
      <c r="A430" s="2">
        <v>43299.333333333336</v>
      </c>
      <c r="B430" s="2">
        <v>43299</v>
      </c>
      <c r="C430" s="3">
        <v>7</v>
      </c>
      <c r="D430" s="3">
        <v>9</v>
      </c>
      <c r="E430" s="3">
        <v>1</v>
      </c>
      <c r="F430" s="3">
        <v>0</v>
      </c>
      <c r="G430" s="9">
        <v>169.3934393405915</v>
      </c>
      <c r="H430" s="9">
        <v>2575.1770344692354</v>
      </c>
      <c r="I430" s="9">
        <v>101</v>
      </c>
      <c r="J430" s="9">
        <v>2469.0725693589484</v>
      </c>
      <c r="K430" s="9">
        <v>-68.393439340591499</v>
      </c>
      <c r="L430" s="9">
        <v>-106.10446511028704</v>
      </c>
      <c r="M430" s="10">
        <v>20</v>
      </c>
      <c r="N430" s="5">
        <f t="shared" si="48"/>
        <v>1367.86878681183</v>
      </c>
      <c r="O430" s="5">
        <f t="shared" si="49"/>
        <v>1261.7643217015429</v>
      </c>
      <c r="Q430" s="2">
        <f t="shared" si="53"/>
        <v>43177</v>
      </c>
      <c r="R430" s="10">
        <v>18</v>
      </c>
      <c r="S430" s="5">
        <f t="shared" si="50"/>
        <v>1231.081908130647</v>
      </c>
      <c r="T430" s="5">
        <f t="shared" si="51"/>
        <v>1124.9774430203599</v>
      </c>
      <c r="U430" s="5">
        <f t="shared" si="52"/>
        <v>136.786878681183</v>
      </c>
    </row>
    <row r="431" spans="1:21" x14ac:dyDescent="0.25">
      <c r="A431" s="2">
        <v>43299.375</v>
      </c>
      <c r="B431" s="2">
        <v>43299</v>
      </c>
      <c r="C431" s="3">
        <v>7</v>
      </c>
      <c r="D431" s="3">
        <v>10</v>
      </c>
      <c r="E431" s="3">
        <v>1</v>
      </c>
      <c r="F431" s="3">
        <v>0</v>
      </c>
      <c r="G431" s="9">
        <v>179.77428989410402</v>
      </c>
      <c r="H431" s="9">
        <v>2659.429121868598</v>
      </c>
      <c r="I431" s="9">
        <v>100</v>
      </c>
      <c r="J431" s="9">
        <v>2444.6263062959888</v>
      </c>
      <c r="K431" s="9">
        <v>-79.774289894104015</v>
      </c>
      <c r="L431" s="9">
        <v>-214.80281557260923</v>
      </c>
      <c r="M431" s="10">
        <v>22</v>
      </c>
      <c r="N431" s="5">
        <f t="shared" si="48"/>
        <v>1755.0343776702884</v>
      </c>
      <c r="O431" s="5">
        <f t="shared" si="49"/>
        <v>1540.2315620976792</v>
      </c>
      <c r="Q431" s="2">
        <f t="shared" si="53"/>
        <v>43177</v>
      </c>
      <c r="R431" s="10">
        <v>18</v>
      </c>
      <c r="S431" s="5">
        <f t="shared" si="50"/>
        <v>1435.9372180938722</v>
      </c>
      <c r="T431" s="5">
        <f t="shared" si="51"/>
        <v>1221.1344025212629</v>
      </c>
      <c r="U431" s="5">
        <f t="shared" si="52"/>
        <v>319.09715957641629</v>
      </c>
    </row>
    <row r="432" spans="1:21" x14ac:dyDescent="0.25">
      <c r="A432" s="2">
        <v>43299.416666666664</v>
      </c>
      <c r="B432" s="2">
        <v>43299</v>
      </c>
      <c r="C432" s="3">
        <v>7</v>
      </c>
      <c r="D432" s="3">
        <v>11</v>
      </c>
      <c r="E432" s="3">
        <v>1</v>
      </c>
      <c r="F432" s="3">
        <v>0</v>
      </c>
      <c r="G432" s="9">
        <v>187.3334626197815</v>
      </c>
      <c r="H432" s="9">
        <v>2720.7801685798049</v>
      </c>
      <c r="I432" s="9">
        <v>100</v>
      </c>
      <c r="J432" s="9">
        <v>2444.6263062959888</v>
      </c>
      <c r="K432" s="9">
        <v>-87.3334626197815</v>
      </c>
      <c r="L432" s="9">
        <v>-276.15386228381612</v>
      </c>
      <c r="M432" s="10">
        <v>25</v>
      </c>
      <c r="N432" s="5">
        <f t="shared" si="48"/>
        <v>2183.3365654945374</v>
      </c>
      <c r="O432" s="5">
        <f t="shared" si="49"/>
        <v>1907.1827032107212</v>
      </c>
      <c r="Q432" s="2">
        <f t="shared" si="53"/>
        <v>43177</v>
      </c>
      <c r="R432" s="10">
        <v>18</v>
      </c>
      <c r="S432" s="5">
        <f t="shared" si="50"/>
        <v>1572.0023271560669</v>
      </c>
      <c r="T432" s="5">
        <f t="shared" si="51"/>
        <v>1295.8484648722508</v>
      </c>
      <c r="U432" s="5">
        <f t="shared" si="52"/>
        <v>611.33423833847041</v>
      </c>
    </row>
    <row r="433" spans="1:21" x14ac:dyDescent="0.25">
      <c r="A433" s="2">
        <v>43299.458333333336</v>
      </c>
      <c r="B433" s="2">
        <v>43299</v>
      </c>
      <c r="C433" s="3">
        <v>7</v>
      </c>
      <c r="D433" s="3">
        <v>12</v>
      </c>
      <c r="E433" s="3">
        <v>1</v>
      </c>
      <c r="F433" s="3">
        <v>0</v>
      </c>
      <c r="G433" s="9">
        <v>192.36007251739511</v>
      </c>
      <c r="H433" s="9">
        <v>2761.5766693967457</v>
      </c>
      <c r="I433" s="9">
        <v>101</v>
      </c>
      <c r="J433" s="9">
        <v>2469.0725693589484</v>
      </c>
      <c r="K433" s="9">
        <v>-91.36007251739511</v>
      </c>
      <c r="L433" s="9">
        <v>-292.50410003779734</v>
      </c>
      <c r="M433" s="10">
        <v>25</v>
      </c>
      <c r="N433" s="5">
        <f t="shared" si="48"/>
        <v>2284.0018129348778</v>
      </c>
      <c r="O433" s="5">
        <f t="shared" si="49"/>
        <v>1991.4977128970804</v>
      </c>
      <c r="Q433" s="2">
        <f t="shared" si="53"/>
        <v>43177</v>
      </c>
      <c r="R433" s="10">
        <v>16</v>
      </c>
      <c r="S433" s="5">
        <f t="shared" si="50"/>
        <v>1461.7611602783218</v>
      </c>
      <c r="T433" s="5">
        <f t="shared" si="51"/>
        <v>1169.2570602405244</v>
      </c>
      <c r="U433" s="5">
        <f t="shared" si="52"/>
        <v>822.24065265655599</v>
      </c>
    </row>
    <row r="434" spans="1:21" x14ac:dyDescent="0.25">
      <c r="A434" s="2">
        <v>43299.5</v>
      </c>
      <c r="B434" s="2">
        <v>43299</v>
      </c>
      <c r="C434" s="3">
        <v>7</v>
      </c>
      <c r="D434" s="3">
        <v>13</v>
      </c>
      <c r="E434" s="3">
        <v>1</v>
      </c>
      <c r="F434" s="3">
        <v>0</v>
      </c>
      <c r="G434" s="9">
        <v>192.72813520431521</v>
      </c>
      <c r="H434" s="9">
        <v>2764.5639051812773</v>
      </c>
      <c r="I434" s="9">
        <v>101</v>
      </c>
      <c r="J434" s="9">
        <v>2469.0725693589484</v>
      </c>
      <c r="K434" s="9">
        <v>-91.728135204315208</v>
      </c>
      <c r="L434" s="9">
        <v>-295.49133582232889</v>
      </c>
      <c r="M434" s="10">
        <v>25</v>
      </c>
      <c r="N434" s="5">
        <f t="shared" si="48"/>
        <v>2293.2033801078801</v>
      </c>
      <c r="O434" s="5">
        <f t="shared" si="49"/>
        <v>1997.7120442855512</v>
      </c>
      <c r="Q434" s="2">
        <f t="shared" si="53"/>
        <v>43177</v>
      </c>
      <c r="R434" s="10">
        <v>15</v>
      </c>
      <c r="S434" s="5">
        <f t="shared" si="50"/>
        <v>1375.9220280647282</v>
      </c>
      <c r="T434" s="5">
        <f t="shared" si="51"/>
        <v>1080.4306922423993</v>
      </c>
      <c r="U434" s="5">
        <f t="shared" si="52"/>
        <v>917.28135204315186</v>
      </c>
    </row>
    <row r="435" spans="1:21" x14ac:dyDescent="0.25">
      <c r="A435" s="2">
        <v>43299.541666666664</v>
      </c>
      <c r="B435" s="2">
        <v>43299</v>
      </c>
      <c r="C435" s="3">
        <v>7</v>
      </c>
      <c r="D435" s="3">
        <v>14</v>
      </c>
      <c r="E435" s="3">
        <v>1</v>
      </c>
      <c r="F435" s="3">
        <v>0</v>
      </c>
      <c r="G435" s="9">
        <v>192.72813520431521</v>
      </c>
      <c r="H435" s="9">
        <v>2764.5639051812773</v>
      </c>
      <c r="I435" s="9">
        <v>100</v>
      </c>
      <c r="J435" s="9">
        <v>2444.6263062959888</v>
      </c>
      <c r="K435" s="9">
        <v>-92.728135204315208</v>
      </c>
      <c r="L435" s="9">
        <v>-319.93759888528848</v>
      </c>
      <c r="M435" s="10">
        <v>25</v>
      </c>
      <c r="N435" s="5">
        <f t="shared" si="48"/>
        <v>2318.2033801078801</v>
      </c>
      <c r="O435" s="5">
        <f t="shared" si="49"/>
        <v>1998.2657812225916</v>
      </c>
      <c r="Q435" s="2">
        <f t="shared" si="53"/>
        <v>43177</v>
      </c>
      <c r="R435" s="10">
        <v>13</v>
      </c>
      <c r="S435" s="5">
        <f t="shared" si="50"/>
        <v>1205.4657576560976</v>
      </c>
      <c r="T435" s="5">
        <f t="shared" si="51"/>
        <v>885.52815877080911</v>
      </c>
      <c r="U435" s="5">
        <f t="shared" si="52"/>
        <v>1112.7376224517825</v>
      </c>
    </row>
    <row r="436" spans="1:21" x14ac:dyDescent="0.25">
      <c r="A436" s="2">
        <v>43299.583333333336</v>
      </c>
      <c r="B436" s="2">
        <v>43299</v>
      </c>
      <c r="C436" s="3">
        <v>7</v>
      </c>
      <c r="D436" s="3">
        <v>15</v>
      </c>
      <c r="E436" s="3">
        <v>1</v>
      </c>
      <c r="F436" s="3">
        <v>0</v>
      </c>
      <c r="G436" s="9">
        <v>192.72813520431521</v>
      </c>
      <c r="H436" s="9">
        <v>2764.5639051812773</v>
      </c>
      <c r="I436" s="9">
        <v>101</v>
      </c>
      <c r="J436" s="9">
        <v>2469.0725693589484</v>
      </c>
      <c r="K436" s="9">
        <v>-91.728135204315208</v>
      </c>
      <c r="L436" s="9">
        <v>-295.49133582232889</v>
      </c>
      <c r="M436" s="10">
        <v>26</v>
      </c>
      <c r="N436" s="5">
        <f t="shared" si="48"/>
        <v>2384.9315153121952</v>
      </c>
      <c r="O436" s="5">
        <f t="shared" si="49"/>
        <v>2089.4401794898663</v>
      </c>
      <c r="Q436" s="2">
        <f t="shared" si="53"/>
        <v>43177</v>
      </c>
      <c r="R436" s="10">
        <v>14</v>
      </c>
      <c r="S436" s="5">
        <f t="shared" si="50"/>
        <v>1284.1938928604129</v>
      </c>
      <c r="T436" s="5">
        <f t="shared" si="51"/>
        <v>988.70255703808402</v>
      </c>
      <c r="U436" s="5">
        <f t="shared" si="52"/>
        <v>1100.7376224517823</v>
      </c>
    </row>
    <row r="437" spans="1:21" x14ac:dyDescent="0.25">
      <c r="A437" s="2">
        <v>43299.625</v>
      </c>
      <c r="B437" s="2">
        <v>43299</v>
      </c>
      <c r="C437" s="3">
        <v>7</v>
      </c>
      <c r="D437" s="3">
        <v>16</v>
      </c>
      <c r="E437" s="3">
        <v>1</v>
      </c>
      <c r="F437" s="3">
        <v>0</v>
      </c>
      <c r="G437" s="9">
        <v>192.72813520431521</v>
      </c>
      <c r="H437" s="9">
        <v>2764.5639051812773</v>
      </c>
      <c r="I437" s="9">
        <v>100</v>
      </c>
      <c r="J437" s="9">
        <v>2444.6263062959888</v>
      </c>
      <c r="K437" s="9">
        <v>-92.728135204315208</v>
      </c>
      <c r="L437" s="9">
        <v>-319.93759888528848</v>
      </c>
      <c r="M437" s="10">
        <v>30</v>
      </c>
      <c r="N437" s="5">
        <f t="shared" si="48"/>
        <v>2781.8440561294565</v>
      </c>
      <c r="O437" s="5">
        <f t="shared" si="49"/>
        <v>2461.906457244168</v>
      </c>
      <c r="Q437" s="2">
        <f t="shared" si="53"/>
        <v>43177</v>
      </c>
      <c r="R437" s="10">
        <v>14</v>
      </c>
      <c r="S437" s="5">
        <f t="shared" si="50"/>
        <v>1298.1938928604129</v>
      </c>
      <c r="T437" s="5">
        <f t="shared" si="51"/>
        <v>978.25629397512444</v>
      </c>
      <c r="U437" s="5">
        <f t="shared" si="52"/>
        <v>1483.6501632690436</v>
      </c>
    </row>
    <row r="438" spans="1:21" x14ac:dyDescent="0.25">
      <c r="A438" s="2">
        <v>43299.666666666664</v>
      </c>
      <c r="B438" s="2">
        <v>43299</v>
      </c>
      <c r="C438" s="3">
        <v>7</v>
      </c>
      <c r="D438" s="3">
        <v>17</v>
      </c>
      <c r="E438" s="3">
        <v>1</v>
      </c>
      <c r="F438" s="3">
        <v>0</v>
      </c>
      <c r="G438" s="9">
        <v>192.72813520431521</v>
      </c>
      <c r="H438" s="9">
        <v>2764.5639051812773</v>
      </c>
      <c r="I438" s="9">
        <v>101</v>
      </c>
      <c r="J438" s="9">
        <v>2469.0725693589484</v>
      </c>
      <c r="K438" s="9">
        <v>-91.728135204315208</v>
      </c>
      <c r="L438" s="9">
        <v>-295.49133582232889</v>
      </c>
      <c r="M438" s="10">
        <v>35</v>
      </c>
      <c r="N438" s="5">
        <f t="shared" si="48"/>
        <v>3210.4847321510324</v>
      </c>
      <c r="O438" s="5">
        <f t="shared" si="49"/>
        <v>2914.9933963287035</v>
      </c>
      <c r="Q438" s="2">
        <f t="shared" si="53"/>
        <v>43177</v>
      </c>
      <c r="R438" s="10">
        <v>14</v>
      </c>
      <c r="S438" s="5">
        <f t="shared" si="50"/>
        <v>1284.1938928604129</v>
      </c>
      <c r="T438" s="5">
        <f t="shared" si="51"/>
        <v>988.70255703808402</v>
      </c>
      <c r="U438" s="5">
        <f t="shared" si="52"/>
        <v>1926.2908392906195</v>
      </c>
    </row>
    <row r="439" spans="1:21" x14ac:dyDescent="0.25">
      <c r="A439" s="2">
        <v>43299.708333333336</v>
      </c>
      <c r="B439" s="2">
        <v>43299</v>
      </c>
      <c r="C439" s="3">
        <v>7</v>
      </c>
      <c r="D439" s="3">
        <v>18</v>
      </c>
      <c r="E439" s="3">
        <v>1</v>
      </c>
      <c r="F439" s="3">
        <v>0</v>
      </c>
      <c r="G439" s="9">
        <v>192.72813520431521</v>
      </c>
      <c r="H439" s="9">
        <v>2764.5639051812773</v>
      </c>
      <c r="I439" s="9">
        <v>100</v>
      </c>
      <c r="J439" s="9">
        <v>2444.6263062959888</v>
      </c>
      <c r="K439" s="9">
        <v>-92.728135204315208</v>
      </c>
      <c r="L439" s="9">
        <v>-319.93759888528848</v>
      </c>
      <c r="M439" s="10">
        <v>35</v>
      </c>
      <c r="N439" s="5">
        <f t="shared" si="48"/>
        <v>3245.4847321510324</v>
      </c>
      <c r="O439" s="5">
        <f t="shared" si="49"/>
        <v>2925.5471332657439</v>
      </c>
      <c r="Q439" s="2">
        <f t="shared" si="53"/>
        <v>43177</v>
      </c>
      <c r="R439" s="10">
        <v>17</v>
      </c>
      <c r="S439" s="5">
        <f t="shared" si="50"/>
        <v>1576.3782984733584</v>
      </c>
      <c r="T439" s="5">
        <f t="shared" si="51"/>
        <v>1256.4406995880699</v>
      </c>
      <c r="U439" s="5">
        <f t="shared" si="52"/>
        <v>1669.106433677674</v>
      </c>
    </row>
    <row r="440" spans="1:21" x14ac:dyDescent="0.25">
      <c r="A440" s="2">
        <v>43299.75</v>
      </c>
      <c r="B440" s="2">
        <v>43299</v>
      </c>
      <c r="C440" s="3">
        <v>7</v>
      </c>
      <c r="D440" s="3">
        <v>19</v>
      </c>
      <c r="E440" s="3">
        <v>1</v>
      </c>
      <c r="F440" s="3">
        <v>0</v>
      </c>
      <c r="G440" s="9">
        <v>192.72813520431521</v>
      </c>
      <c r="H440" s="9">
        <v>2764.5639051812773</v>
      </c>
      <c r="I440" s="9">
        <v>108</v>
      </c>
      <c r="J440" s="9">
        <v>2640.1964107996682</v>
      </c>
      <c r="K440" s="9">
        <v>-84.728135204315208</v>
      </c>
      <c r="L440" s="9">
        <v>-124.36749438160905</v>
      </c>
      <c r="M440" s="10">
        <v>35</v>
      </c>
      <c r="N440" s="5">
        <f t="shared" si="48"/>
        <v>2965.4847321510324</v>
      </c>
      <c r="O440" s="5">
        <f t="shared" si="49"/>
        <v>2841.1172377694234</v>
      </c>
      <c r="Q440" s="2">
        <f t="shared" si="53"/>
        <v>43177</v>
      </c>
      <c r="R440" s="10">
        <v>22</v>
      </c>
      <c r="S440" s="5">
        <f t="shared" si="50"/>
        <v>1864.0189744949346</v>
      </c>
      <c r="T440" s="5">
        <f t="shared" si="51"/>
        <v>1739.6514801133255</v>
      </c>
      <c r="U440" s="5">
        <f t="shared" si="52"/>
        <v>1101.4657576560978</v>
      </c>
    </row>
    <row r="441" spans="1:21" x14ac:dyDescent="0.25">
      <c r="A441" s="2">
        <v>43299.791666666664</v>
      </c>
      <c r="B441" s="2">
        <v>43299</v>
      </c>
      <c r="C441" s="3">
        <v>7</v>
      </c>
      <c r="D441" s="3">
        <v>20</v>
      </c>
      <c r="E441" s="3">
        <v>1</v>
      </c>
      <c r="F441" s="3">
        <v>0</v>
      </c>
      <c r="G441" s="9">
        <v>192.72813520431521</v>
      </c>
      <c r="H441" s="9">
        <v>2764.5639051812773</v>
      </c>
      <c r="I441" s="9">
        <v>108</v>
      </c>
      <c r="J441" s="9">
        <v>2640.1964107996682</v>
      </c>
      <c r="K441" s="9">
        <v>-84.728135204315208</v>
      </c>
      <c r="L441" s="9">
        <v>-124.36749438160905</v>
      </c>
      <c r="M441" s="10">
        <v>25</v>
      </c>
      <c r="N441" s="5">
        <f t="shared" si="48"/>
        <v>2118.2033801078801</v>
      </c>
      <c r="O441" s="5">
        <f t="shared" si="49"/>
        <v>1993.835885726271</v>
      </c>
      <c r="Q441" s="2">
        <f t="shared" si="53"/>
        <v>43177</v>
      </c>
      <c r="R441" s="10">
        <v>22</v>
      </c>
      <c r="S441" s="5">
        <f t="shared" si="50"/>
        <v>1864.0189744949346</v>
      </c>
      <c r="T441" s="5">
        <f t="shared" si="51"/>
        <v>1739.6514801133255</v>
      </c>
      <c r="U441" s="5">
        <f t="shared" si="52"/>
        <v>254.18440561294551</v>
      </c>
    </row>
    <row r="442" spans="1:21" x14ac:dyDescent="0.25">
      <c r="A442" s="2">
        <v>43299.833333333336</v>
      </c>
      <c r="B442" s="2">
        <v>43299</v>
      </c>
      <c r="C442" s="3">
        <v>7</v>
      </c>
      <c r="D442" s="3">
        <v>21</v>
      </c>
      <c r="E442" s="3">
        <v>1</v>
      </c>
      <c r="F442" s="3">
        <v>0</v>
      </c>
      <c r="G442" s="9">
        <v>192.72813520431521</v>
      </c>
      <c r="H442" s="9">
        <v>2764.5639051812773</v>
      </c>
      <c r="I442" s="9">
        <v>108</v>
      </c>
      <c r="J442" s="9">
        <v>2640.1964107996682</v>
      </c>
      <c r="K442" s="9">
        <v>-84.728135204315208</v>
      </c>
      <c r="L442" s="9">
        <v>-124.36749438160905</v>
      </c>
      <c r="M442" s="10">
        <v>23</v>
      </c>
      <c r="N442" s="5">
        <f t="shared" si="48"/>
        <v>1948.7471096992499</v>
      </c>
      <c r="O442" s="5">
        <f t="shared" si="49"/>
        <v>1824.3796153176409</v>
      </c>
      <c r="Q442" s="2">
        <f t="shared" si="53"/>
        <v>43177</v>
      </c>
      <c r="R442" s="10">
        <v>20</v>
      </c>
      <c r="S442" s="5">
        <f t="shared" si="50"/>
        <v>1694.5627040863042</v>
      </c>
      <c r="T442" s="5">
        <f t="shared" si="51"/>
        <v>1570.1952097046951</v>
      </c>
      <c r="U442" s="5">
        <f t="shared" si="52"/>
        <v>254.18440561294574</v>
      </c>
    </row>
    <row r="443" spans="1:21" x14ac:dyDescent="0.25">
      <c r="A443" s="2">
        <v>43299.875</v>
      </c>
      <c r="B443" s="2">
        <v>43299</v>
      </c>
      <c r="C443" s="3">
        <v>7</v>
      </c>
      <c r="D443" s="3">
        <v>22</v>
      </c>
      <c r="E443" s="3">
        <v>1</v>
      </c>
      <c r="F443" s="3">
        <v>0</v>
      </c>
      <c r="G443" s="9">
        <v>192.2313232421875</v>
      </c>
      <c r="H443" s="9">
        <v>2760.5317262130866</v>
      </c>
      <c r="I443" s="9">
        <v>106</v>
      </c>
      <c r="J443" s="9">
        <v>2591.3038846737481</v>
      </c>
      <c r="K443" s="9">
        <v>-86.2313232421875</v>
      </c>
      <c r="L443" s="9">
        <v>-169.22784153933844</v>
      </c>
      <c r="M443" s="10">
        <v>20</v>
      </c>
      <c r="N443" s="5">
        <f t="shared" si="48"/>
        <v>1724.62646484375</v>
      </c>
      <c r="O443" s="5">
        <f t="shared" si="49"/>
        <v>1555.3986233044116</v>
      </c>
      <c r="Q443" s="2">
        <f t="shared" si="53"/>
        <v>43177</v>
      </c>
      <c r="R443" s="10">
        <v>20</v>
      </c>
      <c r="S443" s="5">
        <f t="shared" si="50"/>
        <v>1724.62646484375</v>
      </c>
      <c r="T443" s="5">
        <f t="shared" si="51"/>
        <v>1555.3986233044116</v>
      </c>
      <c r="U443" s="5">
        <f t="shared" si="52"/>
        <v>0</v>
      </c>
    </row>
    <row r="444" spans="1:21" x14ac:dyDescent="0.25">
      <c r="A444" s="2">
        <v>43299.916666666664</v>
      </c>
      <c r="B444" s="2">
        <v>43299</v>
      </c>
      <c r="C444" s="3">
        <v>7</v>
      </c>
      <c r="D444" s="3">
        <v>23</v>
      </c>
      <c r="E444" s="3">
        <v>0</v>
      </c>
      <c r="F444" s="3">
        <v>1</v>
      </c>
      <c r="G444" s="9">
        <v>184.3200443029404</v>
      </c>
      <c r="H444" s="9">
        <v>2696.3229463565231</v>
      </c>
      <c r="I444" s="9">
        <v>105</v>
      </c>
      <c r="J444" s="9">
        <v>2566.8576216107886</v>
      </c>
      <c r="K444" s="9">
        <v>-79.320044302940403</v>
      </c>
      <c r="L444" s="9">
        <v>-129.46532474573451</v>
      </c>
      <c r="M444" s="10">
        <v>22</v>
      </c>
      <c r="N444" s="5">
        <f t="shared" si="48"/>
        <v>1745.0409746646887</v>
      </c>
      <c r="O444" s="5">
        <f t="shared" si="49"/>
        <v>1615.5756499189542</v>
      </c>
      <c r="Q444" s="2">
        <f t="shared" si="53"/>
        <v>43177</v>
      </c>
      <c r="R444" s="10">
        <v>20</v>
      </c>
      <c r="S444" s="5">
        <f t="shared" si="50"/>
        <v>1586.4008860588081</v>
      </c>
      <c r="T444" s="5">
        <f t="shared" si="51"/>
        <v>1456.9355613130735</v>
      </c>
      <c r="U444" s="5">
        <f t="shared" si="52"/>
        <v>158.64008860588069</v>
      </c>
    </row>
    <row r="445" spans="1:21" x14ac:dyDescent="0.25">
      <c r="A445" s="2">
        <v>43299.958333333336</v>
      </c>
      <c r="B445" s="2">
        <v>43299</v>
      </c>
      <c r="C445" s="3">
        <v>7</v>
      </c>
      <c r="D445" s="3">
        <v>24</v>
      </c>
      <c r="E445" s="3">
        <v>0</v>
      </c>
      <c r="F445" s="3">
        <v>1</v>
      </c>
      <c r="G445" s="9">
        <v>150.56986734867098</v>
      </c>
      <c r="H445" s="9">
        <v>2422.4029195624476</v>
      </c>
      <c r="I445" s="9">
        <v>108</v>
      </c>
      <c r="J445" s="9">
        <v>2640.1964107996682</v>
      </c>
      <c r="K445" s="9">
        <v>-42.569867348670982</v>
      </c>
      <c r="L445" s="9">
        <v>217.79349123722068</v>
      </c>
      <c r="M445" s="10">
        <v>20</v>
      </c>
      <c r="N445" s="5">
        <f t="shared" si="48"/>
        <v>851.39734697341964</v>
      </c>
      <c r="O445" s="5">
        <f t="shared" si="49"/>
        <v>1069.1908382106403</v>
      </c>
      <c r="Q445" s="2">
        <f t="shared" si="53"/>
        <v>43177</v>
      </c>
      <c r="R445" s="10">
        <v>18</v>
      </c>
      <c r="S445" s="5">
        <f t="shared" si="50"/>
        <v>766.25761227607768</v>
      </c>
      <c r="T445" s="5">
        <f t="shared" si="51"/>
        <v>984.05110351329836</v>
      </c>
      <c r="U445" s="5">
        <f t="shared" si="52"/>
        <v>85.139734697341964</v>
      </c>
    </row>
    <row r="446" spans="1:21" x14ac:dyDescent="0.25">
      <c r="A446" s="2">
        <v>43300</v>
      </c>
      <c r="B446" s="2">
        <v>43300</v>
      </c>
      <c r="C446" s="3">
        <v>7</v>
      </c>
      <c r="D446" s="3">
        <v>1</v>
      </c>
      <c r="E446" s="3">
        <v>0</v>
      </c>
      <c r="F446" s="3">
        <v>1</v>
      </c>
      <c r="G446" s="9">
        <v>130.95118799209598</v>
      </c>
      <c r="H446" s="9">
        <v>2263.1756288128981</v>
      </c>
      <c r="I446" s="9">
        <v>108</v>
      </c>
      <c r="J446" s="9">
        <v>2640.1964107996682</v>
      </c>
      <c r="K446" s="9">
        <v>-22.951187992095981</v>
      </c>
      <c r="L446" s="9">
        <v>377.02078198677009</v>
      </c>
      <c r="M446" s="10">
        <v>20</v>
      </c>
      <c r="N446" s="5">
        <f t="shared" si="48"/>
        <v>459.02375984191963</v>
      </c>
      <c r="O446" s="5">
        <f t="shared" si="49"/>
        <v>836.04454182868972</v>
      </c>
      <c r="Q446" s="2">
        <f t="shared" si="53"/>
        <v>43178</v>
      </c>
      <c r="R446" s="10">
        <v>18</v>
      </c>
      <c r="S446" s="5">
        <f t="shared" si="50"/>
        <v>413.12138385772766</v>
      </c>
      <c r="T446" s="5">
        <f t="shared" si="51"/>
        <v>790.14216584449775</v>
      </c>
      <c r="U446" s="5">
        <f t="shared" si="52"/>
        <v>45.902375984191963</v>
      </c>
    </row>
    <row r="447" spans="1:21" x14ac:dyDescent="0.25">
      <c r="A447" s="2">
        <v>43300.041666666664</v>
      </c>
      <c r="B447" s="2">
        <v>43300</v>
      </c>
      <c r="C447" s="3">
        <v>7</v>
      </c>
      <c r="D447" s="3">
        <v>2</v>
      </c>
      <c r="E447" s="3">
        <v>0</v>
      </c>
      <c r="F447" s="3">
        <v>1</v>
      </c>
      <c r="G447" s="9">
        <v>116.06334137916571</v>
      </c>
      <c r="H447" s="9">
        <v>2142.3442811834689</v>
      </c>
      <c r="I447" s="9">
        <v>108</v>
      </c>
      <c r="J447" s="9">
        <v>2640.1964107996682</v>
      </c>
      <c r="K447" s="9">
        <v>-8.0633413791657063</v>
      </c>
      <c r="L447" s="9">
        <v>497.85212961619936</v>
      </c>
      <c r="M447" s="10">
        <v>24</v>
      </c>
      <c r="N447" s="5">
        <f t="shared" si="48"/>
        <v>193.52019309997695</v>
      </c>
      <c r="O447" s="5">
        <f t="shared" si="49"/>
        <v>691.37232271617631</v>
      </c>
      <c r="Q447" s="2">
        <f t="shared" si="53"/>
        <v>43178</v>
      </c>
      <c r="R447" s="10">
        <v>18</v>
      </c>
      <c r="S447" s="5">
        <f t="shared" si="50"/>
        <v>145.14014482498271</v>
      </c>
      <c r="T447" s="5">
        <f t="shared" si="51"/>
        <v>642.99227444118208</v>
      </c>
      <c r="U447" s="5">
        <f t="shared" si="52"/>
        <v>48.380048274994238</v>
      </c>
    </row>
    <row r="448" spans="1:21" x14ac:dyDescent="0.25">
      <c r="A448" s="2">
        <v>43300.083333333336</v>
      </c>
      <c r="B448" s="2">
        <v>43300</v>
      </c>
      <c r="C448" s="3">
        <v>7</v>
      </c>
      <c r="D448" s="3">
        <v>3</v>
      </c>
      <c r="E448" s="3">
        <v>0</v>
      </c>
      <c r="F448" s="3">
        <v>1</v>
      </c>
      <c r="G448" s="9">
        <v>93.869450259208605</v>
      </c>
      <c r="H448" s="9">
        <v>1962.2163006234052</v>
      </c>
      <c r="I448" s="9">
        <v>108</v>
      </c>
      <c r="J448" s="9">
        <v>2640.1964107996682</v>
      </c>
      <c r="K448" s="9">
        <v>14.130549740791395</v>
      </c>
      <c r="L448" s="9">
        <v>677.980110176263</v>
      </c>
      <c r="M448" s="10">
        <v>24</v>
      </c>
      <c r="N448" s="5">
        <f t="shared" si="48"/>
        <v>-339.13319377899347</v>
      </c>
      <c r="O448" s="5">
        <f t="shared" si="49"/>
        <v>338.84691639726952</v>
      </c>
      <c r="Q448" s="2">
        <f t="shared" si="53"/>
        <v>43178</v>
      </c>
      <c r="R448" s="10">
        <v>18</v>
      </c>
      <c r="S448" s="5">
        <f t="shared" si="50"/>
        <v>-254.3498953342451</v>
      </c>
      <c r="T448" s="5">
        <f t="shared" si="51"/>
        <v>423.63021484201789</v>
      </c>
      <c r="U448" s="5">
        <f t="shared" si="52"/>
        <v>-84.783298444748368</v>
      </c>
    </row>
    <row r="449" spans="1:21" x14ac:dyDescent="0.25">
      <c r="A449" s="2">
        <v>43300.125</v>
      </c>
      <c r="B449" s="2">
        <v>43300</v>
      </c>
      <c r="C449" s="3">
        <v>7</v>
      </c>
      <c r="D449" s="3">
        <v>4</v>
      </c>
      <c r="E449" s="3">
        <v>0</v>
      </c>
      <c r="F449" s="3">
        <v>1</v>
      </c>
      <c r="G449" s="9">
        <v>86.337324810028093</v>
      </c>
      <c r="H449" s="9">
        <v>1901.0847670155642</v>
      </c>
      <c r="I449" s="9">
        <v>107</v>
      </c>
      <c r="J449" s="9">
        <v>2615.7501477367077</v>
      </c>
      <c r="K449" s="9">
        <v>20.662675189971907</v>
      </c>
      <c r="L449" s="9">
        <v>714.66538072114349</v>
      </c>
      <c r="M449" s="10">
        <v>22</v>
      </c>
      <c r="N449" s="5">
        <f t="shared" si="48"/>
        <v>-454.57885417938195</v>
      </c>
      <c r="O449" s="5">
        <f t="shared" si="49"/>
        <v>260.08652654176154</v>
      </c>
      <c r="Q449" s="2">
        <f t="shared" si="53"/>
        <v>43178</v>
      </c>
      <c r="R449" s="10">
        <v>18</v>
      </c>
      <c r="S449" s="5">
        <f t="shared" si="50"/>
        <v>-371.92815341949432</v>
      </c>
      <c r="T449" s="5">
        <f t="shared" si="51"/>
        <v>342.73722730164917</v>
      </c>
      <c r="U449" s="5">
        <f t="shared" si="52"/>
        <v>-82.650700759887627</v>
      </c>
    </row>
    <row r="450" spans="1:21" x14ac:dyDescent="0.25">
      <c r="A450" s="2">
        <v>43300.166666666664</v>
      </c>
      <c r="B450" s="2">
        <v>43300</v>
      </c>
      <c r="C450" s="3">
        <v>7</v>
      </c>
      <c r="D450" s="3">
        <v>5</v>
      </c>
      <c r="E450" s="3">
        <v>0</v>
      </c>
      <c r="F450" s="3">
        <v>1</v>
      </c>
      <c r="G450" s="9">
        <v>93.742796874046292</v>
      </c>
      <c r="H450" s="9">
        <v>1961.1883663701892</v>
      </c>
      <c r="I450" s="9">
        <v>107</v>
      </c>
      <c r="J450" s="9">
        <v>2615.7501477367077</v>
      </c>
      <c r="K450" s="9">
        <v>13.257203125953708</v>
      </c>
      <c r="L450" s="9">
        <v>654.56178136651852</v>
      </c>
      <c r="M450" s="10">
        <v>22</v>
      </c>
      <c r="N450" s="5">
        <f t="shared" si="48"/>
        <v>-291.65846877098159</v>
      </c>
      <c r="O450" s="5">
        <f t="shared" si="49"/>
        <v>362.90331259553693</v>
      </c>
      <c r="Q450" s="2">
        <f t="shared" si="53"/>
        <v>43178</v>
      </c>
      <c r="R450" s="10">
        <v>22</v>
      </c>
      <c r="S450" s="5">
        <f t="shared" si="50"/>
        <v>-291.65846877098159</v>
      </c>
      <c r="T450" s="5">
        <f t="shared" si="51"/>
        <v>362.90331259553693</v>
      </c>
      <c r="U450" s="5">
        <f t="shared" si="52"/>
        <v>0</v>
      </c>
    </row>
    <row r="451" spans="1:21" x14ac:dyDescent="0.25">
      <c r="A451" s="2">
        <v>43300.208333333336</v>
      </c>
      <c r="B451" s="2">
        <v>43300</v>
      </c>
      <c r="C451" s="3">
        <v>7</v>
      </c>
      <c r="D451" s="3">
        <v>6</v>
      </c>
      <c r="E451" s="3">
        <v>0</v>
      </c>
      <c r="F451" s="3">
        <v>1</v>
      </c>
      <c r="G451" s="9">
        <v>125.64866826534271</v>
      </c>
      <c r="H451" s="9">
        <v>2220.1398150193572</v>
      </c>
      <c r="I451" s="9">
        <v>107</v>
      </c>
      <c r="J451" s="9">
        <v>2615.7501477367077</v>
      </c>
      <c r="K451" s="9">
        <v>-18.648668265342707</v>
      </c>
      <c r="L451" s="9">
        <v>395.6103327173505</v>
      </c>
      <c r="M451" s="10">
        <v>22</v>
      </c>
      <c r="N451" s="5">
        <f t="shared" si="48"/>
        <v>410.27070183753955</v>
      </c>
      <c r="O451" s="5">
        <f t="shared" si="49"/>
        <v>805.88103455488999</v>
      </c>
      <c r="Q451" s="2">
        <f t="shared" si="53"/>
        <v>43178</v>
      </c>
      <c r="R451" s="10">
        <v>22</v>
      </c>
      <c r="S451" s="5">
        <f t="shared" si="50"/>
        <v>410.27070183753955</v>
      </c>
      <c r="T451" s="5">
        <f t="shared" si="51"/>
        <v>805.88103455488999</v>
      </c>
      <c r="U451" s="5">
        <f t="shared" si="52"/>
        <v>0</v>
      </c>
    </row>
    <row r="452" spans="1:21" x14ac:dyDescent="0.25">
      <c r="A452" s="2">
        <v>43300.25</v>
      </c>
      <c r="B452" s="2">
        <v>43300</v>
      </c>
      <c r="C452" s="3">
        <v>7</v>
      </c>
      <c r="D452" s="3">
        <v>7</v>
      </c>
      <c r="E452" s="3">
        <v>1</v>
      </c>
      <c r="F452" s="3">
        <v>0</v>
      </c>
      <c r="G452" s="9">
        <v>148.96055691242208</v>
      </c>
      <c r="H452" s="9">
        <v>2409.3415849971648</v>
      </c>
      <c r="I452" s="9">
        <v>107</v>
      </c>
      <c r="J452" s="9">
        <v>2615.7501477367077</v>
      </c>
      <c r="K452" s="9">
        <v>-41.960556912422078</v>
      </c>
      <c r="L452" s="9">
        <v>206.40856273954296</v>
      </c>
      <c r="M452" s="10">
        <v>22</v>
      </c>
      <c r="N452" s="5">
        <f t="shared" si="48"/>
        <v>923.13225207328571</v>
      </c>
      <c r="O452" s="5">
        <f t="shared" si="49"/>
        <v>1129.5408148128286</v>
      </c>
      <c r="Q452" s="2">
        <f t="shared" si="53"/>
        <v>43178</v>
      </c>
      <c r="R452" s="10">
        <v>28</v>
      </c>
      <c r="S452" s="5">
        <f t="shared" si="50"/>
        <v>1174.8955935478182</v>
      </c>
      <c r="T452" s="5">
        <f t="shared" si="51"/>
        <v>1381.3041562873611</v>
      </c>
      <c r="U452" s="5">
        <f t="shared" si="52"/>
        <v>-251.76334147453258</v>
      </c>
    </row>
    <row r="453" spans="1:21" x14ac:dyDescent="0.25">
      <c r="A453" s="2">
        <v>43300.291666666664</v>
      </c>
      <c r="B453" s="2">
        <v>43300</v>
      </c>
      <c r="C453" s="3">
        <v>7</v>
      </c>
      <c r="D453" s="3">
        <v>8</v>
      </c>
      <c r="E453" s="3">
        <v>1</v>
      </c>
      <c r="F453" s="3">
        <v>0</v>
      </c>
      <c r="G453" s="9">
        <v>175.09060630798339</v>
      </c>
      <c r="H453" s="9">
        <v>2621.4158454108124</v>
      </c>
      <c r="I453" s="9">
        <v>107</v>
      </c>
      <c r="J453" s="9">
        <v>2615.7501477367077</v>
      </c>
      <c r="K453" s="9">
        <v>-68.090606307983393</v>
      </c>
      <c r="L453" s="9">
        <v>-5.6656976741046492</v>
      </c>
      <c r="M453" s="10">
        <v>22</v>
      </c>
      <c r="N453" s="5">
        <f t="shared" si="48"/>
        <v>1497.9933387756346</v>
      </c>
      <c r="O453" s="5">
        <f t="shared" si="49"/>
        <v>1492.3276411015299</v>
      </c>
      <c r="Q453" s="2">
        <f t="shared" si="53"/>
        <v>43178</v>
      </c>
      <c r="R453" s="10">
        <v>45</v>
      </c>
      <c r="S453" s="5">
        <f t="shared" si="50"/>
        <v>3064.0772838592525</v>
      </c>
      <c r="T453" s="5">
        <f t="shared" si="51"/>
        <v>3058.4115861851478</v>
      </c>
      <c r="U453" s="5">
        <f t="shared" si="52"/>
        <v>-1566.0839450836179</v>
      </c>
    </row>
    <row r="454" spans="1:21" x14ac:dyDescent="0.25">
      <c r="A454" s="2">
        <v>43300.333333333336</v>
      </c>
      <c r="B454" s="2">
        <v>43300</v>
      </c>
      <c r="C454" s="3">
        <v>7</v>
      </c>
      <c r="D454" s="3">
        <v>9</v>
      </c>
      <c r="E454" s="3">
        <v>1</v>
      </c>
      <c r="F454" s="3">
        <v>0</v>
      </c>
      <c r="G454" s="9">
        <v>180.19696798324588</v>
      </c>
      <c r="H454" s="9">
        <v>2662.8596202599883</v>
      </c>
      <c r="I454" s="9">
        <v>101</v>
      </c>
      <c r="J454" s="9">
        <v>2469.0725693589484</v>
      </c>
      <c r="K454" s="9">
        <v>-79.196967983245884</v>
      </c>
      <c r="L454" s="9">
        <v>-193.78705090103995</v>
      </c>
      <c r="M454" s="10">
        <v>22</v>
      </c>
      <c r="N454" s="5">
        <f t="shared" si="48"/>
        <v>1742.3332956314093</v>
      </c>
      <c r="O454" s="5">
        <f t="shared" si="49"/>
        <v>1548.5462447303694</v>
      </c>
      <c r="Q454" s="2">
        <f t="shared" si="53"/>
        <v>43178</v>
      </c>
      <c r="R454" s="10">
        <v>45</v>
      </c>
      <c r="S454" s="5">
        <f t="shared" si="50"/>
        <v>3563.8635592460646</v>
      </c>
      <c r="T454" s="5">
        <f t="shared" si="51"/>
        <v>3370.0765083450246</v>
      </c>
      <c r="U454" s="5">
        <f t="shared" si="52"/>
        <v>-1821.5302636146553</v>
      </c>
    </row>
    <row r="455" spans="1:21" x14ac:dyDescent="0.25">
      <c r="A455" s="2">
        <v>43300.375</v>
      </c>
      <c r="B455" s="2">
        <v>43300</v>
      </c>
      <c r="C455" s="3">
        <v>7</v>
      </c>
      <c r="D455" s="3">
        <v>10</v>
      </c>
      <c r="E455" s="3">
        <v>1</v>
      </c>
      <c r="F455" s="3">
        <v>0</v>
      </c>
      <c r="G455" s="9">
        <v>188.09458141326911</v>
      </c>
      <c r="H455" s="9">
        <v>2726.9574915188432</v>
      </c>
      <c r="I455" s="9">
        <v>99</v>
      </c>
      <c r="J455" s="9">
        <v>2420.1800432330292</v>
      </c>
      <c r="K455" s="9">
        <v>-89.094581413269111</v>
      </c>
      <c r="L455" s="9">
        <v>-306.77744828581399</v>
      </c>
      <c r="M455" s="10">
        <v>24</v>
      </c>
      <c r="N455" s="5">
        <f t="shared" si="48"/>
        <v>2138.2699539184587</v>
      </c>
      <c r="O455" s="5">
        <f t="shared" si="49"/>
        <v>1831.4925056326447</v>
      </c>
      <c r="Q455" s="2">
        <f t="shared" si="53"/>
        <v>43178</v>
      </c>
      <c r="R455" s="10">
        <v>35</v>
      </c>
      <c r="S455" s="5">
        <f t="shared" si="50"/>
        <v>3118.3103494644188</v>
      </c>
      <c r="T455" s="5">
        <f t="shared" si="51"/>
        <v>2811.5329011786048</v>
      </c>
      <c r="U455" s="5">
        <f t="shared" si="52"/>
        <v>-980.04039554596011</v>
      </c>
    </row>
    <row r="456" spans="1:21" x14ac:dyDescent="0.25">
      <c r="A456" s="2">
        <v>43300.416666666664</v>
      </c>
      <c r="B456" s="2">
        <v>43300</v>
      </c>
      <c r="C456" s="3">
        <v>7</v>
      </c>
      <c r="D456" s="3">
        <v>11</v>
      </c>
      <c r="E456" s="3">
        <v>1</v>
      </c>
      <c r="F456" s="3">
        <v>0</v>
      </c>
      <c r="G456" s="9">
        <v>190.7749919891358</v>
      </c>
      <c r="H456" s="9">
        <v>2748.7119876909142</v>
      </c>
      <c r="I456" s="9">
        <v>100</v>
      </c>
      <c r="J456" s="9">
        <v>2444.6263062959888</v>
      </c>
      <c r="K456" s="9">
        <v>-90.774991989135799</v>
      </c>
      <c r="L456" s="9">
        <v>-304.08568139492536</v>
      </c>
      <c r="M456" s="10">
        <v>24</v>
      </c>
      <c r="N456" s="5">
        <f t="shared" si="48"/>
        <v>2178.5998077392592</v>
      </c>
      <c r="O456" s="5">
        <f t="shared" si="49"/>
        <v>1874.5141263443338</v>
      </c>
      <c r="Q456" s="2">
        <f t="shared" si="53"/>
        <v>43178</v>
      </c>
      <c r="R456" s="10">
        <v>25</v>
      </c>
      <c r="S456" s="5">
        <f t="shared" si="50"/>
        <v>2269.3747997283949</v>
      </c>
      <c r="T456" s="5">
        <f t="shared" si="51"/>
        <v>1965.2891183334696</v>
      </c>
      <c r="U456" s="5">
        <f t="shared" si="52"/>
        <v>-90.774991989135742</v>
      </c>
    </row>
    <row r="457" spans="1:21" x14ac:dyDescent="0.25">
      <c r="A457" s="2">
        <v>43300.458333333336</v>
      </c>
      <c r="B457" s="2">
        <v>43300</v>
      </c>
      <c r="C457" s="3">
        <v>7</v>
      </c>
      <c r="D457" s="3">
        <v>12</v>
      </c>
      <c r="E457" s="3">
        <v>1</v>
      </c>
      <c r="F457" s="3">
        <v>0</v>
      </c>
      <c r="G457" s="9">
        <v>192.20258502960212</v>
      </c>
      <c r="H457" s="9">
        <v>2760.2984835523248</v>
      </c>
      <c r="I457" s="9">
        <v>100</v>
      </c>
      <c r="J457" s="9">
        <v>2444.6263062959888</v>
      </c>
      <c r="K457" s="9">
        <v>-92.202585029602119</v>
      </c>
      <c r="L457" s="9">
        <v>-315.672177256336</v>
      </c>
      <c r="M457" s="10">
        <v>28</v>
      </c>
      <c r="N457" s="5">
        <f t="shared" si="48"/>
        <v>2581.6723808288593</v>
      </c>
      <c r="O457" s="5">
        <f t="shared" si="49"/>
        <v>2266.0002035725233</v>
      </c>
      <c r="Q457" s="2">
        <f t="shared" si="53"/>
        <v>43178</v>
      </c>
      <c r="R457" s="10">
        <v>25</v>
      </c>
      <c r="S457" s="5">
        <f t="shared" si="50"/>
        <v>2305.0646257400531</v>
      </c>
      <c r="T457" s="5">
        <f t="shared" si="51"/>
        <v>1989.3924484837171</v>
      </c>
      <c r="U457" s="5">
        <f t="shared" si="52"/>
        <v>276.60775508880624</v>
      </c>
    </row>
    <row r="458" spans="1:21" x14ac:dyDescent="0.25">
      <c r="A458" s="2">
        <v>43300.5</v>
      </c>
      <c r="B458" s="2">
        <v>43300</v>
      </c>
      <c r="C458" s="3">
        <v>7</v>
      </c>
      <c r="D458" s="3">
        <v>13</v>
      </c>
      <c r="E458" s="3">
        <v>1</v>
      </c>
      <c r="F458" s="3">
        <v>0</v>
      </c>
      <c r="G458" s="9">
        <v>192.51674776077272</v>
      </c>
      <c r="H458" s="9">
        <v>2762.8482614773393</v>
      </c>
      <c r="I458" s="9">
        <v>101</v>
      </c>
      <c r="J458" s="9">
        <v>2469.0725693589484</v>
      </c>
      <c r="K458" s="9">
        <v>-91.516747760772716</v>
      </c>
      <c r="L458" s="9">
        <v>-293.77569211839091</v>
      </c>
      <c r="M458" s="10">
        <v>29</v>
      </c>
      <c r="N458" s="5">
        <f t="shared" si="48"/>
        <v>2653.9856850624087</v>
      </c>
      <c r="O458" s="5">
        <f t="shared" si="49"/>
        <v>2360.2099929440178</v>
      </c>
      <c r="Q458" s="2">
        <f t="shared" si="53"/>
        <v>43178</v>
      </c>
      <c r="R458" s="10">
        <v>18</v>
      </c>
      <c r="S458" s="5">
        <f t="shared" si="50"/>
        <v>1647.3014596939088</v>
      </c>
      <c r="T458" s="5">
        <f t="shared" si="51"/>
        <v>1353.5257675755179</v>
      </c>
      <c r="U458" s="5">
        <f t="shared" si="52"/>
        <v>1006.6842253684999</v>
      </c>
    </row>
    <row r="459" spans="1:21" x14ac:dyDescent="0.25">
      <c r="A459" s="2">
        <v>43300.541666666664</v>
      </c>
      <c r="B459" s="2">
        <v>43300</v>
      </c>
      <c r="C459" s="3">
        <v>7</v>
      </c>
      <c r="D459" s="3">
        <v>14</v>
      </c>
      <c r="E459" s="3">
        <v>1</v>
      </c>
      <c r="F459" s="3">
        <v>0</v>
      </c>
      <c r="G459" s="9">
        <v>192.59461660385142</v>
      </c>
      <c r="H459" s="9">
        <v>2763.4802539962411</v>
      </c>
      <c r="I459" s="9">
        <v>100</v>
      </c>
      <c r="J459" s="9">
        <v>2444.6263062959888</v>
      </c>
      <c r="K459" s="9">
        <v>-92.594616603851421</v>
      </c>
      <c r="L459" s="9">
        <v>-318.85394770025232</v>
      </c>
      <c r="M459" s="10">
        <v>28</v>
      </c>
      <c r="N459" s="5">
        <f t="shared" si="48"/>
        <v>2592.64926490784</v>
      </c>
      <c r="O459" s="5">
        <f t="shared" si="49"/>
        <v>2273.7953172075877</v>
      </c>
      <c r="Q459" s="2">
        <f t="shared" si="53"/>
        <v>43178</v>
      </c>
      <c r="R459" s="10">
        <v>15</v>
      </c>
      <c r="S459" s="5">
        <f t="shared" si="50"/>
        <v>1388.9192490577714</v>
      </c>
      <c r="T459" s="5">
        <f t="shared" si="51"/>
        <v>1070.065301357519</v>
      </c>
      <c r="U459" s="5">
        <f t="shared" si="52"/>
        <v>1203.7300158500686</v>
      </c>
    </row>
    <row r="460" spans="1:21" x14ac:dyDescent="0.25">
      <c r="A460" s="2">
        <v>43300.583333333336</v>
      </c>
      <c r="B460" s="2">
        <v>43300</v>
      </c>
      <c r="C460" s="3">
        <v>7</v>
      </c>
      <c r="D460" s="3">
        <v>15</v>
      </c>
      <c r="E460" s="3">
        <v>1</v>
      </c>
      <c r="F460" s="3">
        <v>0</v>
      </c>
      <c r="G460" s="9">
        <v>192.72813520431521</v>
      </c>
      <c r="H460" s="9">
        <v>2764.5639051812773</v>
      </c>
      <c r="I460" s="9">
        <v>100</v>
      </c>
      <c r="J460" s="9">
        <v>2444.6263062959888</v>
      </c>
      <c r="K460" s="9">
        <v>-92.728135204315208</v>
      </c>
      <c r="L460" s="9">
        <v>-319.93759888528848</v>
      </c>
      <c r="M460" s="10">
        <v>28</v>
      </c>
      <c r="N460" s="5">
        <f t="shared" si="48"/>
        <v>2596.3877857208258</v>
      </c>
      <c r="O460" s="5">
        <f t="shared" si="49"/>
        <v>2276.4501868355374</v>
      </c>
      <c r="Q460" s="2">
        <f t="shared" si="53"/>
        <v>43178</v>
      </c>
      <c r="R460" s="10">
        <v>15</v>
      </c>
      <c r="S460" s="5">
        <f t="shared" si="50"/>
        <v>1390.9220280647282</v>
      </c>
      <c r="T460" s="5">
        <f t="shared" si="51"/>
        <v>1070.9844291794398</v>
      </c>
      <c r="U460" s="5">
        <f t="shared" si="52"/>
        <v>1205.4657576560976</v>
      </c>
    </row>
    <row r="461" spans="1:21" x14ac:dyDescent="0.25">
      <c r="A461" s="2">
        <v>43300.625</v>
      </c>
      <c r="B461" s="2">
        <v>43300</v>
      </c>
      <c r="C461" s="3">
        <v>7</v>
      </c>
      <c r="D461" s="3">
        <v>16</v>
      </c>
      <c r="E461" s="3">
        <v>1</v>
      </c>
      <c r="F461" s="3">
        <v>0</v>
      </c>
      <c r="G461" s="9">
        <v>192.72813520431521</v>
      </c>
      <c r="H461" s="9">
        <v>2764.5639051812773</v>
      </c>
      <c r="I461" s="9">
        <v>93</v>
      </c>
      <c r="J461" s="9">
        <v>2273.5024648552699</v>
      </c>
      <c r="K461" s="9">
        <v>-99.728135204315208</v>
      </c>
      <c r="L461" s="9">
        <v>-491.06144032600741</v>
      </c>
      <c r="M461" s="10">
        <v>28</v>
      </c>
      <c r="N461" s="5">
        <f t="shared" si="48"/>
        <v>2792.3877857208258</v>
      </c>
      <c r="O461" s="5">
        <f t="shared" si="49"/>
        <v>2301.3263453948184</v>
      </c>
      <c r="Q461" s="2">
        <f t="shared" si="53"/>
        <v>43178</v>
      </c>
      <c r="R461" s="10">
        <v>15</v>
      </c>
      <c r="S461" s="5">
        <f t="shared" si="50"/>
        <v>1495.9220280647282</v>
      </c>
      <c r="T461" s="5">
        <f t="shared" si="51"/>
        <v>1004.8605877387208</v>
      </c>
      <c r="U461" s="5">
        <f t="shared" si="52"/>
        <v>1296.4657576560976</v>
      </c>
    </row>
    <row r="462" spans="1:21" x14ac:dyDescent="0.25">
      <c r="A462" s="2">
        <v>43300.666666666664</v>
      </c>
      <c r="B462" s="2">
        <v>43300</v>
      </c>
      <c r="C462" s="3">
        <v>7</v>
      </c>
      <c r="D462" s="3">
        <v>17</v>
      </c>
      <c r="E462" s="3">
        <v>1</v>
      </c>
      <c r="F462" s="3">
        <v>0</v>
      </c>
      <c r="G462" s="9">
        <v>192.72813520431521</v>
      </c>
      <c r="H462" s="9">
        <v>2764.5639051812773</v>
      </c>
      <c r="I462" s="9">
        <v>73</v>
      </c>
      <c r="J462" s="9">
        <v>1784.577203596072</v>
      </c>
      <c r="K462" s="9">
        <v>-119.72813520431521</v>
      </c>
      <c r="L462" s="9">
        <v>-979.98670158520531</v>
      </c>
      <c r="M462" s="10">
        <v>28</v>
      </c>
      <c r="N462" s="5">
        <f t="shared" si="48"/>
        <v>3352.3877857208258</v>
      </c>
      <c r="O462" s="5">
        <f t="shared" si="49"/>
        <v>2372.4010841356203</v>
      </c>
      <c r="Q462" s="2">
        <f t="shared" si="53"/>
        <v>43178</v>
      </c>
      <c r="R462" s="10">
        <v>15</v>
      </c>
      <c r="S462" s="5">
        <f t="shared" si="50"/>
        <v>1795.9220280647282</v>
      </c>
      <c r="T462" s="5">
        <f t="shared" si="51"/>
        <v>815.93532647952293</v>
      </c>
      <c r="U462" s="5">
        <f t="shared" si="52"/>
        <v>1556.4657576560974</v>
      </c>
    </row>
    <row r="463" spans="1:21" x14ac:dyDescent="0.25">
      <c r="A463" s="2">
        <v>43300.708333333336</v>
      </c>
      <c r="B463" s="2">
        <v>43300</v>
      </c>
      <c r="C463" s="3">
        <v>7</v>
      </c>
      <c r="D463" s="3">
        <v>18</v>
      </c>
      <c r="E463" s="3">
        <v>1</v>
      </c>
      <c r="F463" s="3">
        <v>0</v>
      </c>
      <c r="G463" s="9">
        <v>192.72813520431521</v>
      </c>
      <c r="H463" s="9">
        <v>2764.5639051812773</v>
      </c>
      <c r="I463" s="9">
        <v>72</v>
      </c>
      <c r="J463" s="9">
        <v>1760.1309405331119</v>
      </c>
      <c r="K463" s="9">
        <v>-120.72813520431521</v>
      </c>
      <c r="L463" s="9">
        <v>-1004.4329646481654</v>
      </c>
      <c r="M463" s="10">
        <v>28</v>
      </c>
      <c r="N463" s="5">
        <f t="shared" ref="N463:N526" si="54">-K463*M463</f>
        <v>3380.3877857208258</v>
      </c>
      <c r="O463" s="5">
        <f t="shared" ref="O463:O526" si="55">L463 + N463</f>
        <v>2375.9548210726607</v>
      </c>
      <c r="Q463" s="2">
        <f t="shared" si="53"/>
        <v>43178</v>
      </c>
      <c r="R463" s="10">
        <v>16</v>
      </c>
      <c r="S463" s="5">
        <f t="shared" ref="S463:S526" si="56">-K463 * R463</f>
        <v>1931.6501632690433</v>
      </c>
      <c r="T463" s="5">
        <f t="shared" ref="T463:T526" si="57">L463 + S463</f>
        <v>927.21719862087798</v>
      </c>
      <c r="U463" s="5">
        <f t="shared" ref="U463:U526" si="58">O463-T463</f>
        <v>1448.7376224517827</v>
      </c>
    </row>
    <row r="464" spans="1:21" x14ac:dyDescent="0.25">
      <c r="A464" s="2">
        <v>43300.75</v>
      </c>
      <c r="B464" s="2">
        <v>43300</v>
      </c>
      <c r="C464" s="3">
        <v>7</v>
      </c>
      <c r="D464" s="3">
        <v>19</v>
      </c>
      <c r="E464" s="3">
        <v>1</v>
      </c>
      <c r="F464" s="3">
        <v>0</v>
      </c>
      <c r="G464" s="9">
        <v>192.72811651229858</v>
      </c>
      <c r="H464" s="9">
        <v>2764.5637531894336</v>
      </c>
      <c r="I464" s="9">
        <v>98</v>
      </c>
      <c r="J464" s="9">
        <v>2395.7337801700687</v>
      </c>
      <c r="K464" s="9">
        <v>-94.728116512298584</v>
      </c>
      <c r="L464" s="9">
        <v>-368.82997301936484</v>
      </c>
      <c r="M464" s="10">
        <v>28</v>
      </c>
      <c r="N464" s="5">
        <f t="shared" si="54"/>
        <v>2652.3872623443604</v>
      </c>
      <c r="O464" s="5">
        <f t="shared" si="55"/>
        <v>2283.5572893249955</v>
      </c>
      <c r="Q464" s="2">
        <f t="shared" si="53"/>
        <v>43178</v>
      </c>
      <c r="R464" s="10">
        <v>16</v>
      </c>
      <c r="S464" s="5">
        <f t="shared" si="56"/>
        <v>1515.6498641967773</v>
      </c>
      <c r="T464" s="5">
        <f t="shared" si="57"/>
        <v>1146.8198911774125</v>
      </c>
      <c r="U464" s="5">
        <f t="shared" si="58"/>
        <v>1136.737398147583</v>
      </c>
    </row>
    <row r="465" spans="1:21" x14ac:dyDescent="0.25">
      <c r="A465" s="2">
        <v>43300.791666666664</v>
      </c>
      <c r="B465" s="2">
        <v>43300</v>
      </c>
      <c r="C465" s="3">
        <v>7</v>
      </c>
      <c r="D465" s="3">
        <v>20</v>
      </c>
      <c r="E465" s="3">
        <v>1</v>
      </c>
      <c r="F465" s="3">
        <v>0</v>
      </c>
      <c r="G465" s="9">
        <v>192.4524300575257</v>
      </c>
      <c r="H465" s="9">
        <v>2762.3262529390936</v>
      </c>
      <c r="I465" s="9">
        <v>100</v>
      </c>
      <c r="J465" s="9">
        <v>2444.6263062959888</v>
      </c>
      <c r="K465" s="9">
        <v>-92.452430057525703</v>
      </c>
      <c r="L465" s="9">
        <v>-317.69994664310479</v>
      </c>
      <c r="M465" s="10">
        <v>25</v>
      </c>
      <c r="N465" s="5">
        <f t="shared" si="54"/>
        <v>2311.3107514381427</v>
      </c>
      <c r="O465" s="5">
        <f t="shared" si="55"/>
        <v>1993.6108047950379</v>
      </c>
      <c r="Q465" s="2">
        <f t="shared" si="53"/>
        <v>43178</v>
      </c>
      <c r="R465" s="10">
        <v>19</v>
      </c>
      <c r="S465" s="5">
        <f t="shared" si="56"/>
        <v>1756.5961710929882</v>
      </c>
      <c r="T465" s="5">
        <f t="shared" si="57"/>
        <v>1438.8962244498834</v>
      </c>
      <c r="U465" s="5">
        <f t="shared" si="58"/>
        <v>554.71458034515445</v>
      </c>
    </row>
    <row r="466" spans="1:21" x14ac:dyDescent="0.25">
      <c r="A466" s="2">
        <v>43300.833333333336</v>
      </c>
      <c r="B466" s="2">
        <v>43300</v>
      </c>
      <c r="C466" s="3">
        <v>7</v>
      </c>
      <c r="D466" s="3">
        <v>21</v>
      </c>
      <c r="E466" s="3">
        <v>1</v>
      </c>
      <c r="F466" s="3">
        <v>0</v>
      </c>
      <c r="G466" s="9">
        <v>189.91643164157858</v>
      </c>
      <c r="H466" s="9">
        <v>2741.7438198941823</v>
      </c>
      <c r="I466" s="9">
        <v>101</v>
      </c>
      <c r="J466" s="9">
        <v>2469.0725693589484</v>
      </c>
      <c r="K466" s="9">
        <v>-88.916431641578583</v>
      </c>
      <c r="L466" s="9">
        <v>-272.67125053523387</v>
      </c>
      <c r="M466" s="10">
        <v>22</v>
      </c>
      <c r="N466" s="5">
        <f t="shared" si="54"/>
        <v>1956.1614961147288</v>
      </c>
      <c r="O466" s="5">
        <f t="shared" si="55"/>
        <v>1683.490245579495</v>
      </c>
      <c r="Q466" s="2">
        <f t="shared" si="53"/>
        <v>43178</v>
      </c>
      <c r="R466" s="10">
        <v>19</v>
      </c>
      <c r="S466" s="5">
        <f t="shared" si="56"/>
        <v>1689.4122011899931</v>
      </c>
      <c r="T466" s="5">
        <f t="shared" si="57"/>
        <v>1416.7409506547592</v>
      </c>
      <c r="U466" s="5">
        <f t="shared" si="58"/>
        <v>266.74929492473575</v>
      </c>
    </row>
    <row r="467" spans="1:21" x14ac:dyDescent="0.25">
      <c r="A467" s="2">
        <v>43300.875</v>
      </c>
      <c r="B467" s="2">
        <v>43300</v>
      </c>
      <c r="C467" s="3">
        <v>7</v>
      </c>
      <c r="D467" s="3">
        <v>22</v>
      </c>
      <c r="E467" s="3">
        <v>1</v>
      </c>
      <c r="F467" s="3">
        <v>0</v>
      </c>
      <c r="G467" s="9">
        <v>190.07814588546751</v>
      </c>
      <c r="H467" s="9">
        <v>2743.0563097017894</v>
      </c>
      <c r="I467" s="9">
        <v>100</v>
      </c>
      <c r="J467" s="9">
        <v>2444.6263062959888</v>
      </c>
      <c r="K467" s="9">
        <v>-90.078145885467507</v>
      </c>
      <c r="L467" s="9">
        <v>-298.43000340580056</v>
      </c>
      <c r="M467" s="10">
        <v>20</v>
      </c>
      <c r="N467" s="5">
        <f t="shared" si="54"/>
        <v>1801.5629177093501</v>
      </c>
      <c r="O467" s="5">
        <f t="shared" si="55"/>
        <v>1503.1329143035496</v>
      </c>
      <c r="Q467" s="2">
        <f t="shared" si="53"/>
        <v>43178</v>
      </c>
      <c r="R467" s="10">
        <v>18</v>
      </c>
      <c r="S467" s="5">
        <f t="shared" si="56"/>
        <v>1621.4066259384151</v>
      </c>
      <c r="T467" s="5">
        <f t="shared" si="57"/>
        <v>1322.9766225326146</v>
      </c>
      <c r="U467" s="5">
        <f t="shared" si="58"/>
        <v>180.15629177093501</v>
      </c>
    </row>
    <row r="468" spans="1:21" x14ac:dyDescent="0.25">
      <c r="A468" s="2">
        <v>43300.916666666664</v>
      </c>
      <c r="B468" s="2">
        <v>43300</v>
      </c>
      <c r="C468" s="3">
        <v>7</v>
      </c>
      <c r="D468" s="3">
        <v>23</v>
      </c>
      <c r="E468" s="3">
        <v>0</v>
      </c>
      <c r="F468" s="3">
        <v>1</v>
      </c>
      <c r="G468" s="9">
        <v>182.3875706672668</v>
      </c>
      <c r="H468" s="9">
        <v>2680.6387846487637</v>
      </c>
      <c r="I468" s="9">
        <v>101</v>
      </c>
      <c r="J468" s="9">
        <v>2469.0725693589484</v>
      </c>
      <c r="K468" s="9">
        <v>-81.3875706672668</v>
      </c>
      <c r="L468" s="9">
        <v>-211.56621528981532</v>
      </c>
      <c r="M468" s="10">
        <v>18</v>
      </c>
      <c r="N468" s="5">
        <f t="shared" si="54"/>
        <v>1464.9762720108024</v>
      </c>
      <c r="O468" s="5">
        <f t="shared" si="55"/>
        <v>1253.4100567209871</v>
      </c>
      <c r="Q468" s="2">
        <f t="shared" si="53"/>
        <v>43178</v>
      </c>
      <c r="R468" s="10">
        <v>22</v>
      </c>
      <c r="S468" s="5">
        <f t="shared" si="56"/>
        <v>1790.5265546798696</v>
      </c>
      <c r="T468" s="5">
        <f t="shared" si="57"/>
        <v>1578.9603393900543</v>
      </c>
      <c r="U468" s="5">
        <f t="shared" si="58"/>
        <v>-325.5502826690672</v>
      </c>
    </row>
    <row r="469" spans="1:21" x14ac:dyDescent="0.25">
      <c r="A469" s="2">
        <v>43300.958333333336</v>
      </c>
      <c r="B469" s="2">
        <v>43300</v>
      </c>
      <c r="C469" s="3">
        <v>7</v>
      </c>
      <c r="D469" s="3">
        <v>24</v>
      </c>
      <c r="E469" s="3">
        <v>0</v>
      </c>
      <c r="F469" s="3">
        <v>1</v>
      </c>
      <c r="G469" s="9">
        <v>163.10498905181879</v>
      </c>
      <c r="H469" s="9">
        <v>2524.139299722302</v>
      </c>
      <c r="I469" s="9">
        <v>100</v>
      </c>
      <c r="J469" s="9">
        <v>2444.6263062959888</v>
      </c>
      <c r="K469" s="9">
        <v>-63.104989051818791</v>
      </c>
      <c r="L469" s="9">
        <v>-79.512993426313187</v>
      </c>
      <c r="M469" s="10">
        <v>18</v>
      </c>
      <c r="N469" s="5">
        <f t="shared" si="54"/>
        <v>1135.8898029327383</v>
      </c>
      <c r="O469" s="5">
        <f t="shared" si="55"/>
        <v>1056.3768095064252</v>
      </c>
      <c r="Q469" s="2">
        <f t="shared" si="53"/>
        <v>43178</v>
      </c>
      <c r="R469" s="10">
        <v>18</v>
      </c>
      <c r="S469" s="5">
        <f t="shared" si="56"/>
        <v>1135.8898029327383</v>
      </c>
      <c r="T469" s="5">
        <f t="shared" si="57"/>
        <v>1056.3768095064252</v>
      </c>
      <c r="U469" s="5">
        <f t="shared" si="58"/>
        <v>0</v>
      </c>
    </row>
    <row r="470" spans="1:21" x14ac:dyDescent="0.25">
      <c r="A470" s="2">
        <v>43301</v>
      </c>
      <c r="B470" s="2">
        <v>43301</v>
      </c>
      <c r="C470" s="3">
        <v>7</v>
      </c>
      <c r="D470" s="3">
        <v>1</v>
      </c>
      <c r="E470" s="3">
        <v>0</v>
      </c>
      <c r="F470" s="3">
        <v>1</v>
      </c>
      <c r="G470" s="9">
        <v>143.87025861740111</v>
      </c>
      <c r="H470" s="9">
        <v>2368.0281792896867</v>
      </c>
      <c r="I470" s="9">
        <v>101</v>
      </c>
      <c r="J470" s="9">
        <v>2469.0725693589484</v>
      </c>
      <c r="K470" s="9">
        <v>-42.870258617401106</v>
      </c>
      <c r="L470" s="9">
        <v>101.04439006926168</v>
      </c>
      <c r="M470" s="10">
        <v>18</v>
      </c>
      <c r="N470" s="5">
        <f t="shared" si="54"/>
        <v>771.66465511321985</v>
      </c>
      <c r="O470" s="5">
        <f t="shared" si="55"/>
        <v>872.70904518248153</v>
      </c>
      <c r="Q470" s="2">
        <f t="shared" si="53"/>
        <v>43179</v>
      </c>
      <c r="R470" s="10">
        <v>17</v>
      </c>
      <c r="S470" s="5">
        <f t="shared" si="56"/>
        <v>728.79439649581877</v>
      </c>
      <c r="T470" s="5">
        <f t="shared" si="57"/>
        <v>829.83878656508045</v>
      </c>
      <c r="U470" s="5">
        <f t="shared" si="58"/>
        <v>42.870258617401078</v>
      </c>
    </row>
    <row r="471" spans="1:21" x14ac:dyDescent="0.25">
      <c r="A471" s="2">
        <v>43301.041666666664</v>
      </c>
      <c r="B471" s="2">
        <v>43301</v>
      </c>
      <c r="C471" s="3">
        <v>7</v>
      </c>
      <c r="D471" s="3">
        <v>2</v>
      </c>
      <c r="E471" s="3">
        <v>0</v>
      </c>
      <c r="F471" s="3">
        <v>1</v>
      </c>
      <c r="G471" s="9">
        <v>129.53628759384159</v>
      </c>
      <c r="H471" s="9">
        <v>2251.6921469139934</v>
      </c>
      <c r="I471" s="9">
        <v>100</v>
      </c>
      <c r="J471" s="9">
        <v>2444.6263062959888</v>
      </c>
      <c r="K471" s="9">
        <v>-29.536287593841593</v>
      </c>
      <c r="L471" s="9">
        <v>192.93415938199541</v>
      </c>
      <c r="M471" s="10">
        <v>18</v>
      </c>
      <c r="N471" s="5">
        <f t="shared" si="54"/>
        <v>531.65317668914872</v>
      </c>
      <c r="O471" s="5">
        <f t="shared" si="55"/>
        <v>724.58733607114414</v>
      </c>
      <c r="Q471" s="2">
        <f t="shared" si="53"/>
        <v>43179</v>
      </c>
      <c r="R471" s="10">
        <v>16</v>
      </c>
      <c r="S471" s="5">
        <f t="shared" si="56"/>
        <v>472.58060150146548</v>
      </c>
      <c r="T471" s="5">
        <f t="shared" si="57"/>
        <v>665.51476088346089</v>
      </c>
      <c r="U471" s="5">
        <f t="shared" si="58"/>
        <v>59.072575187683242</v>
      </c>
    </row>
    <row r="472" spans="1:21" x14ac:dyDescent="0.25">
      <c r="A472" s="2">
        <v>43301.083333333336</v>
      </c>
      <c r="B472" s="2">
        <v>43301</v>
      </c>
      <c r="C472" s="3">
        <v>7</v>
      </c>
      <c r="D472" s="3">
        <v>3</v>
      </c>
      <c r="E472" s="3">
        <v>0</v>
      </c>
      <c r="F472" s="3">
        <v>1</v>
      </c>
      <c r="G472" s="9">
        <v>108.8609293460846</v>
      </c>
      <c r="H472" s="9">
        <v>2083.8887390810132</v>
      </c>
      <c r="I472" s="9">
        <v>101</v>
      </c>
      <c r="J472" s="9">
        <v>2469.0725693589484</v>
      </c>
      <c r="K472" s="9">
        <v>-7.8609293460846033</v>
      </c>
      <c r="L472" s="9">
        <v>385.18383027793516</v>
      </c>
      <c r="M472" s="10">
        <v>18</v>
      </c>
      <c r="N472" s="5">
        <f t="shared" si="54"/>
        <v>141.49672822952286</v>
      </c>
      <c r="O472" s="5">
        <f t="shared" si="55"/>
        <v>526.68055850745804</v>
      </c>
      <c r="Q472" s="2">
        <f t="shared" si="53"/>
        <v>43179</v>
      </c>
      <c r="R472" s="10">
        <v>17</v>
      </c>
      <c r="S472" s="5">
        <f t="shared" si="56"/>
        <v>133.63579888343827</v>
      </c>
      <c r="T472" s="5">
        <f t="shared" si="57"/>
        <v>518.81962916137343</v>
      </c>
      <c r="U472" s="5">
        <f t="shared" si="58"/>
        <v>7.8609293460846175</v>
      </c>
    </row>
    <row r="473" spans="1:21" x14ac:dyDescent="0.25">
      <c r="A473" s="2">
        <v>43301.125</v>
      </c>
      <c r="B473" s="2">
        <v>43301</v>
      </c>
      <c r="C473" s="3">
        <v>7</v>
      </c>
      <c r="D473" s="3">
        <v>4</v>
      </c>
      <c r="E473" s="3">
        <v>0</v>
      </c>
      <c r="F473" s="3">
        <v>1</v>
      </c>
      <c r="G473" s="9">
        <v>100.43535509109489</v>
      </c>
      <c r="H473" s="9">
        <v>2015.5058824586752</v>
      </c>
      <c r="I473" s="9">
        <v>100</v>
      </c>
      <c r="J473" s="9">
        <v>2444.6263062959888</v>
      </c>
      <c r="K473" s="9">
        <v>-0.43535509109489112</v>
      </c>
      <c r="L473" s="9">
        <v>429.12042383731364</v>
      </c>
      <c r="M473" s="10">
        <v>18</v>
      </c>
      <c r="N473" s="5">
        <f t="shared" si="54"/>
        <v>7.8363916397080402</v>
      </c>
      <c r="O473" s="5">
        <f t="shared" si="55"/>
        <v>436.95681547702168</v>
      </c>
      <c r="Q473" s="2">
        <f t="shared" si="53"/>
        <v>43179</v>
      </c>
      <c r="R473" s="10">
        <v>17</v>
      </c>
      <c r="S473" s="5">
        <f t="shared" si="56"/>
        <v>7.4010365486131491</v>
      </c>
      <c r="T473" s="5">
        <f t="shared" si="57"/>
        <v>436.52146038592679</v>
      </c>
      <c r="U473" s="5">
        <f t="shared" si="58"/>
        <v>0.43535509109489112</v>
      </c>
    </row>
    <row r="474" spans="1:21" x14ac:dyDescent="0.25">
      <c r="A474" s="2">
        <v>43301.166666666664</v>
      </c>
      <c r="B474" s="2">
        <v>43301</v>
      </c>
      <c r="C474" s="3">
        <v>7</v>
      </c>
      <c r="D474" s="3">
        <v>5</v>
      </c>
      <c r="E474" s="3">
        <v>0</v>
      </c>
      <c r="F474" s="3">
        <v>1</v>
      </c>
      <c r="G474" s="9">
        <v>109.9500715494156</v>
      </c>
      <c r="H474" s="9">
        <v>2092.7283332812672</v>
      </c>
      <c r="I474" s="9">
        <v>101</v>
      </c>
      <c r="J474" s="9">
        <v>2469.0725693589484</v>
      </c>
      <c r="K474" s="9">
        <v>-8.9500715494155969</v>
      </c>
      <c r="L474" s="9">
        <v>376.34423607768122</v>
      </c>
      <c r="M474" s="10">
        <v>20</v>
      </c>
      <c r="N474" s="5">
        <f t="shared" si="54"/>
        <v>179.00143098831194</v>
      </c>
      <c r="O474" s="5">
        <f t="shared" si="55"/>
        <v>555.34566706599321</v>
      </c>
      <c r="Q474" s="2">
        <f t="shared" si="53"/>
        <v>43179</v>
      </c>
      <c r="R474" s="10">
        <v>19</v>
      </c>
      <c r="S474" s="5">
        <f t="shared" si="56"/>
        <v>170.05135943889633</v>
      </c>
      <c r="T474" s="5">
        <f t="shared" si="57"/>
        <v>546.39559551657749</v>
      </c>
      <c r="U474" s="5">
        <f t="shared" si="58"/>
        <v>8.9500715494157248</v>
      </c>
    </row>
    <row r="475" spans="1:21" x14ac:dyDescent="0.25">
      <c r="A475" s="2">
        <v>43301.208333333336</v>
      </c>
      <c r="B475" s="2">
        <v>43301</v>
      </c>
      <c r="C475" s="3">
        <v>7</v>
      </c>
      <c r="D475" s="3">
        <v>6</v>
      </c>
      <c r="E475" s="3">
        <v>0</v>
      </c>
      <c r="F475" s="3">
        <v>1</v>
      </c>
      <c r="G475" s="9">
        <v>115.0918675422668</v>
      </c>
      <c r="H475" s="9">
        <v>2134.4596964436651</v>
      </c>
      <c r="I475" s="9">
        <v>100</v>
      </c>
      <c r="J475" s="9">
        <v>2444.6263062959888</v>
      </c>
      <c r="K475" s="9">
        <v>-15.091867542266797</v>
      </c>
      <c r="L475" s="9">
        <v>310.16660985232375</v>
      </c>
      <c r="M475" s="10">
        <v>20</v>
      </c>
      <c r="N475" s="5">
        <f t="shared" si="54"/>
        <v>301.83735084533595</v>
      </c>
      <c r="O475" s="5">
        <f t="shared" si="55"/>
        <v>612.00396069765975</v>
      </c>
      <c r="Q475" s="2">
        <f t="shared" si="53"/>
        <v>43179</v>
      </c>
      <c r="R475" s="10">
        <v>25</v>
      </c>
      <c r="S475" s="5">
        <f t="shared" si="56"/>
        <v>377.29668855666995</v>
      </c>
      <c r="T475" s="5">
        <f t="shared" si="57"/>
        <v>687.46329840899375</v>
      </c>
      <c r="U475" s="5">
        <f t="shared" si="58"/>
        <v>-75.459337711334001</v>
      </c>
    </row>
    <row r="476" spans="1:21" x14ac:dyDescent="0.25">
      <c r="A476" s="2">
        <v>43301.25</v>
      </c>
      <c r="B476" s="2">
        <v>43301</v>
      </c>
      <c r="C476" s="3">
        <v>7</v>
      </c>
      <c r="D476" s="3">
        <v>7</v>
      </c>
      <c r="E476" s="3">
        <v>1</v>
      </c>
      <c r="F476" s="3">
        <v>0</v>
      </c>
      <c r="G476" s="9">
        <v>141.95559599399559</v>
      </c>
      <c r="H476" s="9">
        <v>2353.7191902416816</v>
      </c>
      <c r="I476" s="9">
        <v>100</v>
      </c>
      <c r="J476" s="9">
        <v>2444.6263062959888</v>
      </c>
      <c r="K476" s="9">
        <v>-41.955595993995587</v>
      </c>
      <c r="L476" s="9">
        <v>90.907116054307153</v>
      </c>
      <c r="M476" s="10">
        <v>20</v>
      </c>
      <c r="N476" s="5">
        <f t="shared" si="54"/>
        <v>839.11191987991174</v>
      </c>
      <c r="O476" s="5">
        <f t="shared" si="55"/>
        <v>930.01903593421889</v>
      </c>
      <c r="Q476" s="2">
        <f t="shared" si="53"/>
        <v>43179</v>
      </c>
      <c r="R476" s="10">
        <v>25</v>
      </c>
      <c r="S476" s="5">
        <f t="shared" si="56"/>
        <v>1048.8898998498896</v>
      </c>
      <c r="T476" s="5">
        <f t="shared" si="57"/>
        <v>1139.7970159041968</v>
      </c>
      <c r="U476" s="5">
        <f t="shared" si="58"/>
        <v>-209.77797996997788</v>
      </c>
    </row>
    <row r="477" spans="1:21" x14ac:dyDescent="0.25">
      <c r="A477" s="2">
        <v>43301.291666666664</v>
      </c>
      <c r="B477" s="2">
        <v>43301</v>
      </c>
      <c r="C477" s="3">
        <v>7</v>
      </c>
      <c r="D477" s="3">
        <v>8</v>
      </c>
      <c r="E477" s="3">
        <v>1</v>
      </c>
      <c r="F477" s="3">
        <v>0</v>
      </c>
      <c r="G477" s="9">
        <v>171.9528922080994</v>
      </c>
      <c r="H477" s="9">
        <v>2597.1804351675391</v>
      </c>
      <c r="I477" s="9">
        <v>100</v>
      </c>
      <c r="J477" s="9">
        <v>2444.6263062959888</v>
      </c>
      <c r="K477" s="9">
        <v>-71.952892208099399</v>
      </c>
      <c r="L477" s="9">
        <v>-152.55412887155035</v>
      </c>
      <c r="M477" s="10">
        <v>20</v>
      </c>
      <c r="N477" s="5">
        <f t="shared" si="54"/>
        <v>1439.057844161988</v>
      </c>
      <c r="O477" s="5">
        <f t="shared" si="55"/>
        <v>1286.5037152904376</v>
      </c>
      <c r="Q477" s="2">
        <f t="shared" si="53"/>
        <v>43179</v>
      </c>
      <c r="R477" s="10">
        <v>40</v>
      </c>
      <c r="S477" s="5">
        <f t="shared" si="56"/>
        <v>2878.115688323976</v>
      </c>
      <c r="T477" s="5">
        <f t="shared" si="57"/>
        <v>2725.5615594524256</v>
      </c>
      <c r="U477" s="5">
        <f t="shared" si="58"/>
        <v>-1439.057844161988</v>
      </c>
    </row>
    <row r="478" spans="1:21" x14ac:dyDescent="0.25">
      <c r="A478" s="2">
        <v>43301.333333333336</v>
      </c>
      <c r="B478" s="2">
        <v>43301</v>
      </c>
      <c r="C478" s="3">
        <v>7</v>
      </c>
      <c r="D478" s="3">
        <v>9</v>
      </c>
      <c r="E478" s="3">
        <v>1</v>
      </c>
      <c r="F478" s="3">
        <v>0</v>
      </c>
      <c r="G478" s="9">
        <v>177.89028873443601</v>
      </c>
      <c r="H478" s="9">
        <v>2645.3689766245971</v>
      </c>
      <c r="I478" s="9">
        <v>100</v>
      </c>
      <c r="J478" s="9">
        <v>2444.6263062959888</v>
      </c>
      <c r="K478" s="9">
        <v>-77.890288734436012</v>
      </c>
      <c r="L478" s="9">
        <v>-200.74267032860826</v>
      </c>
      <c r="M478" s="10">
        <v>21</v>
      </c>
      <c r="N478" s="5">
        <f t="shared" si="54"/>
        <v>1635.6960634231564</v>
      </c>
      <c r="O478" s="5">
        <f t="shared" si="55"/>
        <v>1434.9533930945481</v>
      </c>
      <c r="Q478" s="2">
        <f t="shared" si="53"/>
        <v>43179</v>
      </c>
      <c r="R478" s="10">
        <v>40</v>
      </c>
      <c r="S478" s="5">
        <f t="shared" si="56"/>
        <v>3115.6115493774405</v>
      </c>
      <c r="T478" s="5">
        <f t="shared" si="57"/>
        <v>2914.8688790488322</v>
      </c>
      <c r="U478" s="5">
        <f t="shared" si="58"/>
        <v>-1479.9154859542841</v>
      </c>
    </row>
    <row r="479" spans="1:21" x14ac:dyDescent="0.25">
      <c r="A479" s="2">
        <v>43301.375</v>
      </c>
      <c r="B479" s="2">
        <v>43301</v>
      </c>
      <c r="C479" s="3">
        <v>7</v>
      </c>
      <c r="D479" s="3">
        <v>10</v>
      </c>
      <c r="E479" s="3">
        <v>1</v>
      </c>
      <c r="F479" s="3">
        <v>0</v>
      </c>
      <c r="G479" s="9">
        <v>188.98046450614919</v>
      </c>
      <c r="H479" s="9">
        <v>2735.3780222254882</v>
      </c>
      <c r="I479" s="9">
        <v>100</v>
      </c>
      <c r="J479" s="9">
        <v>2444.6263062959888</v>
      </c>
      <c r="K479" s="9">
        <v>-88.98046450614919</v>
      </c>
      <c r="L479" s="9">
        <v>-290.75171592949937</v>
      </c>
      <c r="M479" s="10">
        <v>25</v>
      </c>
      <c r="N479" s="5">
        <f t="shared" si="54"/>
        <v>2224.5116126537296</v>
      </c>
      <c r="O479" s="5">
        <f t="shared" si="55"/>
        <v>1933.7598967242302</v>
      </c>
      <c r="Q479" s="2">
        <f t="shared" si="53"/>
        <v>43179</v>
      </c>
      <c r="R479" s="10">
        <v>26</v>
      </c>
      <c r="S479" s="5">
        <f t="shared" si="56"/>
        <v>2313.492077159879</v>
      </c>
      <c r="T479" s="5">
        <f t="shared" si="57"/>
        <v>2022.7403612303797</v>
      </c>
      <c r="U479" s="5">
        <f t="shared" si="58"/>
        <v>-88.980464506149474</v>
      </c>
    </row>
    <row r="480" spans="1:21" x14ac:dyDescent="0.25">
      <c r="A480" s="2">
        <v>43301.416666666664</v>
      </c>
      <c r="B480" s="2">
        <v>43301</v>
      </c>
      <c r="C480" s="3">
        <v>7</v>
      </c>
      <c r="D480" s="3">
        <v>11</v>
      </c>
      <c r="E480" s="3">
        <v>1</v>
      </c>
      <c r="F480" s="3">
        <v>0</v>
      </c>
      <c r="G480" s="9">
        <v>191.54651901721951</v>
      </c>
      <c r="H480" s="9">
        <v>2756.2043939846631</v>
      </c>
      <c r="I480" s="9">
        <v>100</v>
      </c>
      <c r="J480" s="9">
        <v>2444.6263062959888</v>
      </c>
      <c r="K480" s="9">
        <v>-91.546519017219509</v>
      </c>
      <c r="L480" s="9">
        <v>-311.57808768867426</v>
      </c>
      <c r="M480" s="10">
        <v>28</v>
      </c>
      <c r="N480" s="5">
        <f t="shared" si="54"/>
        <v>2563.3025324821465</v>
      </c>
      <c r="O480" s="5">
        <f t="shared" si="55"/>
        <v>2251.7244447934722</v>
      </c>
      <c r="Q480" s="2">
        <f t="shared" si="53"/>
        <v>43179</v>
      </c>
      <c r="R480" s="10">
        <v>26</v>
      </c>
      <c r="S480" s="5">
        <f t="shared" si="56"/>
        <v>2380.2094944477071</v>
      </c>
      <c r="T480" s="5">
        <f t="shared" si="57"/>
        <v>2068.6314067590329</v>
      </c>
      <c r="U480" s="5">
        <f t="shared" si="58"/>
        <v>183.09303803443936</v>
      </c>
    </row>
    <row r="481" spans="1:21" x14ac:dyDescent="0.25">
      <c r="A481" s="2">
        <v>43301.458333333336</v>
      </c>
      <c r="B481" s="2">
        <v>43301</v>
      </c>
      <c r="C481" s="3">
        <v>7</v>
      </c>
      <c r="D481" s="3">
        <v>12</v>
      </c>
      <c r="E481" s="3">
        <v>1</v>
      </c>
      <c r="F481" s="3">
        <v>0</v>
      </c>
      <c r="G481" s="9">
        <v>192.5515391588211</v>
      </c>
      <c r="H481" s="9">
        <v>2764.3612441736341</v>
      </c>
      <c r="I481" s="9">
        <v>100</v>
      </c>
      <c r="J481" s="9">
        <v>2444.6263062959888</v>
      </c>
      <c r="K481" s="9">
        <v>-92.5515391588211</v>
      </c>
      <c r="L481" s="9">
        <v>-319.73493787764528</v>
      </c>
      <c r="M481" s="10">
        <v>30</v>
      </c>
      <c r="N481" s="5">
        <f t="shared" si="54"/>
        <v>2776.5461747646332</v>
      </c>
      <c r="O481" s="5">
        <f t="shared" si="55"/>
        <v>2456.8112368869879</v>
      </c>
      <c r="Q481" s="2">
        <f t="shared" si="53"/>
        <v>43179</v>
      </c>
      <c r="R481" s="10">
        <v>22</v>
      </c>
      <c r="S481" s="5">
        <f t="shared" si="56"/>
        <v>2036.1338614940641</v>
      </c>
      <c r="T481" s="5">
        <f t="shared" si="57"/>
        <v>1716.3989236164189</v>
      </c>
      <c r="U481" s="5">
        <f t="shared" si="58"/>
        <v>740.41231327056903</v>
      </c>
    </row>
    <row r="482" spans="1:21" x14ac:dyDescent="0.25">
      <c r="A482" s="2">
        <v>43301.5</v>
      </c>
      <c r="B482" s="2">
        <v>43301</v>
      </c>
      <c r="C482" s="3">
        <v>7</v>
      </c>
      <c r="D482" s="3">
        <v>13</v>
      </c>
      <c r="E482" s="3">
        <v>1</v>
      </c>
      <c r="F482" s="3">
        <v>0</v>
      </c>
      <c r="G482" s="9">
        <v>193.60503435134891</v>
      </c>
      <c r="H482" s="9">
        <v>2772.9115230160833</v>
      </c>
      <c r="I482" s="9">
        <v>101</v>
      </c>
      <c r="J482" s="9">
        <v>2469.0725693589484</v>
      </c>
      <c r="K482" s="9">
        <v>-92.605034351348905</v>
      </c>
      <c r="L482" s="9">
        <v>-303.83895365713488</v>
      </c>
      <c r="M482" s="10">
        <v>46</v>
      </c>
      <c r="N482" s="5">
        <f t="shared" si="54"/>
        <v>4259.8315801620492</v>
      </c>
      <c r="O482" s="5">
        <f t="shared" si="55"/>
        <v>3955.9926265049144</v>
      </c>
      <c r="Q482" s="2">
        <f t="shared" si="53"/>
        <v>43179</v>
      </c>
      <c r="R482" s="10">
        <v>20</v>
      </c>
      <c r="S482" s="5">
        <f t="shared" si="56"/>
        <v>1852.100687026978</v>
      </c>
      <c r="T482" s="5">
        <f t="shared" si="57"/>
        <v>1548.2617333698431</v>
      </c>
      <c r="U482" s="5">
        <f t="shared" si="58"/>
        <v>2407.7308931350713</v>
      </c>
    </row>
    <row r="483" spans="1:21" x14ac:dyDescent="0.25">
      <c r="A483" s="2">
        <v>43301.541666666664</v>
      </c>
      <c r="B483" s="2">
        <v>43301</v>
      </c>
      <c r="C483" s="3">
        <v>7</v>
      </c>
      <c r="D483" s="3">
        <v>14</v>
      </c>
      <c r="E483" s="3">
        <v>1</v>
      </c>
      <c r="F483" s="3">
        <v>0</v>
      </c>
      <c r="G483" s="9">
        <v>193.9402618408204</v>
      </c>
      <c r="H483" s="9">
        <v>2775.6322656887651</v>
      </c>
      <c r="I483" s="9">
        <v>99</v>
      </c>
      <c r="J483" s="9">
        <v>2420.1800432330292</v>
      </c>
      <c r="K483" s="9">
        <v>-94.940261840820398</v>
      </c>
      <c r="L483" s="9">
        <v>-355.45222245573586</v>
      </c>
      <c r="M483" s="10">
        <v>48</v>
      </c>
      <c r="N483" s="5">
        <f t="shared" si="54"/>
        <v>4557.1325683593786</v>
      </c>
      <c r="O483" s="5">
        <f t="shared" si="55"/>
        <v>4201.6803459036428</v>
      </c>
      <c r="Q483" s="2">
        <f t="shared" si="53"/>
        <v>43179</v>
      </c>
      <c r="R483" s="10">
        <v>15</v>
      </c>
      <c r="S483" s="5">
        <f t="shared" si="56"/>
        <v>1424.1039276123061</v>
      </c>
      <c r="T483" s="5">
        <f t="shared" si="57"/>
        <v>1068.6517051565702</v>
      </c>
      <c r="U483" s="5">
        <f t="shared" si="58"/>
        <v>3133.0286407470726</v>
      </c>
    </row>
    <row r="484" spans="1:21" x14ac:dyDescent="0.25">
      <c r="A484" s="2">
        <v>43301.583333333336</v>
      </c>
      <c r="B484" s="2">
        <v>43301</v>
      </c>
      <c r="C484" s="3">
        <v>7</v>
      </c>
      <c r="D484" s="3">
        <v>15</v>
      </c>
      <c r="E484" s="3">
        <v>1</v>
      </c>
      <c r="F484" s="3">
        <v>0</v>
      </c>
      <c r="G484" s="9">
        <v>193.9402618408204</v>
      </c>
      <c r="H484" s="9">
        <v>2775.6322656887651</v>
      </c>
      <c r="I484" s="9">
        <v>60</v>
      </c>
      <c r="J484" s="9">
        <v>1466.7757837775932</v>
      </c>
      <c r="K484" s="9">
        <v>-133.9402618408204</v>
      </c>
      <c r="L484" s="9">
        <v>-1308.8564819111718</v>
      </c>
      <c r="M484" s="10">
        <v>50</v>
      </c>
      <c r="N484" s="5">
        <f t="shared" si="54"/>
        <v>6697.0130920410202</v>
      </c>
      <c r="O484" s="5">
        <f t="shared" si="55"/>
        <v>5388.1566101298486</v>
      </c>
      <c r="Q484" s="2">
        <f t="shared" si="53"/>
        <v>43179</v>
      </c>
      <c r="R484" s="10">
        <v>15</v>
      </c>
      <c r="S484" s="5">
        <f t="shared" si="56"/>
        <v>2009.1039276123061</v>
      </c>
      <c r="T484" s="5">
        <f t="shared" si="57"/>
        <v>700.24744570113421</v>
      </c>
      <c r="U484" s="5">
        <f t="shared" si="58"/>
        <v>4687.9091644287146</v>
      </c>
    </row>
    <row r="485" spans="1:21" x14ac:dyDescent="0.25">
      <c r="A485" s="2">
        <v>43301.625</v>
      </c>
      <c r="B485" s="2">
        <v>43301</v>
      </c>
      <c r="C485" s="3">
        <v>7</v>
      </c>
      <c r="D485" s="3">
        <v>16</v>
      </c>
      <c r="E485" s="3">
        <v>1</v>
      </c>
      <c r="F485" s="3">
        <v>0</v>
      </c>
      <c r="G485" s="9">
        <v>193.57124052047732</v>
      </c>
      <c r="H485" s="9">
        <v>2772.6372492629175</v>
      </c>
      <c r="I485" s="9">
        <v>7</v>
      </c>
      <c r="J485" s="9">
        <v>171.12384144071922</v>
      </c>
      <c r="K485" s="9">
        <v>-186.57124052047732</v>
      </c>
      <c r="L485" s="9">
        <v>-2601.5134078221981</v>
      </c>
      <c r="M485" s="10">
        <v>50</v>
      </c>
      <c r="N485" s="5">
        <f t="shared" si="54"/>
        <v>9328.5620260238666</v>
      </c>
      <c r="O485" s="5">
        <f t="shared" si="55"/>
        <v>6727.0486182016684</v>
      </c>
      <c r="Q485" s="2">
        <f t="shared" si="53"/>
        <v>43179</v>
      </c>
      <c r="R485" s="10">
        <v>15</v>
      </c>
      <c r="S485" s="5">
        <f t="shared" si="56"/>
        <v>2798.5686078071599</v>
      </c>
      <c r="T485" s="5">
        <f t="shared" si="57"/>
        <v>197.05519998496175</v>
      </c>
      <c r="U485" s="5">
        <f t="shared" si="58"/>
        <v>6529.9934182167071</v>
      </c>
    </row>
    <row r="486" spans="1:21" x14ac:dyDescent="0.25">
      <c r="A486" s="2">
        <v>43301.666666666664</v>
      </c>
      <c r="B486" s="2">
        <v>43301</v>
      </c>
      <c r="C486" s="3">
        <v>7</v>
      </c>
      <c r="D486" s="3">
        <v>17</v>
      </c>
      <c r="E486" s="3">
        <v>1</v>
      </c>
      <c r="F486" s="3">
        <v>0</v>
      </c>
      <c r="G486" s="9">
        <v>193.49026556015019</v>
      </c>
      <c r="H486" s="9">
        <v>2771.9800484496241</v>
      </c>
      <c r="I486" s="9">
        <v>0</v>
      </c>
      <c r="J486" s="9">
        <v>0</v>
      </c>
      <c r="K486" s="9">
        <v>-193.49026556015019</v>
      </c>
      <c r="L486" s="9">
        <v>-2771.9800484496241</v>
      </c>
      <c r="M486" s="10">
        <v>55</v>
      </c>
      <c r="N486" s="5">
        <f t="shared" si="54"/>
        <v>10641.96460580826</v>
      </c>
      <c r="O486" s="5">
        <f t="shared" si="55"/>
        <v>7869.9845573586354</v>
      </c>
      <c r="Q486" s="2">
        <f t="shared" si="53"/>
        <v>43179</v>
      </c>
      <c r="R486" s="10">
        <v>16</v>
      </c>
      <c r="S486" s="5">
        <f t="shared" si="56"/>
        <v>3095.8442489624031</v>
      </c>
      <c r="T486" s="5">
        <f t="shared" si="57"/>
        <v>323.86420051277901</v>
      </c>
      <c r="U486" s="5">
        <f t="shared" si="58"/>
        <v>7546.1203568458568</v>
      </c>
    </row>
    <row r="487" spans="1:21" x14ac:dyDescent="0.25">
      <c r="A487" s="2">
        <v>43301.708333333336</v>
      </c>
      <c r="B487" s="2">
        <v>43301</v>
      </c>
      <c r="C487" s="3">
        <v>7</v>
      </c>
      <c r="D487" s="3">
        <v>18</v>
      </c>
      <c r="E487" s="3">
        <v>1</v>
      </c>
      <c r="F487" s="3">
        <v>0</v>
      </c>
      <c r="G487" s="9">
        <v>193.3941763877869</v>
      </c>
      <c r="H487" s="9">
        <v>2771.2001782971497</v>
      </c>
      <c r="I487" s="9">
        <v>0</v>
      </c>
      <c r="J487" s="9">
        <v>0</v>
      </c>
      <c r="K487" s="9">
        <v>-193.3941763877869</v>
      </c>
      <c r="L487" s="9">
        <v>-2771.2001782971497</v>
      </c>
      <c r="M487" s="10">
        <v>54</v>
      </c>
      <c r="N487" s="5">
        <f t="shared" si="54"/>
        <v>10443.285524940493</v>
      </c>
      <c r="O487" s="5">
        <f t="shared" si="55"/>
        <v>7672.0853466433437</v>
      </c>
      <c r="Q487" s="2">
        <f t="shared" ref="Q487:Q550" si="59">Q463+1</f>
        <v>43179</v>
      </c>
      <c r="R487" s="10">
        <v>18</v>
      </c>
      <c r="S487" s="5">
        <f t="shared" si="56"/>
        <v>3481.0951749801643</v>
      </c>
      <c r="T487" s="5">
        <f t="shared" si="57"/>
        <v>709.8949966830146</v>
      </c>
      <c r="U487" s="5">
        <f t="shared" si="58"/>
        <v>6962.1903499603286</v>
      </c>
    </row>
    <row r="488" spans="1:21" x14ac:dyDescent="0.25">
      <c r="A488" s="2">
        <v>43301.75</v>
      </c>
      <c r="B488" s="2">
        <v>43301</v>
      </c>
      <c r="C488" s="3">
        <v>7</v>
      </c>
      <c r="D488" s="3">
        <v>19</v>
      </c>
      <c r="E488" s="3">
        <v>1</v>
      </c>
      <c r="F488" s="3">
        <v>0</v>
      </c>
      <c r="G488" s="9">
        <v>192.82502293586739</v>
      </c>
      <c r="H488" s="9">
        <v>2766.580868618476</v>
      </c>
      <c r="I488" s="9">
        <v>0</v>
      </c>
      <c r="J488" s="9">
        <v>0</v>
      </c>
      <c r="K488" s="9">
        <v>-192.82502293586739</v>
      </c>
      <c r="L488" s="9">
        <v>-2766.580868618476</v>
      </c>
      <c r="M488" s="10">
        <v>50</v>
      </c>
      <c r="N488" s="5">
        <f t="shared" si="54"/>
        <v>9641.2511467933691</v>
      </c>
      <c r="O488" s="5">
        <f t="shared" si="55"/>
        <v>6874.6702781748936</v>
      </c>
      <c r="Q488" s="2">
        <f t="shared" si="59"/>
        <v>43179</v>
      </c>
      <c r="R488" s="10">
        <v>18</v>
      </c>
      <c r="S488" s="5">
        <f t="shared" si="56"/>
        <v>3470.8504128456129</v>
      </c>
      <c r="T488" s="5">
        <f t="shared" si="57"/>
        <v>704.26954422713698</v>
      </c>
      <c r="U488" s="5">
        <f t="shared" si="58"/>
        <v>6170.4007339477566</v>
      </c>
    </row>
    <row r="489" spans="1:21" x14ac:dyDescent="0.25">
      <c r="A489" s="2">
        <v>43301.791666666664</v>
      </c>
      <c r="B489" s="2">
        <v>43301</v>
      </c>
      <c r="C489" s="3">
        <v>7</v>
      </c>
      <c r="D489" s="3">
        <v>20</v>
      </c>
      <c r="E489" s="3">
        <v>1</v>
      </c>
      <c r="F489" s="3">
        <v>0</v>
      </c>
      <c r="G489" s="9">
        <v>191.71993553638458</v>
      </c>
      <c r="H489" s="9">
        <v>2757.6118608134861</v>
      </c>
      <c r="I489" s="9">
        <v>0</v>
      </c>
      <c r="J489" s="9">
        <v>0</v>
      </c>
      <c r="K489" s="9">
        <v>-191.71993553638458</v>
      </c>
      <c r="L489" s="9">
        <v>-2757.6118608134861</v>
      </c>
      <c r="M489" s="10">
        <v>20</v>
      </c>
      <c r="N489" s="5">
        <f t="shared" si="54"/>
        <v>3834.3987107276917</v>
      </c>
      <c r="O489" s="5">
        <f t="shared" si="55"/>
        <v>1076.7868499142055</v>
      </c>
      <c r="Q489" s="2">
        <f t="shared" si="59"/>
        <v>43179</v>
      </c>
      <c r="R489" s="10">
        <v>20</v>
      </c>
      <c r="S489" s="5">
        <f t="shared" si="56"/>
        <v>3834.3987107276917</v>
      </c>
      <c r="T489" s="5">
        <f t="shared" si="57"/>
        <v>1076.7868499142055</v>
      </c>
      <c r="U489" s="5">
        <f t="shared" si="58"/>
        <v>0</v>
      </c>
    </row>
    <row r="490" spans="1:21" x14ac:dyDescent="0.25">
      <c r="A490" s="2">
        <v>43301.833333333336</v>
      </c>
      <c r="B490" s="2">
        <v>43301</v>
      </c>
      <c r="C490" s="3">
        <v>7</v>
      </c>
      <c r="D490" s="3">
        <v>21</v>
      </c>
      <c r="E490" s="3">
        <v>1</v>
      </c>
      <c r="F490" s="3">
        <v>0</v>
      </c>
      <c r="G490" s="9">
        <v>188.28976876735692</v>
      </c>
      <c r="H490" s="9">
        <v>2729.7722627538333</v>
      </c>
      <c r="I490" s="9">
        <v>0</v>
      </c>
      <c r="J490" s="9">
        <v>0</v>
      </c>
      <c r="K490" s="9">
        <v>-188.28976876735692</v>
      </c>
      <c r="L490" s="9">
        <v>-2729.7722627538333</v>
      </c>
      <c r="M490" s="10">
        <v>23</v>
      </c>
      <c r="N490" s="5">
        <f t="shared" si="54"/>
        <v>4330.6646816492093</v>
      </c>
      <c r="O490" s="5">
        <f t="shared" si="55"/>
        <v>1600.8924188953761</v>
      </c>
      <c r="Q490" s="2">
        <f t="shared" si="59"/>
        <v>43179</v>
      </c>
      <c r="R490" s="10">
        <v>20</v>
      </c>
      <c r="S490" s="5">
        <f t="shared" si="56"/>
        <v>3765.7953753471384</v>
      </c>
      <c r="T490" s="5">
        <f t="shared" si="57"/>
        <v>1036.0231125933051</v>
      </c>
      <c r="U490" s="5">
        <f t="shared" si="58"/>
        <v>564.86930630207098</v>
      </c>
    </row>
    <row r="491" spans="1:21" x14ac:dyDescent="0.25">
      <c r="A491" s="2">
        <v>43301.875</v>
      </c>
      <c r="B491" s="2">
        <v>43301</v>
      </c>
      <c r="C491" s="3">
        <v>7</v>
      </c>
      <c r="D491" s="3">
        <v>22</v>
      </c>
      <c r="E491" s="3">
        <v>1</v>
      </c>
      <c r="F491" s="3">
        <v>0</v>
      </c>
      <c r="G491" s="9">
        <v>187.6016103029252</v>
      </c>
      <c r="H491" s="9">
        <v>2724.1870959418893</v>
      </c>
      <c r="I491" s="9">
        <v>0</v>
      </c>
      <c r="J491" s="9">
        <v>0</v>
      </c>
      <c r="K491" s="9">
        <v>-187.6016103029252</v>
      </c>
      <c r="L491" s="9">
        <v>-2724.1870959418893</v>
      </c>
      <c r="M491" s="10">
        <v>22</v>
      </c>
      <c r="N491" s="5">
        <f t="shared" si="54"/>
        <v>4127.2354266643542</v>
      </c>
      <c r="O491" s="5">
        <f t="shared" si="55"/>
        <v>1403.0483307224649</v>
      </c>
      <c r="Q491" s="2">
        <f t="shared" si="59"/>
        <v>43179</v>
      </c>
      <c r="R491" s="10">
        <v>20</v>
      </c>
      <c r="S491" s="5">
        <f t="shared" si="56"/>
        <v>3752.032206058504</v>
      </c>
      <c r="T491" s="5">
        <f t="shared" si="57"/>
        <v>1027.8451101166147</v>
      </c>
      <c r="U491" s="5">
        <f t="shared" si="58"/>
        <v>375.20322060585022</v>
      </c>
    </row>
    <row r="492" spans="1:21" x14ac:dyDescent="0.25">
      <c r="A492" s="2">
        <v>43301.916666666664</v>
      </c>
      <c r="B492" s="2">
        <v>43301</v>
      </c>
      <c r="C492" s="3">
        <v>7</v>
      </c>
      <c r="D492" s="3">
        <v>23</v>
      </c>
      <c r="E492" s="3">
        <v>0</v>
      </c>
      <c r="F492" s="3">
        <v>1</v>
      </c>
      <c r="G492" s="9">
        <v>180.13116934299472</v>
      </c>
      <c r="H492" s="9">
        <v>2663.5562022346139</v>
      </c>
      <c r="I492" s="9">
        <v>0</v>
      </c>
      <c r="J492" s="9">
        <v>0</v>
      </c>
      <c r="K492" s="9">
        <v>-180.13116934299472</v>
      </c>
      <c r="L492" s="9">
        <v>-2663.5562022346139</v>
      </c>
      <c r="M492" s="10">
        <v>22</v>
      </c>
      <c r="N492" s="5">
        <f t="shared" si="54"/>
        <v>3962.8857255458838</v>
      </c>
      <c r="O492" s="5">
        <f t="shared" si="55"/>
        <v>1299.3295233112699</v>
      </c>
      <c r="Q492" s="2">
        <f t="shared" si="59"/>
        <v>43179</v>
      </c>
      <c r="R492" s="10">
        <v>20</v>
      </c>
      <c r="S492" s="5">
        <f t="shared" si="56"/>
        <v>3602.6233868598947</v>
      </c>
      <c r="T492" s="5">
        <f t="shared" si="57"/>
        <v>939.06718462528079</v>
      </c>
      <c r="U492" s="5">
        <f t="shared" si="58"/>
        <v>360.26233868598911</v>
      </c>
    </row>
    <row r="493" spans="1:21" x14ac:dyDescent="0.25">
      <c r="A493" s="2">
        <v>43301.958333333336</v>
      </c>
      <c r="B493" s="2">
        <v>43301</v>
      </c>
      <c r="C493" s="3">
        <v>7</v>
      </c>
      <c r="D493" s="3">
        <v>24</v>
      </c>
      <c r="E493" s="3">
        <v>0</v>
      </c>
      <c r="F493" s="3">
        <v>1</v>
      </c>
      <c r="G493" s="9">
        <v>156.7894880771637</v>
      </c>
      <c r="H493" s="9">
        <v>2474.112632976759</v>
      </c>
      <c r="I493" s="9">
        <v>0</v>
      </c>
      <c r="J493" s="9">
        <v>0</v>
      </c>
      <c r="K493" s="9">
        <v>-156.7894880771637</v>
      </c>
      <c r="L493" s="9">
        <v>-2474.112632976759</v>
      </c>
      <c r="M493" s="10">
        <v>27</v>
      </c>
      <c r="N493" s="5">
        <f t="shared" si="54"/>
        <v>4233.3161780834198</v>
      </c>
      <c r="O493" s="5">
        <f t="shared" si="55"/>
        <v>1759.2035451066608</v>
      </c>
      <c r="Q493" s="2">
        <f t="shared" si="59"/>
        <v>43179</v>
      </c>
      <c r="R493" s="10">
        <v>18</v>
      </c>
      <c r="S493" s="5">
        <f t="shared" si="56"/>
        <v>2822.2107853889465</v>
      </c>
      <c r="T493" s="5">
        <f t="shared" si="57"/>
        <v>348.09815241218757</v>
      </c>
      <c r="U493" s="5">
        <f t="shared" si="58"/>
        <v>1411.1053926944733</v>
      </c>
    </row>
    <row r="494" spans="1:21" x14ac:dyDescent="0.25">
      <c r="A494" s="2">
        <v>43302</v>
      </c>
      <c r="B494" s="2">
        <v>43302</v>
      </c>
      <c r="C494" s="3">
        <v>7</v>
      </c>
      <c r="D494" s="3">
        <v>1</v>
      </c>
      <c r="E494" s="3">
        <v>0</v>
      </c>
      <c r="F494" s="3">
        <v>1</v>
      </c>
      <c r="G494" s="9">
        <v>136.75750863552091</v>
      </c>
      <c r="H494" s="9">
        <v>2311.5309567320232</v>
      </c>
      <c r="I494" s="9">
        <v>0</v>
      </c>
      <c r="J494" s="9">
        <v>0</v>
      </c>
      <c r="K494" s="9">
        <v>-136.75750863552091</v>
      </c>
      <c r="L494" s="9">
        <v>-2311.5309567320232</v>
      </c>
      <c r="M494" s="10">
        <v>18</v>
      </c>
      <c r="N494" s="5">
        <f t="shared" si="54"/>
        <v>2461.6351554393764</v>
      </c>
      <c r="O494" s="5">
        <f t="shared" si="55"/>
        <v>150.10419870735313</v>
      </c>
      <c r="Q494" s="2">
        <f t="shared" si="59"/>
        <v>43180</v>
      </c>
      <c r="R494" s="10">
        <v>15</v>
      </c>
      <c r="S494" s="5">
        <f t="shared" si="56"/>
        <v>2051.3626295328136</v>
      </c>
      <c r="T494" s="5">
        <f t="shared" si="57"/>
        <v>-260.16832719920967</v>
      </c>
      <c r="U494" s="5">
        <f t="shared" si="58"/>
        <v>410.27252590656281</v>
      </c>
    </row>
    <row r="495" spans="1:21" x14ac:dyDescent="0.25">
      <c r="A495" s="2">
        <v>43302.041666666664</v>
      </c>
      <c r="B495" s="2">
        <v>43302</v>
      </c>
      <c r="C495" s="3">
        <v>7</v>
      </c>
      <c r="D495" s="3">
        <v>2</v>
      </c>
      <c r="E495" s="3">
        <v>0</v>
      </c>
      <c r="F495" s="3">
        <v>1</v>
      </c>
      <c r="G495" s="9">
        <v>103.16233851909641</v>
      </c>
      <c r="H495" s="9">
        <v>2038.8689809608343</v>
      </c>
      <c r="I495" s="9">
        <v>0</v>
      </c>
      <c r="J495" s="9">
        <v>0</v>
      </c>
      <c r="K495" s="9">
        <v>-103.16233851909641</v>
      </c>
      <c r="L495" s="9">
        <v>-2038.8689809608343</v>
      </c>
      <c r="M495" s="10">
        <v>22</v>
      </c>
      <c r="N495" s="5">
        <f t="shared" si="54"/>
        <v>2269.5714474201209</v>
      </c>
      <c r="O495" s="5">
        <f t="shared" si="55"/>
        <v>230.7024664592866</v>
      </c>
      <c r="Q495" s="2">
        <f t="shared" si="59"/>
        <v>43180</v>
      </c>
      <c r="R495" s="10">
        <v>15</v>
      </c>
      <c r="S495" s="5">
        <f t="shared" si="56"/>
        <v>1547.4350777864461</v>
      </c>
      <c r="T495" s="5">
        <f t="shared" si="57"/>
        <v>-491.43390317438821</v>
      </c>
      <c r="U495" s="5">
        <f t="shared" si="58"/>
        <v>722.1363696336748</v>
      </c>
    </row>
    <row r="496" spans="1:21" x14ac:dyDescent="0.25">
      <c r="A496" s="2">
        <v>43302.083333333336</v>
      </c>
      <c r="B496" s="2">
        <v>43302</v>
      </c>
      <c r="C496" s="3">
        <v>7</v>
      </c>
      <c r="D496" s="3">
        <v>3</v>
      </c>
      <c r="E496" s="3">
        <v>0</v>
      </c>
      <c r="F496" s="3">
        <v>1</v>
      </c>
      <c r="G496" s="9">
        <v>87.714934301376402</v>
      </c>
      <c r="H496" s="9">
        <v>1913.4962027090671</v>
      </c>
      <c r="I496" s="9">
        <v>0</v>
      </c>
      <c r="J496" s="9">
        <v>0</v>
      </c>
      <c r="K496" s="9">
        <v>-87.714934301376402</v>
      </c>
      <c r="L496" s="9">
        <v>-1913.4962027090671</v>
      </c>
      <c r="M496" s="10">
        <v>20</v>
      </c>
      <c r="N496" s="5">
        <f t="shared" si="54"/>
        <v>1754.298686027528</v>
      </c>
      <c r="O496" s="5">
        <f t="shared" si="55"/>
        <v>-159.19751668153913</v>
      </c>
      <c r="Q496" s="2">
        <f t="shared" si="59"/>
        <v>43180</v>
      </c>
      <c r="R496" s="10">
        <v>15</v>
      </c>
      <c r="S496" s="5">
        <f t="shared" si="56"/>
        <v>1315.7240145206461</v>
      </c>
      <c r="T496" s="5">
        <f t="shared" si="57"/>
        <v>-597.77218818842107</v>
      </c>
      <c r="U496" s="5">
        <f t="shared" si="58"/>
        <v>438.57467150688194</v>
      </c>
    </row>
    <row r="497" spans="1:21" x14ac:dyDescent="0.25">
      <c r="A497" s="2">
        <v>43302.125</v>
      </c>
      <c r="B497" s="2">
        <v>43302</v>
      </c>
      <c r="C497" s="3">
        <v>7</v>
      </c>
      <c r="D497" s="3">
        <v>4</v>
      </c>
      <c r="E497" s="3">
        <v>0</v>
      </c>
      <c r="F497" s="3">
        <v>1</v>
      </c>
      <c r="G497" s="9">
        <v>66.961262464523301</v>
      </c>
      <c r="H497" s="9">
        <v>1745.0571936684732</v>
      </c>
      <c r="I497" s="9">
        <v>0</v>
      </c>
      <c r="J497" s="9">
        <v>0</v>
      </c>
      <c r="K497" s="9">
        <v>-66.961262464523301</v>
      </c>
      <c r="L497" s="9">
        <v>-1745.0571936684732</v>
      </c>
      <c r="M497" s="10">
        <v>20</v>
      </c>
      <c r="N497" s="5">
        <f t="shared" si="54"/>
        <v>1339.2252492904661</v>
      </c>
      <c r="O497" s="5">
        <f t="shared" si="55"/>
        <v>-405.83194437800717</v>
      </c>
      <c r="Q497" s="2">
        <f t="shared" si="59"/>
        <v>43180</v>
      </c>
      <c r="R497" s="10">
        <v>18</v>
      </c>
      <c r="S497" s="5">
        <f t="shared" si="56"/>
        <v>1205.3027243614195</v>
      </c>
      <c r="T497" s="5">
        <f t="shared" si="57"/>
        <v>-539.7544693070538</v>
      </c>
      <c r="U497" s="5">
        <f t="shared" si="58"/>
        <v>133.92252492904663</v>
      </c>
    </row>
    <row r="498" spans="1:21" x14ac:dyDescent="0.25">
      <c r="A498" s="2">
        <v>43302.166666666664</v>
      </c>
      <c r="B498" s="2">
        <v>43302</v>
      </c>
      <c r="C498" s="3">
        <v>7</v>
      </c>
      <c r="D498" s="3">
        <v>5</v>
      </c>
      <c r="E498" s="3">
        <v>0</v>
      </c>
      <c r="F498" s="3">
        <v>1</v>
      </c>
      <c r="G498" s="9">
        <v>59.3888253450394</v>
      </c>
      <c r="H498" s="9">
        <v>1683.5984875577572</v>
      </c>
      <c r="I498" s="9">
        <v>0</v>
      </c>
      <c r="J498" s="9">
        <v>0</v>
      </c>
      <c r="K498" s="9">
        <v>-59.3888253450394</v>
      </c>
      <c r="L498" s="9">
        <v>-1683.5984875577572</v>
      </c>
      <c r="M498" s="10">
        <v>22</v>
      </c>
      <c r="N498" s="5">
        <f t="shared" si="54"/>
        <v>1306.5541575908669</v>
      </c>
      <c r="O498" s="5">
        <f t="shared" si="55"/>
        <v>-377.04432996689025</v>
      </c>
      <c r="Q498" s="2">
        <f t="shared" si="59"/>
        <v>43180</v>
      </c>
      <c r="R498" s="10">
        <v>18</v>
      </c>
      <c r="S498" s="5">
        <f t="shared" si="56"/>
        <v>1068.9988562107092</v>
      </c>
      <c r="T498" s="5">
        <f t="shared" si="57"/>
        <v>-614.59963134704799</v>
      </c>
      <c r="U498" s="5">
        <f t="shared" si="58"/>
        <v>237.55530138015774</v>
      </c>
    </row>
    <row r="499" spans="1:21" x14ac:dyDescent="0.25">
      <c r="A499" s="2">
        <v>43302.208333333336</v>
      </c>
      <c r="B499" s="2">
        <v>43302</v>
      </c>
      <c r="C499" s="3">
        <v>7</v>
      </c>
      <c r="D499" s="3">
        <v>6</v>
      </c>
      <c r="E499" s="3">
        <v>0</v>
      </c>
      <c r="F499" s="3">
        <v>1</v>
      </c>
      <c r="G499" s="9">
        <v>56.125308465957701</v>
      </c>
      <c r="H499" s="9">
        <v>1657.1114366072302</v>
      </c>
      <c r="I499" s="9">
        <v>0</v>
      </c>
      <c r="J499" s="9">
        <v>0</v>
      </c>
      <c r="K499" s="9">
        <v>-56.125308465957701</v>
      </c>
      <c r="L499" s="9">
        <v>-1657.1114366072302</v>
      </c>
      <c r="M499" s="10">
        <v>22</v>
      </c>
      <c r="N499" s="5">
        <f t="shared" si="54"/>
        <v>1234.7567862510693</v>
      </c>
      <c r="O499" s="5">
        <f t="shared" si="55"/>
        <v>-422.35465035616085</v>
      </c>
      <c r="Q499" s="2">
        <f t="shared" si="59"/>
        <v>43180</v>
      </c>
      <c r="R499" s="10">
        <v>25</v>
      </c>
      <c r="S499" s="5">
        <f t="shared" si="56"/>
        <v>1403.1327116489426</v>
      </c>
      <c r="T499" s="5">
        <f t="shared" si="57"/>
        <v>-253.97872495828756</v>
      </c>
      <c r="U499" s="5">
        <f t="shared" si="58"/>
        <v>-168.37592539787329</v>
      </c>
    </row>
    <row r="500" spans="1:21" x14ac:dyDescent="0.25">
      <c r="A500" s="2">
        <v>43302.25</v>
      </c>
      <c r="B500" s="2">
        <v>43302</v>
      </c>
      <c r="C500" s="3">
        <v>7</v>
      </c>
      <c r="D500" s="3">
        <v>7</v>
      </c>
      <c r="E500" s="3">
        <v>1</v>
      </c>
      <c r="F500" s="3">
        <v>0</v>
      </c>
      <c r="G500" s="9">
        <v>60.563725662231406</v>
      </c>
      <c r="H500" s="9">
        <v>1693.1341045665622</v>
      </c>
      <c r="I500" s="9">
        <v>0</v>
      </c>
      <c r="J500" s="9">
        <v>0</v>
      </c>
      <c r="K500" s="9">
        <v>-60.563725662231406</v>
      </c>
      <c r="L500" s="9">
        <v>-1693.1341045665622</v>
      </c>
      <c r="M500" s="10">
        <v>18</v>
      </c>
      <c r="N500" s="5">
        <f t="shared" si="54"/>
        <v>1090.1470619201652</v>
      </c>
      <c r="O500" s="5">
        <f t="shared" si="55"/>
        <v>-602.98704264639696</v>
      </c>
      <c r="Q500" s="2">
        <f t="shared" si="59"/>
        <v>43180</v>
      </c>
      <c r="R500" s="10">
        <v>35</v>
      </c>
      <c r="S500" s="5">
        <f t="shared" si="56"/>
        <v>2119.7303981780992</v>
      </c>
      <c r="T500" s="5">
        <f t="shared" si="57"/>
        <v>426.59629361153702</v>
      </c>
      <c r="U500" s="5">
        <f t="shared" si="58"/>
        <v>-1029.583336257934</v>
      </c>
    </row>
    <row r="501" spans="1:21" x14ac:dyDescent="0.25">
      <c r="A501" s="2">
        <v>43302.291666666664</v>
      </c>
      <c r="B501" s="2">
        <v>43302</v>
      </c>
      <c r="C501" s="3">
        <v>7</v>
      </c>
      <c r="D501" s="3">
        <v>8</v>
      </c>
      <c r="E501" s="3">
        <v>1</v>
      </c>
      <c r="F501" s="3">
        <v>0</v>
      </c>
      <c r="G501" s="9">
        <v>77.789533710479702</v>
      </c>
      <c r="H501" s="9">
        <v>1832.9405983108163</v>
      </c>
      <c r="I501" s="9">
        <v>0</v>
      </c>
      <c r="J501" s="9">
        <v>0</v>
      </c>
      <c r="K501" s="9">
        <v>-77.789533710479702</v>
      </c>
      <c r="L501" s="9">
        <v>-1832.9405983108163</v>
      </c>
      <c r="M501" s="10">
        <v>22</v>
      </c>
      <c r="N501" s="5">
        <f t="shared" si="54"/>
        <v>1711.3697416305536</v>
      </c>
      <c r="O501" s="5">
        <f t="shared" si="55"/>
        <v>-121.57085668026275</v>
      </c>
      <c r="Q501" s="2">
        <f t="shared" si="59"/>
        <v>43180</v>
      </c>
      <c r="R501" s="10">
        <v>40</v>
      </c>
      <c r="S501" s="5">
        <f t="shared" si="56"/>
        <v>3111.5813484191881</v>
      </c>
      <c r="T501" s="5">
        <f t="shared" si="57"/>
        <v>1278.6407501083718</v>
      </c>
      <c r="U501" s="5">
        <f t="shared" si="58"/>
        <v>-1400.2116067886345</v>
      </c>
    </row>
    <row r="502" spans="1:21" x14ac:dyDescent="0.25">
      <c r="A502" s="2">
        <v>43302.333333333336</v>
      </c>
      <c r="B502" s="2">
        <v>43302</v>
      </c>
      <c r="C502" s="3">
        <v>7</v>
      </c>
      <c r="D502" s="3">
        <v>9</v>
      </c>
      <c r="E502" s="3">
        <v>1</v>
      </c>
      <c r="F502" s="3">
        <v>0</v>
      </c>
      <c r="G502" s="9">
        <v>112.1326470851898</v>
      </c>
      <c r="H502" s="9">
        <v>2111.6729644256711</v>
      </c>
      <c r="I502" s="9">
        <v>0</v>
      </c>
      <c r="J502" s="9">
        <v>0</v>
      </c>
      <c r="K502" s="9">
        <v>-112.1326470851898</v>
      </c>
      <c r="L502" s="9">
        <v>-2111.6729644256711</v>
      </c>
      <c r="M502" s="10">
        <v>22</v>
      </c>
      <c r="N502" s="5">
        <f t="shared" si="54"/>
        <v>2466.9182358741755</v>
      </c>
      <c r="O502" s="5">
        <f t="shared" si="55"/>
        <v>355.24527144850435</v>
      </c>
      <c r="Q502" s="2">
        <f t="shared" si="59"/>
        <v>43180</v>
      </c>
      <c r="R502" s="10">
        <v>35</v>
      </c>
      <c r="S502" s="5">
        <f t="shared" si="56"/>
        <v>3924.6426479816432</v>
      </c>
      <c r="T502" s="5">
        <f t="shared" si="57"/>
        <v>1812.9696835559721</v>
      </c>
      <c r="U502" s="5">
        <f t="shared" si="58"/>
        <v>-1457.7244121074677</v>
      </c>
    </row>
    <row r="503" spans="1:21" x14ac:dyDescent="0.25">
      <c r="A503" s="2">
        <v>43302.375</v>
      </c>
      <c r="B503" s="2">
        <v>43302</v>
      </c>
      <c r="C503" s="3">
        <v>7</v>
      </c>
      <c r="D503" s="3">
        <v>10</v>
      </c>
      <c r="E503" s="3">
        <v>1</v>
      </c>
      <c r="F503" s="3">
        <v>0</v>
      </c>
      <c r="G503" s="9">
        <v>145.46913774013521</v>
      </c>
      <c r="H503" s="9">
        <v>2382.2354660498977</v>
      </c>
      <c r="I503" s="9">
        <v>0</v>
      </c>
      <c r="J503" s="9">
        <v>0</v>
      </c>
      <c r="K503" s="9">
        <v>-145.46913774013521</v>
      </c>
      <c r="L503" s="9">
        <v>-2382.2354660498977</v>
      </c>
      <c r="M503" s="10">
        <v>23</v>
      </c>
      <c r="N503" s="5">
        <f t="shared" si="54"/>
        <v>3345.7901680231098</v>
      </c>
      <c r="O503" s="5">
        <f t="shared" si="55"/>
        <v>963.5547019732121</v>
      </c>
      <c r="Q503" s="2">
        <f t="shared" si="59"/>
        <v>43180</v>
      </c>
      <c r="R503" s="10">
        <v>30</v>
      </c>
      <c r="S503" s="5">
        <f t="shared" si="56"/>
        <v>4364.0741322040567</v>
      </c>
      <c r="T503" s="5">
        <f t="shared" si="57"/>
        <v>1981.838666154159</v>
      </c>
      <c r="U503" s="5">
        <f t="shared" si="58"/>
        <v>-1018.2839641809469</v>
      </c>
    </row>
    <row r="504" spans="1:21" x14ac:dyDescent="0.25">
      <c r="A504" s="2">
        <v>43302.416666666664</v>
      </c>
      <c r="B504" s="2">
        <v>43302</v>
      </c>
      <c r="C504" s="3">
        <v>7</v>
      </c>
      <c r="D504" s="3">
        <v>11</v>
      </c>
      <c r="E504" s="3">
        <v>1</v>
      </c>
      <c r="F504" s="3">
        <v>0</v>
      </c>
      <c r="G504" s="9">
        <v>170.3897123813629</v>
      </c>
      <c r="H504" s="9">
        <v>2584.4935064333558</v>
      </c>
      <c r="I504" s="9">
        <v>0</v>
      </c>
      <c r="J504" s="9">
        <v>0</v>
      </c>
      <c r="K504" s="9">
        <v>-170.3897123813629</v>
      </c>
      <c r="L504" s="9">
        <v>-2584.4935064333558</v>
      </c>
      <c r="M504" s="10">
        <v>23</v>
      </c>
      <c r="N504" s="5">
        <f t="shared" si="54"/>
        <v>3918.9633847713467</v>
      </c>
      <c r="O504" s="5">
        <f t="shared" si="55"/>
        <v>1334.4698783379908</v>
      </c>
      <c r="Q504" s="2">
        <f t="shared" si="59"/>
        <v>43180</v>
      </c>
      <c r="R504" s="10">
        <v>25</v>
      </c>
      <c r="S504" s="5">
        <f t="shared" si="56"/>
        <v>4259.7428095340729</v>
      </c>
      <c r="T504" s="5">
        <f t="shared" si="57"/>
        <v>1675.249303100717</v>
      </c>
      <c r="U504" s="5">
        <f t="shared" si="58"/>
        <v>-340.77942476272619</v>
      </c>
    </row>
    <row r="505" spans="1:21" x14ac:dyDescent="0.25">
      <c r="A505" s="2">
        <v>43302.458333333336</v>
      </c>
      <c r="B505" s="2">
        <v>43302</v>
      </c>
      <c r="C505" s="3">
        <v>7</v>
      </c>
      <c r="D505" s="3">
        <v>12</v>
      </c>
      <c r="E505" s="3">
        <v>1</v>
      </c>
      <c r="F505" s="3">
        <v>0</v>
      </c>
      <c r="G505" s="9">
        <v>188.1368749856949</v>
      </c>
      <c r="H505" s="9">
        <v>2728.5313614773631</v>
      </c>
      <c r="I505" s="9">
        <v>0</v>
      </c>
      <c r="J505" s="9">
        <v>0</v>
      </c>
      <c r="K505" s="9">
        <v>-188.1368749856949</v>
      </c>
      <c r="L505" s="9">
        <v>-2728.5313614773631</v>
      </c>
      <c r="M505" s="10">
        <v>26</v>
      </c>
      <c r="N505" s="5">
        <f t="shared" si="54"/>
        <v>4891.5587496280677</v>
      </c>
      <c r="O505" s="5">
        <f t="shared" si="55"/>
        <v>2163.0273881507046</v>
      </c>
      <c r="Q505" s="2">
        <f t="shared" si="59"/>
        <v>43180</v>
      </c>
      <c r="R505" s="10">
        <v>25</v>
      </c>
      <c r="S505" s="5">
        <f t="shared" si="56"/>
        <v>4703.4218746423721</v>
      </c>
      <c r="T505" s="5">
        <f t="shared" si="57"/>
        <v>1974.890513165009</v>
      </c>
      <c r="U505" s="5">
        <f t="shared" si="58"/>
        <v>188.13687498569561</v>
      </c>
    </row>
    <row r="506" spans="1:21" x14ac:dyDescent="0.25">
      <c r="A506" s="2">
        <v>43302.5</v>
      </c>
      <c r="B506" s="2">
        <v>43302</v>
      </c>
      <c r="C506" s="3">
        <v>7</v>
      </c>
      <c r="D506" s="3">
        <v>13</v>
      </c>
      <c r="E506" s="3">
        <v>1</v>
      </c>
      <c r="F506" s="3">
        <v>0</v>
      </c>
      <c r="G506" s="9">
        <v>192.01641159057618</v>
      </c>
      <c r="H506" s="9">
        <v>2760.0180921274296</v>
      </c>
      <c r="I506" s="9">
        <v>0</v>
      </c>
      <c r="J506" s="9">
        <v>0</v>
      </c>
      <c r="K506" s="9">
        <v>-192.01641159057618</v>
      </c>
      <c r="L506" s="9">
        <v>-2760.0180921274296</v>
      </c>
      <c r="M506" s="10">
        <v>23</v>
      </c>
      <c r="N506" s="5">
        <f t="shared" si="54"/>
        <v>4416.3774665832525</v>
      </c>
      <c r="O506" s="5">
        <f t="shared" si="55"/>
        <v>1656.3593744558229</v>
      </c>
      <c r="Q506" s="2">
        <f t="shared" si="59"/>
        <v>43180</v>
      </c>
      <c r="R506" s="10">
        <v>25</v>
      </c>
      <c r="S506" s="5">
        <f t="shared" si="56"/>
        <v>4800.4102897644043</v>
      </c>
      <c r="T506" s="5">
        <f t="shared" si="57"/>
        <v>2040.3921976369747</v>
      </c>
      <c r="U506" s="5">
        <f t="shared" si="58"/>
        <v>-384.0328231811518</v>
      </c>
    </row>
    <row r="507" spans="1:21" x14ac:dyDescent="0.25">
      <c r="A507" s="2">
        <v>43302.541666666664</v>
      </c>
      <c r="B507" s="2">
        <v>43302</v>
      </c>
      <c r="C507" s="3">
        <v>7</v>
      </c>
      <c r="D507" s="3">
        <v>14</v>
      </c>
      <c r="E507" s="3">
        <v>1</v>
      </c>
      <c r="F507" s="3">
        <v>0</v>
      </c>
      <c r="G507" s="9">
        <v>192.1502478599549</v>
      </c>
      <c r="H507" s="9">
        <v>2761.1043219584117</v>
      </c>
      <c r="I507" s="9">
        <v>0</v>
      </c>
      <c r="J507" s="9">
        <v>0</v>
      </c>
      <c r="K507" s="9">
        <v>-192.1502478599549</v>
      </c>
      <c r="L507" s="9">
        <v>-2761.1043219584117</v>
      </c>
      <c r="M507" s="10">
        <v>28</v>
      </c>
      <c r="N507" s="5">
        <f t="shared" si="54"/>
        <v>5380.2069400787368</v>
      </c>
      <c r="O507" s="5">
        <f t="shared" si="55"/>
        <v>2619.1026181203251</v>
      </c>
      <c r="Q507" s="2">
        <f t="shared" si="59"/>
        <v>43180</v>
      </c>
      <c r="R507" s="10">
        <v>23</v>
      </c>
      <c r="S507" s="5">
        <f t="shared" si="56"/>
        <v>4419.4557007789626</v>
      </c>
      <c r="T507" s="5">
        <f t="shared" si="57"/>
        <v>1658.351378820551</v>
      </c>
      <c r="U507" s="5">
        <f t="shared" si="58"/>
        <v>960.75123929977417</v>
      </c>
    </row>
    <row r="508" spans="1:21" x14ac:dyDescent="0.25">
      <c r="A508" s="2">
        <v>43302.583333333336</v>
      </c>
      <c r="B508" s="2">
        <v>43302</v>
      </c>
      <c r="C508" s="3">
        <v>7</v>
      </c>
      <c r="D508" s="3">
        <v>15</v>
      </c>
      <c r="E508" s="3">
        <v>1</v>
      </c>
      <c r="F508" s="3">
        <v>0</v>
      </c>
      <c r="G508" s="9">
        <v>193.4048752307892</v>
      </c>
      <c r="H508" s="9">
        <v>2771.287011088717</v>
      </c>
      <c r="I508" s="9">
        <v>0</v>
      </c>
      <c r="J508" s="9">
        <v>0</v>
      </c>
      <c r="K508" s="9">
        <v>-193.4048752307892</v>
      </c>
      <c r="L508" s="9">
        <v>-2771.287011088717</v>
      </c>
      <c r="M508" s="10">
        <v>26</v>
      </c>
      <c r="N508" s="5">
        <f t="shared" si="54"/>
        <v>5028.5267560005195</v>
      </c>
      <c r="O508" s="5">
        <f t="shared" si="55"/>
        <v>2257.2397449118025</v>
      </c>
      <c r="Q508" s="2">
        <f t="shared" si="59"/>
        <v>43180</v>
      </c>
      <c r="R508" s="10">
        <v>13</v>
      </c>
      <c r="S508" s="5">
        <f t="shared" si="56"/>
        <v>2514.2633780002598</v>
      </c>
      <c r="T508" s="5">
        <f t="shared" si="57"/>
        <v>-257.02363308845725</v>
      </c>
      <c r="U508" s="5">
        <f t="shared" si="58"/>
        <v>2514.2633780002598</v>
      </c>
    </row>
    <row r="509" spans="1:21" x14ac:dyDescent="0.25">
      <c r="A509" s="2">
        <v>43302.625</v>
      </c>
      <c r="B509" s="2">
        <v>43302</v>
      </c>
      <c r="C509" s="3">
        <v>7</v>
      </c>
      <c r="D509" s="3">
        <v>16</v>
      </c>
      <c r="E509" s="3">
        <v>1</v>
      </c>
      <c r="F509" s="3">
        <v>0</v>
      </c>
      <c r="G509" s="9">
        <v>193.9402618408204</v>
      </c>
      <c r="H509" s="9">
        <v>2775.6322656887651</v>
      </c>
      <c r="I509" s="9">
        <v>0</v>
      </c>
      <c r="J509" s="9">
        <v>0</v>
      </c>
      <c r="K509" s="9">
        <v>-193.9402618408204</v>
      </c>
      <c r="L509" s="9">
        <v>-2775.6322656887651</v>
      </c>
      <c r="M509" s="10">
        <v>28</v>
      </c>
      <c r="N509" s="5">
        <f t="shared" si="54"/>
        <v>5430.3273315429715</v>
      </c>
      <c r="O509" s="5">
        <f t="shared" si="55"/>
        <v>2654.6950658542064</v>
      </c>
      <c r="Q509" s="2">
        <f t="shared" si="59"/>
        <v>43180</v>
      </c>
      <c r="R509" s="10">
        <v>15</v>
      </c>
      <c r="S509" s="5">
        <f t="shared" si="56"/>
        <v>2909.1039276123061</v>
      </c>
      <c r="T509" s="5">
        <f t="shared" si="57"/>
        <v>133.47166192354098</v>
      </c>
      <c r="U509" s="5">
        <f t="shared" si="58"/>
        <v>2521.2234039306654</v>
      </c>
    </row>
    <row r="510" spans="1:21" x14ac:dyDescent="0.25">
      <c r="A510" s="2">
        <v>43302.666666666664</v>
      </c>
      <c r="B510" s="2">
        <v>43302</v>
      </c>
      <c r="C510" s="3">
        <v>7</v>
      </c>
      <c r="D510" s="3">
        <v>17</v>
      </c>
      <c r="E510" s="3">
        <v>1</v>
      </c>
      <c r="F510" s="3">
        <v>0</v>
      </c>
      <c r="G510" s="9">
        <v>193.9402618408204</v>
      </c>
      <c r="H510" s="9">
        <v>2775.6322656887651</v>
      </c>
      <c r="I510" s="9">
        <v>0</v>
      </c>
      <c r="J510" s="9">
        <v>0</v>
      </c>
      <c r="K510" s="9">
        <v>-193.9402618408204</v>
      </c>
      <c r="L510" s="9">
        <v>-2775.6322656887651</v>
      </c>
      <c r="M510" s="10">
        <v>29</v>
      </c>
      <c r="N510" s="5">
        <f t="shared" si="54"/>
        <v>5624.2675933837918</v>
      </c>
      <c r="O510" s="5">
        <f t="shared" si="55"/>
        <v>2848.6353276950267</v>
      </c>
      <c r="Q510" s="2">
        <f t="shared" si="59"/>
        <v>43180</v>
      </c>
      <c r="R510" s="10">
        <v>15</v>
      </c>
      <c r="S510" s="5">
        <f t="shared" si="56"/>
        <v>2909.1039276123061</v>
      </c>
      <c r="T510" s="5">
        <f t="shared" si="57"/>
        <v>133.47166192354098</v>
      </c>
      <c r="U510" s="5">
        <f t="shared" si="58"/>
        <v>2715.1636657714857</v>
      </c>
    </row>
    <row r="511" spans="1:21" x14ac:dyDescent="0.25">
      <c r="A511" s="2">
        <v>43302.708333333336</v>
      </c>
      <c r="B511" s="2">
        <v>43302</v>
      </c>
      <c r="C511" s="3">
        <v>7</v>
      </c>
      <c r="D511" s="3">
        <v>18</v>
      </c>
      <c r="E511" s="3">
        <v>1</v>
      </c>
      <c r="F511" s="3">
        <v>0</v>
      </c>
      <c r="G511" s="9">
        <v>193.9402618408204</v>
      </c>
      <c r="H511" s="9">
        <v>2775.6322656887651</v>
      </c>
      <c r="I511" s="9">
        <v>0</v>
      </c>
      <c r="J511" s="9">
        <v>0</v>
      </c>
      <c r="K511" s="9">
        <v>-193.9402618408204</v>
      </c>
      <c r="L511" s="9">
        <v>-2775.6322656887651</v>
      </c>
      <c r="M511" s="10">
        <v>29</v>
      </c>
      <c r="N511" s="5">
        <f t="shared" si="54"/>
        <v>5624.2675933837918</v>
      </c>
      <c r="O511" s="5">
        <f t="shared" si="55"/>
        <v>2848.6353276950267</v>
      </c>
      <c r="Q511" s="2">
        <f t="shared" si="59"/>
        <v>43180</v>
      </c>
      <c r="R511" s="10">
        <v>17</v>
      </c>
      <c r="S511" s="5">
        <f t="shared" si="56"/>
        <v>3296.9844512939467</v>
      </c>
      <c r="T511" s="5">
        <f t="shared" si="57"/>
        <v>521.3521856051816</v>
      </c>
      <c r="U511" s="5">
        <f t="shared" si="58"/>
        <v>2327.2831420898451</v>
      </c>
    </row>
    <row r="512" spans="1:21" x14ac:dyDescent="0.25">
      <c r="A512" s="2">
        <v>43302.75</v>
      </c>
      <c r="B512" s="2">
        <v>43302</v>
      </c>
      <c r="C512" s="3">
        <v>7</v>
      </c>
      <c r="D512" s="3">
        <v>19</v>
      </c>
      <c r="E512" s="3">
        <v>1</v>
      </c>
      <c r="F512" s="3">
        <v>0</v>
      </c>
      <c r="G512" s="9">
        <v>193.9402618408204</v>
      </c>
      <c r="H512" s="9">
        <v>2775.6322656887651</v>
      </c>
      <c r="I512" s="9">
        <v>0</v>
      </c>
      <c r="J512" s="9">
        <v>0</v>
      </c>
      <c r="K512" s="9">
        <v>-193.9402618408204</v>
      </c>
      <c r="L512" s="9">
        <v>-2775.6322656887651</v>
      </c>
      <c r="M512" s="10">
        <v>27</v>
      </c>
      <c r="N512" s="5">
        <f t="shared" si="54"/>
        <v>5236.3870697021512</v>
      </c>
      <c r="O512" s="5">
        <f t="shared" si="55"/>
        <v>2460.7548040133861</v>
      </c>
      <c r="Q512" s="2">
        <f t="shared" si="59"/>
        <v>43180</v>
      </c>
      <c r="R512" s="10">
        <v>19</v>
      </c>
      <c r="S512" s="5">
        <f t="shared" si="56"/>
        <v>3684.8649749755878</v>
      </c>
      <c r="T512" s="5">
        <f t="shared" si="57"/>
        <v>909.23270928682268</v>
      </c>
      <c r="U512" s="5">
        <f t="shared" si="58"/>
        <v>1551.5220947265634</v>
      </c>
    </row>
    <row r="513" spans="1:21" x14ac:dyDescent="0.25">
      <c r="A513" s="2">
        <v>43302.791666666664</v>
      </c>
      <c r="B513" s="2">
        <v>43302</v>
      </c>
      <c r="C513" s="3">
        <v>7</v>
      </c>
      <c r="D513" s="3">
        <v>20</v>
      </c>
      <c r="E513" s="3">
        <v>1</v>
      </c>
      <c r="F513" s="3">
        <v>0</v>
      </c>
      <c r="G513" s="9">
        <v>193.9402618408204</v>
      </c>
      <c r="H513" s="9">
        <v>2775.6322656887651</v>
      </c>
      <c r="I513" s="9">
        <v>0</v>
      </c>
      <c r="J513" s="9">
        <v>0</v>
      </c>
      <c r="K513" s="9">
        <v>-193.9402618408204</v>
      </c>
      <c r="L513" s="9">
        <v>-2775.6322656887651</v>
      </c>
      <c r="M513" s="10">
        <v>18</v>
      </c>
      <c r="N513" s="5">
        <f t="shared" si="54"/>
        <v>3490.924713134767</v>
      </c>
      <c r="O513" s="5">
        <f t="shared" si="55"/>
        <v>715.29244744600192</v>
      </c>
      <c r="Q513" s="2">
        <f t="shared" si="59"/>
        <v>43180</v>
      </c>
      <c r="R513" s="10">
        <v>19</v>
      </c>
      <c r="S513" s="5">
        <f t="shared" si="56"/>
        <v>3684.8649749755878</v>
      </c>
      <c r="T513" s="5">
        <f t="shared" si="57"/>
        <v>909.23270928682268</v>
      </c>
      <c r="U513" s="5">
        <f t="shared" si="58"/>
        <v>-193.94026184082077</v>
      </c>
    </row>
    <row r="514" spans="1:21" x14ac:dyDescent="0.25">
      <c r="A514" s="2">
        <v>43302.833333333336</v>
      </c>
      <c r="B514" s="2">
        <v>43302</v>
      </c>
      <c r="C514" s="3">
        <v>7</v>
      </c>
      <c r="D514" s="3">
        <v>21</v>
      </c>
      <c r="E514" s="3">
        <v>1</v>
      </c>
      <c r="F514" s="3">
        <v>0</v>
      </c>
      <c r="G514" s="9">
        <v>193.60193004608161</v>
      </c>
      <c r="H514" s="9">
        <v>2772.8863288777948</v>
      </c>
      <c r="I514" s="9">
        <v>0</v>
      </c>
      <c r="J514" s="9">
        <v>0</v>
      </c>
      <c r="K514" s="9">
        <v>-193.60193004608161</v>
      </c>
      <c r="L514" s="9">
        <v>-2772.8863288777948</v>
      </c>
      <c r="M514" s="10">
        <v>18</v>
      </c>
      <c r="N514" s="5">
        <f t="shared" si="54"/>
        <v>3484.834740829469</v>
      </c>
      <c r="O514" s="5">
        <f t="shared" si="55"/>
        <v>711.94841195167419</v>
      </c>
      <c r="Q514" s="2">
        <f t="shared" si="59"/>
        <v>43180</v>
      </c>
      <c r="R514" s="10">
        <v>18</v>
      </c>
      <c r="S514" s="5">
        <f t="shared" si="56"/>
        <v>3484.834740829469</v>
      </c>
      <c r="T514" s="5">
        <f t="shared" si="57"/>
        <v>711.94841195167419</v>
      </c>
      <c r="U514" s="5">
        <f t="shared" si="58"/>
        <v>0</v>
      </c>
    </row>
    <row r="515" spans="1:21" x14ac:dyDescent="0.25">
      <c r="A515" s="2">
        <v>43302.875</v>
      </c>
      <c r="B515" s="2">
        <v>43302</v>
      </c>
      <c r="C515" s="3">
        <v>7</v>
      </c>
      <c r="D515" s="3">
        <v>22</v>
      </c>
      <c r="E515" s="3">
        <v>1</v>
      </c>
      <c r="F515" s="3">
        <v>0</v>
      </c>
      <c r="G515" s="9">
        <v>192.43547465801242</v>
      </c>
      <c r="H515" s="9">
        <v>2763.4192531126623</v>
      </c>
      <c r="I515" s="9">
        <v>0</v>
      </c>
      <c r="J515" s="9">
        <v>0</v>
      </c>
      <c r="K515" s="9">
        <v>-192.43547465801242</v>
      </c>
      <c r="L515" s="9">
        <v>-2763.4192531126623</v>
      </c>
      <c r="M515" s="10">
        <v>18</v>
      </c>
      <c r="N515" s="5">
        <f t="shared" si="54"/>
        <v>3463.8385438442238</v>
      </c>
      <c r="O515" s="5">
        <f t="shared" si="55"/>
        <v>700.41929073156143</v>
      </c>
      <c r="Q515" s="2">
        <f t="shared" si="59"/>
        <v>43180</v>
      </c>
      <c r="R515" s="10">
        <v>18</v>
      </c>
      <c r="S515" s="5">
        <f t="shared" si="56"/>
        <v>3463.8385438442238</v>
      </c>
      <c r="T515" s="5">
        <f t="shared" si="57"/>
        <v>700.41929073156143</v>
      </c>
      <c r="U515" s="5">
        <f t="shared" si="58"/>
        <v>0</v>
      </c>
    </row>
    <row r="516" spans="1:21" x14ac:dyDescent="0.25">
      <c r="A516" s="2">
        <v>43302.916666666664</v>
      </c>
      <c r="B516" s="2">
        <v>43302</v>
      </c>
      <c r="C516" s="3">
        <v>7</v>
      </c>
      <c r="D516" s="3">
        <v>23</v>
      </c>
      <c r="E516" s="3">
        <v>0</v>
      </c>
      <c r="F516" s="3">
        <v>1</v>
      </c>
      <c r="G516" s="9">
        <v>186.88545684814449</v>
      </c>
      <c r="H516" s="9">
        <v>2718.3747184592366</v>
      </c>
      <c r="I516" s="9">
        <v>0</v>
      </c>
      <c r="J516" s="9">
        <v>0</v>
      </c>
      <c r="K516" s="9">
        <v>-186.88545684814449</v>
      </c>
      <c r="L516" s="9">
        <v>-2718.3747184592366</v>
      </c>
      <c r="M516" s="10">
        <v>25</v>
      </c>
      <c r="N516" s="5">
        <f t="shared" si="54"/>
        <v>4672.1364212036124</v>
      </c>
      <c r="O516" s="5">
        <f t="shared" si="55"/>
        <v>1953.7617027443757</v>
      </c>
      <c r="Q516" s="2">
        <f t="shared" si="59"/>
        <v>43180</v>
      </c>
      <c r="R516" s="10">
        <v>20</v>
      </c>
      <c r="S516" s="5">
        <f t="shared" si="56"/>
        <v>3737.7091369628897</v>
      </c>
      <c r="T516" s="5">
        <f t="shared" si="57"/>
        <v>1019.3344185036531</v>
      </c>
      <c r="U516" s="5">
        <f t="shared" si="58"/>
        <v>934.42728424072266</v>
      </c>
    </row>
    <row r="517" spans="1:21" x14ac:dyDescent="0.25">
      <c r="A517" s="2">
        <v>43302.958333333336</v>
      </c>
      <c r="B517" s="2">
        <v>43302</v>
      </c>
      <c r="C517" s="3">
        <v>7</v>
      </c>
      <c r="D517" s="3">
        <v>24</v>
      </c>
      <c r="E517" s="3">
        <v>0</v>
      </c>
      <c r="F517" s="3">
        <v>1</v>
      </c>
      <c r="G517" s="9">
        <v>171.5376928329467</v>
      </c>
      <c r="H517" s="9">
        <v>2593.8106321859245</v>
      </c>
      <c r="I517" s="9">
        <v>0</v>
      </c>
      <c r="J517" s="9">
        <v>0</v>
      </c>
      <c r="K517" s="9">
        <v>-171.5376928329467</v>
      </c>
      <c r="L517" s="9">
        <v>-2593.8106321859245</v>
      </c>
      <c r="M517" s="10">
        <v>20</v>
      </c>
      <c r="N517" s="5">
        <f t="shared" si="54"/>
        <v>3430.7538566589342</v>
      </c>
      <c r="O517" s="5">
        <f t="shared" si="55"/>
        <v>836.94322447300965</v>
      </c>
      <c r="Q517" s="2">
        <f t="shared" si="59"/>
        <v>43180</v>
      </c>
      <c r="R517" s="10">
        <v>16</v>
      </c>
      <c r="S517" s="5">
        <f t="shared" si="56"/>
        <v>2744.6030853271473</v>
      </c>
      <c r="T517" s="5">
        <f t="shared" si="57"/>
        <v>150.79245314122272</v>
      </c>
      <c r="U517" s="5">
        <f t="shared" si="58"/>
        <v>686.15077133178693</v>
      </c>
    </row>
    <row r="518" spans="1:21" x14ac:dyDescent="0.25">
      <c r="A518" s="2">
        <v>43303</v>
      </c>
      <c r="B518" s="2">
        <v>43303</v>
      </c>
      <c r="C518" s="3">
        <v>7</v>
      </c>
      <c r="D518" s="3">
        <v>1</v>
      </c>
      <c r="E518" s="3">
        <v>0</v>
      </c>
      <c r="F518" s="3">
        <v>1</v>
      </c>
      <c r="G518" s="9">
        <v>141.43426897525791</v>
      </c>
      <c r="H518" s="9">
        <v>2349.4880427735934</v>
      </c>
      <c r="I518" s="9">
        <v>0</v>
      </c>
      <c r="J518" s="9">
        <v>0</v>
      </c>
      <c r="K518" s="9">
        <v>-141.43426897525791</v>
      </c>
      <c r="L518" s="9">
        <v>-2349.4880427735934</v>
      </c>
      <c r="M518" s="10">
        <v>18</v>
      </c>
      <c r="N518" s="5">
        <f t="shared" si="54"/>
        <v>2545.8168415546425</v>
      </c>
      <c r="O518" s="5">
        <f t="shared" si="55"/>
        <v>196.32879878104904</v>
      </c>
      <c r="Q518" s="2">
        <f t="shared" si="59"/>
        <v>43181</v>
      </c>
      <c r="R518" s="10">
        <v>14</v>
      </c>
      <c r="S518" s="5">
        <f t="shared" si="56"/>
        <v>1980.0797656536106</v>
      </c>
      <c r="T518" s="5">
        <f t="shared" si="57"/>
        <v>-369.40827711998281</v>
      </c>
      <c r="U518" s="5">
        <f t="shared" si="58"/>
        <v>565.73707590103186</v>
      </c>
    </row>
    <row r="519" spans="1:21" x14ac:dyDescent="0.25">
      <c r="A519" s="2">
        <v>43303.041666666664</v>
      </c>
      <c r="B519" s="2">
        <v>43303</v>
      </c>
      <c r="C519" s="3">
        <v>7</v>
      </c>
      <c r="D519" s="3">
        <v>2</v>
      </c>
      <c r="E519" s="3">
        <v>0</v>
      </c>
      <c r="F519" s="3">
        <v>1</v>
      </c>
      <c r="G519" s="9">
        <v>105.238346004486</v>
      </c>
      <c r="H519" s="9">
        <v>2055.7180778252959</v>
      </c>
      <c r="I519" s="9">
        <v>0</v>
      </c>
      <c r="J519" s="9">
        <v>0</v>
      </c>
      <c r="K519" s="9">
        <v>-105.238346004486</v>
      </c>
      <c r="L519" s="9">
        <v>-2055.7180778252959</v>
      </c>
      <c r="M519" s="10">
        <v>18</v>
      </c>
      <c r="N519" s="5">
        <f t="shared" si="54"/>
        <v>1894.290228080748</v>
      </c>
      <c r="O519" s="5">
        <f t="shared" si="55"/>
        <v>-161.42784974454798</v>
      </c>
      <c r="Q519" s="2">
        <f t="shared" si="59"/>
        <v>43181</v>
      </c>
      <c r="R519" s="10">
        <v>14</v>
      </c>
      <c r="S519" s="5">
        <f t="shared" si="56"/>
        <v>1473.3368440628042</v>
      </c>
      <c r="T519" s="5">
        <f t="shared" si="57"/>
        <v>-582.38123376249177</v>
      </c>
      <c r="U519" s="5">
        <f t="shared" si="58"/>
        <v>420.95338401794379</v>
      </c>
    </row>
    <row r="520" spans="1:21" x14ac:dyDescent="0.25">
      <c r="A520" s="2">
        <v>43303.083333333336</v>
      </c>
      <c r="B520" s="2">
        <v>43303</v>
      </c>
      <c r="C520" s="3">
        <v>7</v>
      </c>
      <c r="D520" s="3">
        <v>3</v>
      </c>
      <c r="E520" s="3">
        <v>0</v>
      </c>
      <c r="F520" s="3">
        <v>1</v>
      </c>
      <c r="G520" s="9">
        <v>92.569418454170204</v>
      </c>
      <c r="H520" s="9">
        <v>1952.895714076149</v>
      </c>
      <c r="I520" s="9">
        <v>0</v>
      </c>
      <c r="J520" s="9">
        <v>0</v>
      </c>
      <c r="K520" s="9">
        <v>-92.569418454170204</v>
      </c>
      <c r="L520" s="9">
        <v>-1952.895714076149</v>
      </c>
      <c r="M520" s="10">
        <v>15</v>
      </c>
      <c r="N520" s="5">
        <f t="shared" si="54"/>
        <v>1388.541276812553</v>
      </c>
      <c r="O520" s="5">
        <f t="shared" si="55"/>
        <v>-564.35443726359608</v>
      </c>
      <c r="Q520" s="2">
        <f t="shared" si="59"/>
        <v>43181</v>
      </c>
      <c r="R520" s="10">
        <v>14</v>
      </c>
      <c r="S520" s="5">
        <f t="shared" si="56"/>
        <v>1295.9718583583829</v>
      </c>
      <c r="T520" s="5">
        <f t="shared" si="57"/>
        <v>-656.92385571776617</v>
      </c>
      <c r="U520" s="5">
        <f t="shared" si="58"/>
        <v>92.569418454170091</v>
      </c>
    </row>
    <row r="521" spans="1:21" x14ac:dyDescent="0.25">
      <c r="A521" s="2">
        <v>43303.125</v>
      </c>
      <c r="B521" s="2">
        <v>43303</v>
      </c>
      <c r="C521" s="3">
        <v>7</v>
      </c>
      <c r="D521" s="3">
        <v>4</v>
      </c>
      <c r="E521" s="3">
        <v>0</v>
      </c>
      <c r="F521" s="3">
        <v>1</v>
      </c>
      <c r="G521" s="9">
        <v>67.246257114410398</v>
      </c>
      <c r="H521" s="9">
        <v>1747.3702409434202</v>
      </c>
      <c r="I521" s="9">
        <v>0</v>
      </c>
      <c r="J521" s="9">
        <v>0</v>
      </c>
      <c r="K521" s="9">
        <v>-67.246257114410398</v>
      </c>
      <c r="L521" s="9">
        <v>-1747.3702409434202</v>
      </c>
      <c r="M521" s="10">
        <v>18</v>
      </c>
      <c r="N521" s="5">
        <f t="shared" si="54"/>
        <v>1210.4326280593871</v>
      </c>
      <c r="O521" s="5">
        <f t="shared" si="55"/>
        <v>-536.93761288403311</v>
      </c>
      <c r="Q521" s="2">
        <f t="shared" si="59"/>
        <v>43181</v>
      </c>
      <c r="R521" s="10">
        <v>14</v>
      </c>
      <c r="S521" s="5">
        <f t="shared" si="56"/>
        <v>941.44759960174554</v>
      </c>
      <c r="T521" s="5">
        <f t="shared" si="57"/>
        <v>-805.92264134167465</v>
      </c>
      <c r="U521" s="5">
        <f t="shared" si="58"/>
        <v>268.98502845764153</v>
      </c>
    </row>
    <row r="522" spans="1:21" x14ac:dyDescent="0.25">
      <c r="A522" s="2">
        <v>43303.166666666664</v>
      </c>
      <c r="B522" s="2">
        <v>43303</v>
      </c>
      <c r="C522" s="3">
        <v>7</v>
      </c>
      <c r="D522" s="3">
        <v>5</v>
      </c>
      <c r="E522" s="3">
        <v>0</v>
      </c>
      <c r="F522" s="3">
        <v>1</v>
      </c>
      <c r="G522" s="9">
        <v>60.691511297226</v>
      </c>
      <c r="H522" s="9">
        <v>1694.1712242680671</v>
      </c>
      <c r="I522" s="9">
        <v>0</v>
      </c>
      <c r="J522" s="9">
        <v>0</v>
      </c>
      <c r="K522" s="9">
        <v>-60.691511297226</v>
      </c>
      <c r="L522" s="9">
        <v>-1694.1712242680671</v>
      </c>
      <c r="M522" s="10">
        <v>18</v>
      </c>
      <c r="N522" s="5">
        <f t="shared" si="54"/>
        <v>1092.4472033500681</v>
      </c>
      <c r="O522" s="5">
        <f t="shared" si="55"/>
        <v>-601.72402091799904</v>
      </c>
      <c r="Q522" s="2">
        <f t="shared" si="59"/>
        <v>43181</v>
      </c>
      <c r="R522" s="10">
        <v>19</v>
      </c>
      <c r="S522" s="5">
        <f t="shared" si="56"/>
        <v>1153.1387146472939</v>
      </c>
      <c r="T522" s="5">
        <f t="shared" si="57"/>
        <v>-541.03250962077323</v>
      </c>
      <c r="U522" s="5">
        <f t="shared" si="58"/>
        <v>-60.691511297225816</v>
      </c>
    </row>
    <row r="523" spans="1:21" x14ac:dyDescent="0.25">
      <c r="A523" s="2">
        <v>43303.208333333336</v>
      </c>
      <c r="B523" s="2">
        <v>43303</v>
      </c>
      <c r="C523" s="3">
        <v>7</v>
      </c>
      <c r="D523" s="3">
        <v>6</v>
      </c>
      <c r="E523" s="3">
        <v>0</v>
      </c>
      <c r="F523" s="3">
        <v>1</v>
      </c>
      <c r="G523" s="9">
        <v>55.546589851379402</v>
      </c>
      <c r="H523" s="9">
        <v>1652.4144952314982</v>
      </c>
      <c r="I523" s="9">
        <v>0</v>
      </c>
      <c r="J523" s="9">
        <v>0</v>
      </c>
      <c r="K523" s="9">
        <v>-55.546589851379402</v>
      </c>
      <c r="L523" s="9">
        <v>-1652.4144952314982</v>
      </c>
      <c r="M523" s="10">
        <v>22</v>
      </c>
      <c r="N523" s="5">
        <f t="shared" si="54"/>
        <v>1222.0249767303469</v>
      </c>
      <c r="O523" s="5">
        <f t="shared" si="55"/>
        <v>-430.38951850115131</v>
      </c>
      <c r="Q523" s="2">
        <f t="shared" si="59"/>
        <v>43181</v>
      </c>
      <c r="R523" s="10">
        <v>22</v>
      </c>
      <c r="S523" s="5">
        <f t="shared" si="56"/>
        <v>1222.0249767303469</v>
      </c>
      <c r="T523" s="5">
        <f t="shared" si="57"/>
        <v>-430.38951850115131</v>
      </c>
      <c r="U523" s="5">
        <f t="shared" si="58"/>
        <v>0</v>
      </c>
    </row>
    <row r="524" spans="1:21" x14ac:dyDescent="0.25">
      <c r="A524" s="2">
        <v>43303.25</v>
      </c>
      <c r="B524" s="2">
        <v>43303</v>
      </c>
      <c r="C524" s="3">
        <v>7</v>
      </c>
      <c r="D524" s="3">
        <v>7</v>
      </c>
      <c r="E524" s="3">
        <v>0</v>
      </c>
      <c r="F524" s="3">
        <v>1</v>
      </c>
      <c r="G524" s="9">
        <v>55.842459297180199</v>
      </c>
      <c r="H524" s="9">
        <v>1654.8158024567251</v>
      </c>
      <c r="I524" s="9">
        <v>0</v>
      </c>
      <c r="J524" s="9">
        <v>0</v>
      </c>
      <c r="K524" s="9">
        <v>-55.842459297180199</v>
      </c>
      <c r="L524" s="9">
        <v>-1654.8158024567251</v>
      </c>
      <c r="M524" s="10">
        <v>22</v>
      </c>
      <c r="N524" s="5">
        <f t="shared" si="54"/>
        <v>1228.5341045379644</v>
      </c>
      <c r="O524" s="5">
        <f t="shared" si="55"/>
        <v>-426.28169791876076</v>
      </c>
      <c r="Q524" s="2">
        <f t="shared" si="59"/>
        <v>43181</v>
      </c>
      <c r="R524" s="10">
        <v>22</v>
      </c>
      <c r="S524" s="5">
        <f t="shared" si="56"/>
        <v>1228.5341045379644</v>
      </c>
      <c r="T524" s="5">
        <f t="shared" si="57"/>
        <v>-426.28169791876076</v>
      </c>
      <c r="U524" s="5">
        <f t="shared" si="58"/>
        <v>0</v>
      </c>
    </row>
    <row r="525" spans="1:21" x14ac:dyDescent="0.25">
      <c r="A525" s="2">
        <v>43303.291666666664</v>
      </c>
      <c r="B525" s="2">
        <v>43303</v>
      </c>
      <c r="C525" s="3">
        <v>7</v>
      </c>
      <c r="D525" s="3">
        <v>8</v>
      </c>
      <c r="E525" s="3">
        <v>0</v>
      </c>
      <c r="F525" s="3">
        <v>1</v>
      </c>
      <c r="G525" s="9">
        <v>56.895484614372201</v>
      </c>
      <c r="H525" s="9">
        <v>1663.3622684645532</v>
      </c>
      <c r="I525" s="9">
        <v>0</v>
      </c>
      <c r="J525" s="9">
        <v>0</v>
      </c>
      <c r="K525" s="9">
        <v>-56.895484614372201</v>
      </c>
      <c r="L525" s="9">
        <v>-1663.3622684645532</v>
      </c>
      <c r="M525" s="10">
        <v>18</v>
      </c>
      <c r="N525" s="5">
        <f t="shared" si="54"/>
        <v>1024.1187230586995</v>
      </c>
      <c r="O525" s="5">
        <f t="shared" si="55"/>
        <v>-639.24354540585364</v>
      </c>
      <c r="Q525" s="2">
        <f t="shared" si="59"/>
        <v>43181</v>
      </c>
      <c r="R525" s="10">
        <v>21</v>
      </c>
      <c r="S525" s="5">
        <f t="shared" si="56"/>
        <v>1194.8051769018161</v>
      </c>
      <c r="T525" s="5">
        <f t="shared" si="57"/>
        <v>-468.55709156273701</v>
      </c>
      <c r="U525" s="5">
        <f t="shared" si="58"/>
        <v>-170.68645384311662</v>
      </c>
    </row>
    <row r="526" spans="1:21" x14ac:dyDescent="0.25">
      <c r="A526" s="2">
        <v>43303.333333333336</v>
      </c>
      <c r="B526" s="2">
        <v>43303</v>
      </c>
      <c r="C526" s="3">
        <v>7</v>
      </c>
      <c r="D526" s="3">
        <v>9</v>
      </c>
      <c r="E526" s="3">
        <v>0</v>
      </c>
      <c r="F526" s="3">
        <v>1</v>
      </c>
      <c r="G526" s="9">
        <v>86.830475068092312</v>
      </c>
      <c r="H526" s="9">
        <v>1906.3178409951811</v>
      </c>
      <c r="I526" s="9">
        <v>0</v>
      </c>
      <c r="J526" s="9">
        <v>0</v>
      </c>
      <c r="K526" s="9">
        <v>-86.830475068092312</v>
      </c>
      <c r="L526" s="9">
        <v>-1906.3178409951811</v>
      </c>
      <c r="M526" s="10">
        <v>20</v>
      </c>
      <c r="N526" s="5">
        <f t="shared" si="54"/>
        <v>1736.6095013618462</v>
      </c>
      <c r="O526" s="5">
        <f t="shared" si="55"/>
        <v>-169.70833963333484</v>
      </c>
      <c r="Q526" s="2">
        <f t="shared" si="59"/>
        <v>43181</v>
      </c>
      <c r="R526" s="10">
        <v>18</v>
      </c>
      <c r="S526" s="5">
        <f t="shared" si="56"/>
        <v>1562.9485512256615</v>
      </c>
      <c r="T526" s="5">
        <f t="shared" si="57"/>
        <v>-343.36928976951958</v>
      </c>
      <c r="U526" s="5">
        <f t="shared" si="58"/>
        <v>173.66095013618474</v>
      </c>
    </row>
    <row r="527" spans="1:21" x14ac:dyDescent="0.25">
      <c r="A527" s="2">
        <v>43303.375</v>
      </c>
      <c r="B527" s="2">
        <v>43303</v>
      </c>
      <c r="C527" s="3">
        <v>7</v>
      </c>
      <c r="D527" s="3">
        <v>10</v>
      </c>
      <c r="E527" s="3">
        <v>0</v>
      </c>
      <c r="F527" s="3">
        <v>1</v>
      </c>
      <c r="G527" s="9">
        <v>139.40906720161431</v>
      </c>
      <c r="H527" s="9">
        <v>2333.0512897240992</v>
      </c>
      <c r="I527" s="9">
        <v>0</v>
      </c>
      <c r="J527" s="9">
        <v>0</v>
      </c>
      <c r="K527" s="9">
        <v>-139.40906720161431</v>
      </c>
      <c r="L527" s="9">
        <v>-2333.0512897240992</v>
      </c>
      <c r="M527" s="10">
        <v>21</v>
      </c>
      <c r="N527" s="5">
        <f t="shared" ref="N527:N590" si="60">-K527*M527</f>
        <v>2927.5904112339003</v>
      </c>
      <c r="O527" s="5">
        <f t="shared" ref="O527:O590" si="61">L527 + N527</f>
        <v>594.53912150980113</v>
      </c>
      <c r="Q527" s="2">
        <f t="shared" si="59"/>
        <v>43181</v>
      </c>
      <c r="R527" s="10">
        <v>18</v>
      </c>
      <c r="S527" s="5">
        <f t="shared" ref="S527:S590" si="62">-K527 * R527</f>
        <v>2509.3632096290576</v>
      </c>
      <c r="T527" s="5">
        <f t="shared" ref="T527:T590" si="63">L527 + S527</f>
        <v>176.31191990495836</v>
      </c>
      <c r="U527" s="5">
        <f t="shared" ref="U527:U590" si="64">O527-T527</f>
        <v>418.22720160484278</v>
      </c>
    </row>
    <row r="528" spans="1:21" x14ac:dyDescent="0.25">
      <c r="A528" s="2">
        <v>43303.416666666664</v>
      </c>
      <c r="B528" s="2">
        <v>43303</v>
      </c>
      <c r="C528" s="3">
        <v>7</v>
      </c>
      <c r="D528" s="3">
        <v>11</v>
      </c>
      <c r="E528" s="3">
        <v>0</v>
      </c>
      <c r="F528" s="3">
        <v>1</v>
      </c>
      <c r="G528" s="9">
        <v>163.67509834766389</v>
      </c>
      <c r="H528" s="9">
        <v>2529.9969804602742</v>
      </c>
      <c r="I528" s="9">
        <v>0</v>
      </c>
      <c r="J528" s="9">
        <v>0</v>
      </c>
      <c r="K528" s="9">
        <v>-163.67509834766389</v>
      </c>
      <c r="L528" s="9">
        <v>-2529.9969804602742</v>
      </c>
      <c r="M528" s="10">
        <v>21</v>
      </c>
      <c r="N528" s="5">
        <f t="shared" si="60"/>
        <v>3437.1770653009416</v>
      </c>
      <c r="O528" s="5">
        <f t="shared" si="61"/>
        <v>907.1800848406674</v>
      </c>
      <c r="Q528" s="2">
        <f t="shared" si="59"/>
        <v>43181</v>
      </c>
      <c r="R528" s="10">
        <v>15</v>
      </c>
      <c r="S528" s="5">
        <f t="shared" si="62"/>
        <v>2455.1264752149582</v>
      </c>
      <c r="T528" s="5">
        <f t="shared" si="63"/>
        <v>-74.870505245316053</v>
      </c>
      <c r="U528" s="5">
        <f t="shared" si="64"/>
        <v>982.05059008598346</v>
      </c>
    </row>
    <row r="529" spans="1:21" x14ac:dyDescent="0.25">
      <c r="A529" s="2">
        <v>43303.458333333336</v>
      </c>
      <c r="B529" s="2">
        <v>43303</v>
      </c>
      <c r="C529" s="3">
        <v>7</v>
      </c>
      <c r="D529" s="3">
        <v>12</v>
      </c>
      <c r="E529" s="3">
        <v>0</v>
      </c>
      <c r="F529" s="3">
        <v>1</v>
      </c>
      <c r="G529" s="9">
        <v>170.51863043308259</v>
      </c>
      <c r="H529" s="9">
        <v>2585.5398175436139</v>
      </c>
      <c r="I529" s="9">
        <v>0</v>
      </c>
      <c r="J529" s="9">
        <v>0</v>
      </c>
      <c r="K529" s="9">
        <v>-170.51863043308259</v>
      </c>
      <c r="L529" s="9">
        <v>-2585.5398175436139</v>
      </c>
      <c r="M529" s="10">
        <v>22</v>
      </c>
      <c r="N529" s="5">
        <f t="shared" si="60"/>
        <v>3751.4098695278171</v>
      </c>
      <c r="O529" s="5">
        <f t="shared" si="61"/>
        <v>1165.8700519842032</v>
      </c>
      <c r="Q529" s="2">
        <f t="shared" si="59"/>
        <v>43181</v>
      </c>
      <c r="R529" s="10">
        <v>15</v>
      </c>
      <c r="S529" s="5">
        <f t="shared" si="62"/>
        <v>2557.7794564962387</v>
      </c>
      <c r="T529" s="5">
        <f t="shared" si="63"/>
        <v>-27.760361047375227</v>
      </c>
      <c r="U529" s="5">
        <f t="shared" si="64"/>
        <v>1193.6304130315784</v>
      </c>
    </row>
    <row r="530" spans="1:21" x14ac:dyDescent="0.25">
      <c r="A530" s="2">
        <v>43303.5</v>
      </c>
      <c r="B530" s="2">
        <v>43303</v>
      </c>
      <c r="C530" s="3">
        <v>7</v>
      </c>
      <c r="D530" s="3">
        <v>13</v>
      </c>
      <c r="E530" s="3">
        <v>0</v>
      </c>
      <c r="F530" s="3">
        <v>1</v>
      </c>
      <c r="G530" s="9">
        <v>179.77535583972929</v>
      </c>
      <c r="H530" s="9">
        <v>2660.6683821546922</v>
      </c>
      <c r="I530" s="9">
        <v>0</v>
      </c>
      <c r="J530" s="9">
        <v>0</v>
      </c>
      <c r="K530" s="9">
        <v>-179.77535583972929</v>
      </c>
      <c r="L530" s="9">
        <v>-2660.6683821546922</v>
      </c>
      <c r="M530" s="10">
        <v>25</v>
      </c>
      <c r="N530" s="5">
        <f t="shared" si="60"/>
        <v>4494.3838959932318</v>
      </c>
      <c r="O530" s="5">
        <f t="shared" si="61"/>
        <v>1833.7155138385397</v>
      </c>
      <c r="Q530" s="2">
        <f t="shared" si="59"/>
        <v>43181</v>
      </c>
      <c r="R530" s="10">
        <v>13</v>
      </c>
      <c r="S530" s="5">
        <f t="shared" si="62"/>
        <v>2337.0796259164808</v>
      </c>
      <c r="T530" s="5">
        <f t="shared" si="63"/>
        <v>-323.58875623821132</v>
      </c>
      <c r="U530" s="5">
        <f t="shared" si="64"/>
        <v>2157.304270076751</v>
      </c>
    </row>
    <row r="531" spans="1:21" x14ac:dyDescent="0.25">
      <c r="A531" s="2">
        <v>43303.541666666664</v>
      </c>
      <c r="B531" s="2">
        <v>43303</v>
      </c>
      <c r="C531" s="3">
        <v>7</v>
      </c>
      <c r="D531" s="3">
        <v>14</v>
      </c>
      <c r="E531" s="3">
        <v>0</v>
      </c>
      <c r="F531" s="3">
        <v>1</v>
      </c>
      <c r="G531" s="9">
        <v>187.87488806247711</v>
      </c>
      <c r="H531" s="9">
        <v>2726.4050488489752</v>
      </c>
      <c r="I531" s="9">
        <v>0</v>
      </c>
      <c r="J531" s="9">
        <v>0</v>
      </c>
      <c r="K531" s="9">
        <v>-187.87488806247711</v>
      </c>
      <c r="L531" s="9">
        <v>-2726.4050488489752</v>
      </c>
      <c r="M531" s="10">
        <v>27</v>
      </c>
      <c r="N531" s="5">
        <f t="shared" si="60"/>
        <v>5072.621977686882</v>
      </c>
      <c r="O531" s="5">
        <f t="shared" si="61"/>
        <v>2346.2169288379068</v>
      </c>
      <c r="Q531" s="2">
        <f t="shared" si="59"/>
        <v>43181</v>
      </c>
      <c r="R531" s="10">
        <v>12</v>
      </c>
      <c r="S531" s="5">
        <f t="shared" si="62"/>
        <v>2254.4986567497253</v>
      </c>
      <c r="T531" s="5">
        <f t="shared" si="63"/>
        <v>-471.90639209924984</v>
      </c>
      <c r="U531" s="5">
        <f t="shared" si="64"/>
        <v>2818.1233209371567</v>
      </c>
    </row>
    <row r="532" spans="1:21" x14ac:dyDescent="0.25">
      <c r="A532" s="2">
        <v>43303.583333333336</v>
      </c>
      <c r="B532" s="2">
        <v>43303</v>
      </c>
      <c r="C532" s="3">
        <v>7</v>
      </c>
      <c r="D532" s="3">
        <v>15</v>
      </c>
      <c r="E532" s="3">
        <v>0</v>
      </c>
      <c r="F532" s="3">
        <v>1</v>
      </c>
      <c r="G532" s="9">
        <v>190.8929713010788</v>
      </c>
      <c r="H532" s="9">
        <v>2750.9001319426184</v>
      </c>
      <c r="I532" s="9">
        <v>0</v>
      </c>
      <c r="J532" s="9">
        <v>0</v>
      </c>
      <c r="K532" s="9">
        <v>-190.8929713010788</v>
      </c>
      <c r="L532" s="9">
        <v>-2750.9001319426184</v>
      </c>
      <c r="M532" s="10">
        <v>27</v>
      </c>
      <c r="N532" s="5">
        <f t="shared" si="60"/>
        <v>5154.1102251291277</v>
      </c>
      <c r="O532" s="5">
        <f t="shared" si="61"/>
        <v>2403.2100931865093</v>
      </c>
      <c r="Q532" s="2">
        <f t="shared" si="59"/>
        <v>43181</v>
      </c>
      <c r="R532" s="10">
        <v>12</v>
      </c>
      <c r="S532" s="5">
        <f t="shared" si="62"/>
        <v>2290.7156556129457</v>
      </c>
      <c r="T532" s="5">
        <f t="shared" si="63"/>
        <v>-460.18447632967263</v>
      </c>
      <c r="U532" s="5">
        <f t="shared" si="64"/>
        <v>2863.3945695161819</v>
      </c>
    </row>
    <row r="533" spans="1:21" x14ac:dyDescent="0.25">
      <c r="A533" s="2">
        <v>43303.625</v>
      </c>
      <c r="B533" s="2">
        <v>43303</v>
      </c>
      <c r="C533" s="3">
        <v>7</v>
      </c>
      <c r="D533" s="3">
        <v>16</v>
      </c>
      <c r="E533" s="3">
        <v>0</v>
      </c>
      <c r="F533" s="3">
        <v>1</v>
      </c>
      <c r="G533" s="9">
        <v>193.73777618408209</v>
      </c>
      <c r="H533" s="9">
        <v>2773.9888702648764</v>
      </c>
      <c r="I533" s="9">
        <v>0</v>
      </c>
      <c r="J533" s="9">
        <v>0</v>
      </c>
      <c r="K533" s="9">
        <v>-193.73777618408209</v>
      </c>
      <c r="L533" s="9">
        <v>-2773.9888702648764</v>
      </c>
      <c r="M533" s="10">
        <v>30</v>
      </c>
      <c r="N533" s="5">
        <f t="shared" si="60"/>
        <v>5812.1332855224628</v>
      </c>
      <c r="O533" s="5">
        <f t="shared" si="61"/>
        <v>3038.1444152575864</v>
      </c>
      <c r="Q533" s="2">
        <f t="shared" si="59"/>
        <v>43181</v>
      </c>
      <c r="R533" s="10">
        <v>12</v>
      </c>
      <c r="S533" s="5">
        <f t="shared" si="62"/>
        <v>2324.853314208985</v>
      </c>
      <c r="T533" s="5">
        <f t="shared" si="63"/>
        <v>-449.13555605589136</v>
      </c>
      <c r="U533" s="5">
        <f t="shared" si="64"/>
        <v>3487.2799713134777</v>
      </c>
    </row>
    <row r="534" spans="1:21" x14ac:dyDescent="0.25">
      <c r="A534" s="2">
        <v>43303.666666666664</v>
      </c>
      <c r="B534" s="2">
        <v>43303</v>
      </c>
      <c r="C534" s="3">
        <v>7</v>
      </c>
      <c r="D534" s="3">
        <v>17</v>
      </c>
      <c r="E534" s="3">
        <v>0</v>
      </c>
      <c r="F534" s="3">
        <v>1</v>
      </c>
      <c r="G534" s="9">
        <v>193.9402618408204</v>
      </c>
      <c r="H534" s="9">
        <v>2775.6322656887651</v>
      </c>
      <c r="I534" s="9">
        <v>0</v>
      </c>
      <c r="J534" s="9">
        <v>0</v>
      </c>
      <c r="K534" s="9">
        <v>-193.9402618408204</v>
      </c>
      <c r="L534" s="9">
        <v>-2775.6322656887651</v>
      </c>
      <c r="M534" s="10">
        <v>30</v>
      </c>
      <c r="N534" s="5">
        <f t="shared" si="60"/>
        <v>5818.2078552246121</v>
      </c>
      <c r="O534" s="5">
        <f t="shared" si="61"/>
        <v>3042.575589535847</v>
      </c>
      <c r="Q534" s="2">
        <f t="shared" si="59"/>
        <v>43181</v>
      </c>
      <c r="R534" s="10">
        <v>12</v>
      </c>
      <c r="S534" s="5">
        <f t="shared" si="62"/>
        <v>2327.2831420898447</v>
      </c>
      <c r="T534" s="5">
        <f t="shared" si="63"/>
        <v>-448.34912359892041</v>
      </c>
      <c r="U534" s="5">
        <f t="shared" si="64"/>
        <v>3490.9247131347674</v>
      </c>
    </row>
    <row r="535" spans="1:21" x14ac:dyDescent="0.25">
      <c r="A535" s="2">
        <v>43303.708333333336</v>
      </c>
      <c r="B535" s="2">
        <v>43303</v>
      </c>
      <c r="C535" s="3">
        <v>7</v>
      </c>
      <c r="D535" s="3">
        <v>18</v>
      </c>
      <c r="E535" s="3">
        <v>0</v>
      </c>
      <c r="F535" s="3">
        <v>1</v>
      </c>
      <c r="G535" s="9">
        <v>193.9402431488038</v>
      </c>
      <c r="H535" s="9">
        <v>2775.6321136969209</v>
      </c>
      <c r="I535" s="9">
        <v>0</v>
      </c>
      <c r="J535" s="9">
        <v>0</v>
      </c>
      <c r="K535" s="9">
        <v>-193.9402431488038</v>
      </c>
      <c r="L535" s="9">
        <v>-2775.6321136969209</v>
      </c>
      <c r="M535" s="10">
        <v>35</v>
      </c>
      <c r="N535" s="5">
        <f t="shared" si="60"/>
        <v>6787.9085102081335</v>
      </c>
      <c r="O535" s="5">
        <f t="shared" si="61"/>
        <v>4012.2763965112126</v>
      </c>
      <c r="Q535" s="2">
        <f t="shared" si="59"/>
        <v>43181</v>
      </c>
      <c r="R535" s="10">
        <v>12</v>
      </c>
      <c r="S535" s="5">
        <f t="shared" si="62"/>
        <v>2327.2829177856456</v>
      </c>
      <c r="T535" s="5">
        <f t="shared" si="63"/>
        <v>-448.34919591127527</v>
      </c>
      <c r="U535" s="5">
        <f t="shared" si="64"/>
        <v>4460.6255924224879</v>
      </c>
    </row>
    <row r="536" spans="1:21" x14ac:dyDescent="0.25">
      <c r="A536" s="2">
        <v>43303.75</v>
      </c>
      <c r="B536" s="2">
        <v>43303</v>
      </c>
      <c r="C536" s="3">
        <v>7</v>
      </c>
      <c r="D536" s="3">
        <v>19</v>
      </c>
      <c r="E536" s="3">
        <v>0</v>
      </c>
      <c r="F536" s="3">
        <v>1</v>
      </c>
      <c r="G536" s="9">
        <v>193.9402618408204</v>
      </c>
      <c r="H536" s="9">
        <v>2775.6322656887651</v>
      </c>
      <c r="I536" s="9">
        <v>0</v>
      </c>
      <c r="J536" s="9">
        <v>0</v>
      </c>
      <c r="K536" s="9">
        <v>-193.9402618408204</v>
      </c>
      <c r="L536" s="9">
        <v>-2775.6322656887651</v>
      </c>
      <c r="M536" s="10">
        <v>50</v>
      </c>
      <c r="N536" s="5">
        <f t="shared" si="60"/>
        <v>9697.0130920410193</v>
      </c>
      <c r="O536" s="5">
        <f t="shared" si="61"/>
        <v>6921.3808263522542</v>
      </c>
      <c r="Q536" s="2">
        <f t="shared" si="59"/>
        <v>43181</v>
      </c>
      <c r="R536" s="10">
        <v>14</v>
      </c>
      <c r="S536" s="5">
        <f t="shared" si="62"/>
        <v>2715.1636657714857</v>
      </c>
      <c r="T536" s="5">
        <f t="shared" si="63"/>
        <v>-60.468599917279334</v>
      </c>
      <c r="U536" s="5">
        <f t="shared" si="64"/>
        <v>6981.8494262695331</v>
      </c>
    </row>
    <row r="537" spans="1:21" x14ac:dyDescent="0.25">
      <c r="A537" s="2">
        <v>43303.791666666664</v>
      </c>
      <c r="B537" s="2">
        <v>43303</v>
      </c>
      <c r="C537" s="3">
        <v>7</v>
      </c>
      <c r="D537" s="3">
        <v>20</v>
      </c>
      <c r="E537" s="3">
        <v>0</v>
      </c>
      <c r="F537" s="3">
        <v>1</v>
      </c>
      <c r="G537" s="9">
        <v>193.9402618408204</v>
      </c>
      <c r="H537" s="9">
        <v>2775.6322656887651</v>
      </c>
      <c r="I537" s="9">
        <v>0</v>
      </c>
      <c r="J537" s="9">
        <v>0</v>
      </c>
      <c r="K537" s="9">
        <v>-193.9402618408204</v>
      </c>
      <c r="L537" s="9">
        <v>-2775.6322656887651</v>
      </c>
      <c r="M537" s="10">
        <v>55</v>
      </c>
      <c r="N537" s="5">
        <f t="shared" si="60"/>
        <v>10666.714401245123</v>
      </c>
      <c r="O537" s="5">
        <f t="shared" si="61"/>
        <v>7891.0821355563576</v>
      </c>
      <c r="Q537" s="2">
        <f t="shared" si="59"/>
        <v>43181</v>
      </c>
      <c r="R537" s="10">
        <v>15</v>
      </c>
      <c r="S537" s="5">
        <f t="shared" si="62"/>
        <v>2909.1039276123061</v>
      </c>
      <c r="T537" s="5">
        <f t="shared" si="63"/>
        <v>133.47166192354098</v>
      </c>
      <c r="U537" s="5">
        <f t="shared" si="64"/>
        <v>7757.6104736328161</v>
      </c>
    </row>
    <row r="538" spans="1:21" x14ac:dyDescent="0.25">
      <c r="A538" s="2">
        <v>43303.833333333336</v>
      </c>
      <c r="B538" s="2">
        <v>43303</v>
      </c>
      <c r="C538" s="3">
        <v>7</v>
      </c>
      <c r="D538" s="3">
        <v>21</v>
      </c>
      <c r="E538" s="3">
        <v>0</v>
      </c>
      <c r="F538" s="3">
        <v>1</v>
      </c>
      <c r="G538" s="9">
        <v>193.2689748287201</v>
      </c>
      <c r="H538" s="9">
        <v>2770.184028999794</v>
      </c>
      <c r="I538" s="9">
        <v>0</v>
      </c>
      <c r="J538" s="9">
        <v>0</v>
      </c>
      <c r="K538" s="9">
        <v>-193.2689748287201</v>
      </c>
      <c r="L538" s="9">
        <v>-2770.184028999794</v>
      </c>
      <c r="M538" s="10">
        <v>55</v>
      </c>
      <c r="N538" s="5">
        <f t="shared" si="60"/>
        <v>10629.793615579605</v>
      </c>
      <c r="O538" s="5">
        <f t="shared" si="61"/>
        <v>7859.6095865798106</v>
      </c>
      <c r="Q538" s="2">
        <f t="shared" si="59"/>
        <v>43181</v>
      </c>
      <c r="R538" s="10">
        <v>15</v>
      </c>
      <c r="S538" s="5">
        <f t="shared" si="62"/>
        <v>2899.0346224308014</v>
      </c>
      <c r="T538" s="5">
        <f t="shared" si="63"/>
        <v>128.85059343100738</v>
      </c>
      <c r="U538" s="5">
        <f t="shared" si="64"/>
        <v>7730.7589931488037</v>
      </c>
    </row>
    <row r="539" spans="1:21" x14ac:dyDescent="0.25">
      <c r="A539" s="2">
        <v>43303.875</v>
      </c>
      <c r="B539" s="2">
        <v>43303</v>
      </c>
      <c r="C539" s="3">
        <v>7</v>
      </c>
      <c r="D539" s="3">
        <v>22</v>
      </c>
      <c r="E539" s="3">
        <v>0</v>
      </c>
      <c r="F539" s="3">
        <v>1</v>
      </c>
      <c r="G539" s="9">
        <v>192.87718436717989</v>
      </c>
      <c r="H539" s="9">
        <v>2767.0042154508715</v>
      </c>
      <c r="I539" s="9">
        <v>0</v>
      </c>
      <c r="J539" s="9">
        <v>0</v>
      </c>
      <c r="K539" s="9">
        <v>-192.87718436717989</v>
      </c>
      <c r="L539" s="9">
        <v>-2767.0042154508715</v>
      </c>
      <c r="M539" s="10">
        <v>55</v>
      </c>
      <c r="N539" s="5">
        <f t="shared" si="60"/>
        <v>10608.245140194895</v>
      </c>
      <c r="O539" s="5">
        <f t="shared" si="61"/>
        <v>7841.2409247440228</v>
      </c>
      <c r="Q539" s="2">
        <f t="shared" si="59"/>
        <v>43181</v>
      </c>
      <c r="R539" s="10">
        <v>15</v>
      </c>
      <c r="S539" s="5">
        <f t="shared" si="62"/>
        <v>2893.1577655076985</v>
      </c>
      <c r="T539" s="5">
        <f t="shared" si="63"/>
        <v>126.15355005682704</v>
      </c>
      <c r="U539" s="5">
        <f t="shared" si="64"/>
        <v>7715.0873746871957</v>
      </c>
    </row>
    <row r="540" spans="1:21" x14ac:dyDescent="0.25">
      <c r="A540" s="2">
        <v>43303.916666666664</v>
      </c>
      <c r="B540" s="2">
        <v>43303</v>
      </c>
      <c r="C540" s="3">
        <v>7</v>
      </c>
      <c r="D540" s="3">
        <v>23</v>
      </c>
      <c r="E540" s="3">
        <v>0</v>
      </c>
      <c r="F540" s="3">
        <v>1</v>
      </c>
      <c r="G540" s="9">
        <v>183.23305542469029</v>
      </c>
      <c r="H540" s="9">
        <v>2688.731438027608</v>
      </c>
      <c r="I540" s="9">
        <v>0</v>
      </c>
      <c r="J540" s="9">
        <v>0</v>
      </c>
      <c r="K540" s="9">
        <v>-183.23305542469029</v>
      </c>
      <c r="L540" s="9">
        <v>-2688.731438027608</v>
      </c>
      <c r="M540" s="10">
        <v>55</v>
      </c>
      <c r="N540" s="5">
        <f t="shared" si="60"/>
        <v>10077.818048357965</v>
      </c>
      <c r="O540" s="5">
        <f t="shared" si="61"/>
        <v>7389.0866103303579</v>
      </c>
      <c r="Q540" s="2">
        <f t="shared" si="59"/>
        <v>43181</v>
      </c>
      <c r="R540" s="10">
        <v>20</v>
      </c>
      <c r="S540" s="5">
        <f t="shared" si="62"/>
        <v>3664.6611084938058</v>
      </c>
      <c r="T540" s="5">
        <f t="shared" si="63"/>
        <v>975.92967046619788</v>
      </c>
      <c r="U540" s="5">
        <f t="shared" si="64"/>
        <v>6413.1569398641604</v>
      </c>
    </row>
    <row r="541" spans="1:21" x14ac:dyDescent="0.25">
      <c r="A541" s="2">
        <v>43303.958333333336</v>
      </c>
      <c r="B541" s="2">
        <v>43303</v>
      </c>
      <c r="C541" s="3">
        <v>7</v>
      </c>
      <c r="D541" s="3">
        <v>24</v>
      </c>
      <c r="E541" s="3">
        <v>0</v>
      </c>
      <c r="F541" s="3">
        <v>1</v>
      </c>
      <c r="G541" s="9">
        <v>151.4716063976287</v>
      </c>
      <c r="H541" s="9">
        <v>2430.9521426576262</v>
      </c>
      <c r="I541" s="9">
        <v>7</v>
      </c>
      <c r="J541" s="9">
        <v>171.12384144071922</v>
      </c>
      <c r="K541" s="9">
        <v>-144.4716063976287</v>
      </c>
      <c r="L541" s="9">
        <v>-2259.8283012169068</v>
      </c>
      <c r="M541" s="10">
        <v>45</v>
      </c>
      <c r="N541" s="5">
        <f t="shared" si="60"/>
        <v>6501.2222878932917</v>
      </c>
      <c r="O541" s="5">
        <f t="shared" si="61"/>
        <v>4241.3939866763849</v>
      </c>
      <c r="Q541" s="2">
        <f t="shared" si="59"/>
        <v>43181</v>
      </c>
      <c r="R541" s="10">
        <v>20</v>
      </c>
      <c r="S541" s="5">
        <f t="shared" si="62"/>
        <v>2889.4321279525739</v>
      </c>
      <c r="T541" s="5">
        <f t="shared" si="63"/>
        <v>629.6038267356671</v>
      </c>
      <c r="U541" s="5">
        <f t="shared" si="64"/>
        <v>3611.7901599407178</v>
      </c>
    </row>
    <row r="542" spans="1:21" x14ac:dyDescent="0.25">
      <c r="A542" s="2">
        <v>43304</v>
      </c>
      <c r="B542" s="2">
        <v>43304</v>
      </c>
      <c r="C542" s="3">
        <v>7</v>
      </c>
      <c r="D542" s="3">
        <v>1</v>
      </c>
      <c r="E542" s="3">
        <v>0</v>
      </c>
      <c r="F542" s="3">
        <v>1</v>
      </c>
      <c r="G542" s="9">
        <v>95.363297271728499</v>
      </c>
      <c r="H542" s="9">
        <v>1975.5711292046192</v>
      </c>
      <c r="I542" s="9">
        <v>29</v>
      </c>
      <c r="J542" s="9">
        <v>708.94162882583669</v>
      </c>
      <c r="K542" s="9">
        <v>-66.363297271728499</v>
      </c>
      <c r="L542" s="9">
        <v>-1266.6295003787825</v>
      </c>
      <c r="M542" s="10">
        <v>22</v>
      </c>
      <c r="N542" s="5">
        <f t="shared" si="60"/>
        <v>1459.992539978027</v>
      </c>
      <c r="O542" s="5">
        <f t="shared" si="61"/>
        <v>193.36303959924453</v>
      </c>
      <c r="Q542" s="2">
        <f t="shared" si="59"/>
        <v>43182</v>
      </c>
      <c r="R542" s="10">
        <v>20</v>
      </c>
      <c r="S542" s="5">
        <f t="shared" si="62"/>
        <v>1327.2659454345699</v>
      </c>
      <c r="T542" s="5">
        <f t="shared" si="63"/>
        <v>60.636445055787362</v>
      </c>
      <c r="U542" s="5">
        <f t="shared" si="64"/>
        <v>132.72659454345717</v>
      </c>
    </row>
    <row r="543" spans="1:21" x14ac:dyDescent="0.25">
      <c r="A543" s="2">
        <v>43304.041666666664</v>
      </c>
      <c r="B543" s="2">
        <v>43304</v>
      </c>
      <c r="C543" s="3">
        <v>7</v>
      </c>
      <c r="D543" s="3">
        <v>2</v>
      </c>
      <c r="E543" s="3">
        <v>0</v>
      </c>
      <c r="F543" s="3">
        <v>1</v>
      </c>
      <c r="G543" s="9">
        <v>83.391608047485306</v>
      </c>
      <c r="H543" s="9">
        <v>1878.4076259601002</v>
      </c>
      <c r="I543" s="9">
        <v>32</v>
      </c>
      <c r="J543" s="9">
        <v>782.28041801471636</v>
      </c>
      <c r="K543" s="9">
        <v>-51.391608047485306</v>
      </c>
      <c r="L543" s="9">
        <v>-1096.1272079453838</v>
      </c>
      <c r="M543" s="10">
        <v>22</v>
      </c>
      <c r="N543" s="5">
        <f t="shared" si="60"/>
        <v>1130.6153770446767</v>
      </c>
      <c r="O543" s="5">
        <f t="shared" si="61"/>
        <v>34.488169099292918</v>
      </c>
      <c r="Q543" s="2">
        <f t="shared" si="59"/>
        <v>43182</v>
      </c>
      <c r="R543" s="10">
        <v>18</v>
      </c>
      <c r="S543" s="5">
        <f t="shared" si="62"/>
        <v>925.04894485473551</v>
      </c>
      <c r="T543" s="5">
        <f t="shared" si="63"/>
        <v>-171.07826309064831</v>
      </c>
      <c r="U543" s="5">
        <f t="shared" si="64"/>
        <v>205.56643218994122</v>
      </c>
    </row>
    <row r="544" spans="1:21" x14ac:dyDescent="0.25">
      <c r="A544" s="2">
        <v>43304.083333333336</v>
      </c>
      <c r="B544" s="2">
        <v>43304</v>
      </c>
      <c r="C544" s="3">
        <v>7</v>
      </c>
      <c r="D544" s="3">
        <v>3</v>
      </c>
      <c r="E544" s="3">
        <v>0</v>
      </c>
      <c r="F544" s="3">
        <v>1</v>
      </c>
      <c r="G544" s="9">
        <v>62.430043077468902</v>
      </c>
      <c r="H544" s="9">
        <v>1708.2813338506112</v>
      </c>
      <c r="I544" s="9">
        <v>61</v>
      </c>
      <c r="J544" s="9">
        <v>1491.222046840553</v>
      </c>
      <c r="K544" s="9">
        <v>-1.4300430774689019</v>
      </c>
      <c r="L544" s="9">
        <v>-217.05928701005814</v>
      </c>
      <c r="M544" s="10">
        <v>22</v>
      </c>
      <c r="N544" s="5">
        <f t="shared" si="60"/>
        <v>31.460947704315842</v>
      </c>
      <c r="O544" s="5">
        <f t="shared" si="61"/>
        <v>-185.59833930574229</v>
      </c>
      <c r="Q544" s="2">
        <f t="shared" si="59"/>
        <v>43182</v>
      </c>
      <c r="R544" s="10">
        <v>20</v>
      </c>
      <c r="S544" s="5">
        <f t="shared" si="62"/>
        <v>28.600861549378038</v>
      </c>
      <c r="T544" s="5">
        <f t="shared" si="63"/>
        <v>-188.4584254606801</v>
      </c>
      <c r="U544" s="5">
        <f t="shared" si="64"/>
        <v>2.860086154937818</v>
      </c>
    </row>
    <row r="545" spans="1:21" x14ac:dyDescent="0.25">
      <c r="A545" s="2">
        <v>43304.125</v>
      </c>
      <c r="B545" s="2">
        <v>43304</v>
      </c>
      <c r="C545" s="3">
        <v>7</v>
      </c>
      <c r="D545" s="3">
        <v>4</v>
      </c>
      <c r="E545" s="3">
        <v>0</v>
      </c>
      <c r="F545" s="3">
        <v>1</v>
      </c>
      <c r="G545" s="9">
        <v>57.262354087829607</v>
      </c>
      <c r="H545" s="9">
        <v>1666.3398203569532</v>
      </c>
      <c r="I545" s="9">
        <v>69</v>
      </c>
      <c r="J545" s="9">
        <v>1686.7921513442323</v>
      </c>
      <c r="K545" s="9">
        <v>11.737645912170393</v>
      </c>
      <c r="L545" s="9">
        <v>20.452330987279083</v>
      </c>
      <c r="M545" s="10">
        <v>22</v>
      </c>
      <c r="N545" s="5">
        <f t="shared" si="60"/>
        <v>-258.22821006774865</v>
      </c>
      <c r="O545" s="5">
        <f t="shared" si="61"/>
        <v>-237.77587908046956</v>
      </c>
      <c r="Q545" s="2">
        <f t="shared" si="59"/>
        <v>43182</v>
      </c>
      <c r="R545" s="10">
        <v>20</v>
      </c>
      <c r="S545" s="5">
        <f t="shared" si="62"/>
        <v>-234.75291824340786</v>
      </c>
      <c r="T545" s="5">
        <f t="shared" si="63"/>
        <v>-214.30058725612878</v>
      </c>
      <c r="U545" s="5">
        <f t="shared" si="64"/>
        <v>-23.475291824340786</v>
      </c>
    </row>
    <row r="546" spans="1:21" x14ac:dyDescent="0.25">
      <c r="A546" s="2">
        <v>43304.166666666664</v>
      </c>
      <c r="B546" s="2">
        <v>43304</v>
      </c>
      <c r="C546" s="3">
        <v>7</v>
      </c>
      <c r="D546" s="3">
        <v>5</v>
      </c>
      <c r="E546" s="3">
        <v>0</v>
      </c>
      <c r="F546" s="3">
        <v>1</v>
      </c>
      <c r="G546" s="9">
        <v>62.559145665168799</v>
      </c>
      <c r="H546" s="9">
        <v>1709.3291458803301</v>
      </c>
      <c r="I546" s="9">
        <v>68</v>
      </c>
      <c r="J546" s="9">
        <v>1662.3458882812724</v>
      </c>
      <c r="K546" s="9">
        <v>5.4408543348312008</v>
      </c>
      <c r="L546" s="9">
        <v>-46.983257599057652</v>
      </c>
      <c r="M546" s="10">
        <v>22</v>
      </c>
      <c r="N546" s="5">
        <f t="shared" si="60"/>
        <v>-119.69879536628642</v>
      </c>
      <c r="O546" s="5">
        <f t="shared" si="61"/>
        <v>-166.68205296534407</v>
      </c>
      <c r="Q546" s="2">
        <f t="shared" si="59"/>
        <v>43182</v>
      </c>
      <c r="R546" s="10">
        <v>20</v>
      </c>
      <c r="S546" s="5">
        <f t="shared" si="62"/>
        <v>-108.81708669662402</v>
      </c>
      <c r="T546" s="5">
        <f t="shared" si="63"/>
        <v>-155.80034429568167</v>
      </c>
      <c r="U546" s="5">
        <f t="shared" si="64"/>
        <v>-10.881708669662402</v>
      </c>
    </row>
    <row r="547" spans="1:21" x14ac:dyDescent="0.25">
      <c r="A547" s="2">
        <v>43304.208333333336</v>
      </c>
      <c r="B547" s="2">
        <v>43304</v>
      </c>
      <c r="C547" s="3">
        <v>7</v>
      </c>
      <c r="D547" s="3">
        <v>6</v>
      </c>
      <c r="E547" s="3">
        <v>0</v>
      </c>
      <c r="F547" s="3">
        <v>1</v>
      </c>
      <c r="G547" s="9">
        <v>75.717633652687098</v>
      </c>
      <c r="H547" s="9">
        <v>1816.1248345988872</v>
      </c>
      <c r="I547" s="9">
        <v>91</v>
      </c>
      <c r="J547" s="9">
        <v>2224.6099387293498</v>
      </c>
      <c r="K547" s="9">
        <v>15.282366347312902</v>
      </c>
      <c r="L547" s="9">
        <v>408.48510413046256</v>
      </c>
      <c r="M547" s="10">
        <v>27</v>
      </c>
      <c r="N547" s="5">
        <f t="shared" si="60"/>
        <v>-412.62389137744833</v>
      </c>
      <c r="O547" s="5">
        <f t="shared" si="61"/>
        <v>-4.1387872469857712</v>
      </c>
      <c r="Q547" s="2">
        <f t="shared" si="59"/>
        <v>43182</v>
      </c>
      <c r="R547" s="10">
        <v>26</v>
      </c>
      <c r="S547" s="5">
        <f t="shared" si="62"/>
        <v>-397.34152503013547</v>
      </c>
      <c r="T547" s="5">
        <f t="shared" si="63"/>
        <v>11.143579100327088</v>
      </c>
      <c r="U547" s="5">
        <f t="shared" si="64"/>
        <v>-15.282366347312859</v>
      </c>
    </row>
    <row r="548" spans="1:21" x14ac:dyDescent="0.25">
      <c r="A548" s="2">
        <v>43304.25</v>
      </c>
      <c r="B548" s="2">
        <v>43304</v>
      </c>
      <c r="C548" s="3">
        <v>7</v>
      </c>
      <c r="D548" s="3">
        <v>7</v>
      </c>
      <c r="E548" s="3">
        <v>1</v>
      </c>
      <c r="F548" s="3">
        <v>0</v>
      </c>
      <c r="G548" s="9">
        <v>109.70982801914221</v>
      </c>
      <c r="H548" s="9">
        <v>2092.0091056394467</v>
      </c>
      <c r="I548" s="9">
        <v>101</v>
      </c>
      <c r="J548" s="9">
        <v>2469.0725693589484</v>
      </c>
      <c r="K548" s="9">
        <v>-8.7098280191422077</v>
      </c>
      <c r="L548" s="9">
        <v>377.06346371950167</v>
      </c>
      <c r="M548" s="10">
        <v>32</v>
      </c>
      <c r="N548" s="5">
        <f t="shared" si="60"/>
        <v>278.71449661255065</v>
      </c>
      <c r="O548" s="5">
        <f t="shared" si="61"/>
        <v>655.77796033205232</v>
      </c>
      <c r="Q548" s="2">
        <f t="shared" si="59"/>
        <v>43182</v>
      </c>
      <c r="R548" s="10">
        <v>37</v>
      </c>
      <c r="S548" s="5">
        <f t="shared" si="62"/>
        <v>322.26363670826169</v>
      </c>
      <c r="T548" s="5">
        <f t="shared" si="63"/>
        <v>699.3271004277633</v>
      </c>
      <c r="U548" s="5">
        <f t="shared" si="64"/>
        <v>-43.549140095710982</v>
      </c>
    </row>
    <row r="549" spans="1:21" x14ac:dyDescent="0.25">
      <c r="A549" s="2">
        <v>43304.291666666664</v>
      </c>
      <c r="B549" s="2">
        <v>43304</v>
      </c>
      <c r="C549" s="3">
        <v>7</v>
      </c>
      <c r="D549" s="3">
        <v>8</v>
      </c>
      <c r="E549" s="3">
        <v>1</v>
      </c>
      <c r="F549" s="3">
        <v>0</v>
      </c>
      <c r="G549" s="9">
        <v>157.11245937347419</v>
      </c>
      <c r="H549" s="9">
        <v>2476.7339085358262</v>
      </c>
      <c r="I549" s="9">
        <v>100</v>
      </c>
      <c r="J549" s="9">
        <v>2444.6263062959888</v>
      </c>
      <c r="K549" s="9">
        <v>-57.112459373474195</v>
      </c>
      <c r="L549" s="9">
        <v>-32.107602239837433</v>
      </c>
      <c r="M549" s="10">
        <v>30</v>
      </c>
      <c r="N549" s="5">
        <f t="shared" si="60"/>
        <v>1713.3737812042259</v>
      </c>
      <c r="O549" s="5">
        <f t="shared" si="61"/>
        <v>1681.2661789643885</v>
      </c>
      <c r="Q549" s="2">
        <f t="shared" si="59"/>
        <v>43182</v>
      </c>
      <c r="R549" s="10">
        <v>37</v>
      </c>
      <c r="S549" s="5">
        <f t="shared" si="62"/>
        <v>2113.1609968185453</v>
      </c>
      <c r="T549" s="5">
        <f t="shared" si="63"/>
        <v>2081.0533945787079</v>
      </c>
      <c r="U549" s="5">
        <f t="shared" si="64"/>
        <v>-399.78721561431939</v>
      </c>
    </row>
    <row r="550" spans="1:21" x14ac:dyDescent="0.25">
      <c r="A550" s="2">
        <v>43304.333333333336</v>
      </c>
      <c r="B550" s="2">
        <v>43304</v>
      </c>
      <c r="C550" s="3">
        <v>7</v>
      </c>
      <c r="D550" s="3">
        <v>9</v>
      </c>
      <c r="E550" s="3">
        <v>1</v>
      </c>
      <c r="F550" s="3">
        <v>0</v>
      </c>
      <c r="G550" s="9">
        <v>176.8472512483597</v>
      </c>
      <c r="H550" s="9">
        <v>2636.903574796308</v>
      </c>
      <c r="I550" s="9">
        <v>100</v>
      </c>
      <c r="J550" s="9">
        <v>2444.6263062959888</v>
      </c>
      <c r="K550" s="9">
        <v>-76.847251248359697</v>
      </c>
      <c r="L550" s="9">
        <v>-192.27726850031922</v>
      </c>
      <c r="M550" s="10">
        <v>34</v>
      </c>
      <c r="N550" s="5">
        <f t="shared" si="60"/>
        <v>2612.8065424442298</v>
      </c>
      <c r="O550" s="5">
        <f t="shared" si="61"/>
        <v>2420.5292739439105</v>
      </c>
      <c r="Q550" s="2">
        <f t="shared" si="59"/>
        <v>43182</v>
      </c>
      <c r="R550" s="10">
        <v>37</v>
      </c>
      <c r="S550" s="5">
        <f t="shared" si="62"/>
        <v>2843.3482961893087</v>
      </c>
      <c r="T550" s="5">
        <f t="shared" si="63"/>
        <v>2651.0710276889895</v>
      </c>
      <c r="U550" s="5">
        <f t="shared" si="64"/>
        <v>-230.54175374507895</v>
      </c>
    </row>
    <row r="551" spans="1:21" x14ac:dyDescent="0.25">
      <c r="A551" s="2">
        <v>43304.375</v>
      </c>
      <c r="B551" s="2">
        <v>43304</v>
      </c>
      <c r="C551" s="3">
        <v>7</v>
      </c>
      <c r="D551" s="3">
        <v>10</v>
      </c>
      <c r="E551" s="3">
        <v>1</v>
      </c>
      <c r="F551" s="3">
        <v>0</v>
      </c>
      <c r="G551" s="9">
        <v>185.8060316562653</v>
      </c>
      <c r="H551" s="9">
        <v>2709.6139886546016</v>
      </c>
      <c r="I551" s="9">
        <v>108</v>
      </c>
      <c r="J551" s="9">
        <v>2640.1964107996682</v>
      </c>
      <c r="K551" s="9">
        <v>-77.806031656265304</v>
      </c>
      <c r="L551" s="9">
        <v>-69.41757785493337</v>
      </c>
      <c r="M551" s="10">
        <v>45</v>
      </c>
      <c r="N551" s="5">
        <f t="shared" si="60"/>
        <v>3501.2714245319385</v>
      </c>
      <c r="O551" s="5">
        <f t="shared" si="61"/>
        <v>3431.8538466770051</v>
      </c>
      <c r="Q551" s="2">
        <f t="shared" ref="Q551:Q614" si="65">Q527+1</f>
        <v>43182</v>
      </c>
      <c r="R551" s="10">
        <v>37</v>
      </c>
      <c r="S551" s="5">
        <f t="shared" si="62"/>
        <v>2878.823171281816</v>
      </c>
      <c r="T551" s="5">
        <f t="shared" si="63"/>
        <v>2809.4055934268827</v>
      </c>
      <c r="U551" s="5">
        <f t="shared" si="64"/>
        <v>622.44825325012243</v>
      </c>
    </row>
    <row r="552" spans="1:21" x14ac:dyDescent="0.25">
      <c r="A552" s="2">
        <v>43304.416666666664</v>
      </c>
      <c r="B552" s="2">
        <v>43304</v>
      </c>
      <c r="C552" s="3">
        <v>7</v>
      </c>
      <c r="D552" s="3">
        <v>11</v>
      </c>
      <c r="E552" s="3">
        <v>1</v>
      </c>
      <c r="F552" s="3">
        <v>0</v>
      </c>
      <c r="G552" s="9">
        <v>192.4533004760743</v>
      </c>
      <c r="H552" s="9">
        <v>2763.563929976809</v>
      </c>
      <c r="I552" s="9">
        <v>108</v>
      </c>
      <c r="J552" s="9">
        <v>2640.1964107996682</v>
      </c>
      <c r="K552" s="9">
        <v>-84.453300476074304</v>
      </c>
      <c r="L552" s="9">
        <v>-123.36751917714082</v>
      </c>
      <c r="M552" s="10">
        <v>45</v>
      </c>
      <c r="N552" s="5">
        <f t="shared" si="60"/>
        <v>3800.3985214233435</v>
      </c>
      <c r="O552" s="5">
        <f t="shared" si="61"/>
        <v>3677.0310022462027</v>
      </c>
      <c r="Q552" s="2">
        <f t="shared" si="65"/>
        <v>43182</v>
      </c>
      <c r="R552" s="10">
        <v>17</v>
      </c>
      <c r="S552" s="5">
        <f t="shared" si="62"/>
        <v>1435.7061080932631</v>
      </c>
      <c r="T552" s="5">
        <f t="shared" si="63"/>
        <v>1312.3385889161223</v>
      </c>
      <c r="U552" s="5">
        <f t="shared" si="64"/>
        <v>2364.6924133300804</v>
      </c>
    </row>
    <row r="553" spans="1:21" x14ac:dyDescent="0.25">
      <c r="A553" s="2">
        <v>43304.458333333336</v>
      </c>
      <c r="B553" s="2">
        <v>43304</v>
      </c>
      <c r="C553" s="3">
        <v>7</v>
      </c>
      <c r="D553" s="3">
        <v>12</v>
      </c>
      <c r="E553" s="3">
        <v>1</v>
      </c>
      <c r="F553" s="3">
        <v>0</v>
      </c>
      <c r="G553" s="9">
        <v>193.4160662651062</v>
      </c>
      <c r="H553" s="9">
        <v>2771.3778381365423</v>
      </c>
      <c r="I553" s="9">
        <v>108</v>
      </c>
      <c r="J553" s="9">
        <v>2640.1964107996682</v>
      </c>
      <c r="K553" s="9">
        <v>-85.416066265106195</v>
      </c>
      <c r="L553" s="9">
        <v>-131.18142733687409</v>
      </c>
      <c r="M553" s="10">
        <v>45</v>
      </c>
      <c r="N553" s="5">
        <f t="shared" si="60"/>
        <v>3843.7229819297786</v>
      </c>
      <c r="O553" s="5">
        <f t="shared" si="61"/>
        <v>3712.5415545929045</v>
      </c>
      <c r="Q553" s="2">
        <f t="shared" si="65"/>
        <v>43182</v>
      </c>
      <c r="R553" s="10">
        <v>15</v>
      </c>
      <c r="S553" s="5">
        <f t="shared" si="62"/>
        <v>1281.240993976593</v>
      </c>
      <c r="T553" s="5">
        <f t="shared" si="63"/>
        <v>1150.0595666397189</v>
      </c>
      <c r="U553" s="5">
        <f t="shared" si="64"/>
        <v>2562.4819879531856</v>
      </c>
    </row>
    <row r="554" spans="1:21" x14ac:dyDescent="0.25">
      <c r="A554" s="2">
        <v>43304.5</v>
      </c>
      <c r="B554" s="2">
        <v>43304</v>
      </c>
      <c r="C554" s="3">
        <v>7</v>
      </c>
      <c r="D554" s="3">
        <v>13</v>
      </c>
      <c r="E554" s="3">
        <v>1</v>
      </c>
      <c r="F554" s="3">
        <v>0</v>
      </c>
      <c r="G554" s="9">
        <v>193.9402431488038</v>
      </c>
      <c r="H554" s="9">
        <v>2775.6321136969209</v>
      </c>
      <c r="I554" s="9">
        <v>108</v>
      </c>
      <c r="J554" s="9">
        <v>2640.1964107996682</v>
      </c>
      <c r="K554" s="9">
        <v>-85.940243148803802</v>
      </c>
      <c r="L554" s="9">
        <v>-135.43570289725267</v>
      </c>
      <c r="M554" s="10">
        <v>60</v>
      </c>
      <c r="N554" s="5">
        <f t="shared" si="60"/>
        <v>5156.4145889282281</v>
      </c>
      <c r="O554" s="5">
        <f t="shared" si="61"/>
        <v>5020.9788860309754</v>
      </c>
      <c r="Q554" s="2">
        <f t="shared" si="65"/>
        <v>43182</v>
      </c>
      <c r="R554" s="10">
        <v>12</v>
      </c>
      <c r="S554" s="5">
        <f t="shared" si="62"/>
        <v>1031.2829177856456</v>
      </c>
      <c r="T554" s="5">
        <f t="shared" si="63"/>
        <v>895.84721488839295</v>
      </c>
      <c r="U554" s="5">
        <f t="shared" si="64"/>
        <v>4125.1316711425825</v>
      </c>
    </row>
    <row r="555" spans="1:21" x14ac:dyDescent="0.25">
      <c r="A555" s="2">
        <v>43304.541666666664</v>
      </c>
      <c r="B555" s="2">
        <v>43304</v>
      </c>
      <c r="C555" s="3">
        <v>7</v>
      </c>
      <c r="D555" s="3">
        <v>14</v>
      </c>
      <c r="E555" s="3">
        <v>1</v>
      </c>
      <c r="F555" s="3">
        <v>0</v>
      </c>
      <c r="G555" s="9">
        <v>193.9402618408204</v>
      </c>
      <c r="H555" s="9">
        <v>2775.6322656887651</v>
      </c>
      <c r="I555" s="9">
        <v>107</v>
      </c>
      <c r="J555" s="9">
        <v>2615.7501477367077</v>
      </c>
      <c r="K555" s="9">
        <v>-86.940261840820398</v>
      </c>
      <c r="L555" s="9">
        <v>-159.88211795205734</v>
      </c>
      <c r="M555" s="10">
        <v>125</v>
      </c>
      <c r="N555" s="5">
        <f t="shared" si="60"/>
        <v>10867.53273010255</v>
      </c>
      <c r="O555" s="5">
        <f t="shared" si="61"/>
        <v>10707.650612150494</v>
      </c>
      <c r="Q555" s="2">
        <f t="shared" si="65"/>
        <v>43182</v>
      </c>
      <c r="R555" s="10">
        <v>12</v>
      </c>
      <c r="S555" s="5">
        <f t="shared" si="62"/>
        <v>1043.2831420898447</v>
      </c>
      <c r="T555" s="5">
        <f t="shared" si="63"/>
        <v>883.40102413778732</v>
      </c>
      <c r="U555" s="5">
        <f t="shared" si="64"/>
        <v>9824.2495880127062</v>
      </c>
    </row>
    <row r="556" spans="1:21" x14ac:dyDescent="0.25">
      <c r="A556" s="2">
        <v>43304.583333333336</v>
      </c>
      <c r="B556" s="2">
        <v>43304</v>
      </c>
      <c r="C556" s="3">
        <v>7</v>
      </c>
      <c r="D556" s="3">
        <v>15</v>
      </c>
      <c r="E556" s="3">
        <v>1</v>
      </c>
      <c r="F556" s="3">
        <v>0</v>
      </c>
      <c r="G556" s="9">
        <v>193.9402431488038</v>
      </c>
      <c r="H556" s="9">
        <v>2775.6321136969209</v>
      </c>
      <c r="I556" s="9">
        <v>108</v>
      </c>
      <c r="J556" s="9">
        <v>2640.1964107996682</v>
      </c>
      <c r="K556" s="9">
        <v>-85.940243148803802</v>
      </c>
      <c r="L556" s="9">
        <v>-135.43570289725267</v>
      </c>
      <c r="M556" s="10">
        <v>150</v>
      </c>
      <c r="N556" s="5">
        <f t="shared" si="60"/>
        <v>12891.036472320571</v>
      </c>
      <c r="O556" s="5">
        <f t="shared" si="61"/>
        <v>12755.600769423319</v>
      </c>
      <c r="Q556" s="2">
        <f t="shared" si="65"/>
        <v>43182</v>
      </c>
      <c r="R556" s="10">
        <v>12</v>
      </c>
      <c r="S556" s="5">
        <f t="shared" si="62"/>
        <v>1031.2829177856456</v>
      </c>
      <c r="T556" s="5">
        <f t="shared" si="63"/>
        <v>895.84721488839295</v>
      </c>
      <c r="U556" s="5">
        <f t="shared" si="64"/>
        <v>11859.753554534927</v>
      </c>
    </row>
    <row r="557" spans="1:21" x14ac:dyDescent="0.25">
      <c r="A557" s="2">
        <v>43304.625</v>
      </c>
      <c r="B557" s="2">
        <v>43304</v>
      </c>
      <c r="C557" s="3">
        <v>7</v>
      </c>
      <c r="D557" s="3">
        <v>16</v>
      </c>
      <c r="E557" s="3">
        <v>1</v>
      </c>
      <c r="F557" s="3">
        <v>0</v>
      </c>
      <c r="G557" s="9">
        <v>193.9402618408204</v>
      </c>
      <c r="H557" s="9">
        <v>2775.6322656887651</v>
      </c>
      <c r="I557" s="9">
        <v>108</v>
      </c>
      <c r="J557" s="9">
        <v>2640.1964107996682</v>
      </c>
      <c r="K557" s="9">
        <v>-85.940261840820398</v>
      </c>
      <c r="L557" s="9">
        <v>-135.43585488909684</v>
      </c>
      <c r="M557" s="10">
        <v>175</v>
      </c>
      <c r="N557" s="5">
        <f t="shared" si="60"/>
        <v>15039.545822143569</v>
      </c>
      <c r="O557" s="5">
        <f t="shared" si="61"/>
        <v>14904.109967254473</v>
      </c>
      <c r="Q557" s="2">
        <f t="shared" si="65"/>
        <v>43182</v>
      </c>
      <c r="R557" s="10">
        <v>12</v>
      </c>
      <c r="S557" s="5">
        <f t="shared" si="62"/>
        <v>1031.2831420898447</v>
      </c>
      <c r="T557" s="5">
        <f t="shared" si="63"/>
        <v>895.84728720074781</v>
      </c>
      <c r="U557" s="5">
        <f t="shared" si="64"/>
        <v>14008.262680053725</v>
      </c>
    </row>
    <row r="558" spans="1:21" x14ac:dyDescent="0.25">
      <c r="A558" s="2">
        <v>43304.666666666664</v>
      </c>
      <c r="B558" s="2">
        <v>43304</v>
      </c>
      <c r="C558" s="3">
        <v>7</v>
      </c>
      <c r="D558" s="3">
        <v>17</v>
      </c>
      <c r="E558" s="3">
        <v>1</v>
      </c>
      <c r="F558" s="3">
        <v>0</v>
      </c>
      <c r="G558" s="9">
        <v>193.9402618408204</v>
      </c>
      <c r="H558" s="9">
        <v>2775.6322656887651</v>
      </c>
      <c r="I558" s="9">
        <v>108</v>
      </c>
      <c r="J558" s="9">
        <v>2640.1964107996682</v>
      </c>
      <c r="K558" s="9">
        <v>-85.940261840820398</v>
      </c>
      <c r="L558" s="9">
        <v>-135.43585488909684</v>
      </c>
      <c r="M558" s="10">
        <v>175</v>
      </c>
      <c r="N558" s="5">
        <f t="shared" si="60"/>
        <v>15039.545822143569</v>
      </c>
      <c r="O558" s="5">
        <f t="shared" si="61"/>
        <v>14904.109967254473</v>
      </c>
      <c r="Q558" s="2">
        <f t="shared" si="65"/>
        <v>43182</v>
      </c>
      <c r="R558" s="10">
        <v>15</v>
      </c>
      <c r="S558" s="5">
        <f t="shared" si="62"/>
        <v>1289.1039276123061</v>
      </c>
      <c r="T558" s="5">
        <f t="shared" si="63"/>
        <v>1153.6680727232092</v>
      </c>
      <c r="U558" s="5">
        <f t="shared" si="64"/>
        <v>13750.441894531265</v>
      </c>
    </row>
    <row r="559" spans="1:21" x14ac:dyDescent="0.25">
      <c r="A559" s="2">
        <v>43304.708333333336</v>
      </c>
      <c r="B559" s="2">
        <v>43304</v>
      </c>
      <c r="C559" s="3">
        <v>7</v>
      </c>
      <c r="D559" s="3">
        <v>18</v>
      </c>
      <c r="E559" s="3">
        <v>1</v>
      </c>
      <c r="F559" s="3">
        <v>0</v>
      </c>
      <c r="G559" s="9">
        <v>193.9402618408204</v>
      </c>
      <c r="H559" s="9">
        <v>2775.6322656887651</v>
      </c>
      <c r="I559" s="9">
        <v>108</v>
      </c>
      <c r="J559" s="9">
        <v>2640.1964107996682</v>
      </c>
      <c r="K559" s="9">
        <v>-85.940261840820398</v>
      </c>
      <c r="L559" s="9">
        <v>-135.43585488909684</v>
      </c>
      <c r="M559" s="10">
        <v>175</v>
      </c>
      <c r="N559" s="5">
        <f t="shared" si="60"/>
        <v>15039.545822143569</v>
      </c>
      <c r="O559" s="5">
        <f t="shared" si="61"/>
        <v>14904.109967254473</v>
      </c>
      <c r="Q559" s="2">
        <f t="shared" si="65"/>
        <v>43182</v>
      </c>
      <c r="R559" s="10">
        <v>15</v>
      </c>
      <c r="S559" s="5">
        <f t="shared" si="62"/>
        <v>1289.1039276123061</v>
      </c>
      <c r="T559" s="5">
        <f t="shared" si="63"/>
        <v>1153.6680727232092</v>
      </c>
      <c r="U559" s="5">
        <f t="shared" si="64"/>
        <v>13750.441894531265</v>
      </c>
    </row>
    <row r="560" spans="1:21" x14ac:dyDescent="0.25">
      <c r="A560" s="2">
        <v>43304.75</v>
      </c>
      <c r="B560" s="2">
        <v>43304</v>
      </c>
      <c r="C560" s="3">
        <v>7</v>
      </c>
      <c r="D560" s="3">
        <v>19</v>
      </c>
      <c r="E560" s="3">
        <v>1</v>
      </c>
      <c r="F560" s="3">
        <v>0</v>
      </c>
      <c r="G560" s="9">
        <v>193.9402618408204</v>
      </c>
      <c r="H560" s="9">
        <v>2775.6322656887651</v>
      </c>
      <c r="I560" s="9">
        <v>109</v>
      </c>
      <c r="J560" s="9">
        <v>2664.6426738626278</v>
      </c>
      <c r="K560" s="9">
        <v>-84.940261840820398</v>
      </c>
      <c r="L560" s="9">
        <v>-110.98959182613726</v>
      </c>
      <c r="M560" s="10">
        <v>175</v>
      </c>
      <c r="N560" s="5">
        <f t="shared" si="60"/>
        <v>14864.545822143569</v>
      </c>
      <c r="O560" s="5">
        <f t="shared" si="61"/>
        <v>14753.556230317432</v>
      </c>
      <c r="Q560" s="2">
        <f t="shared" si="65"/>
        <v>43182</v>
      </c>
      <c r="R560" s="10">
        <v>15</v>
      </c>
      <c r="S560" s="5">
        <f t="shared" si="62"/>
        <v>1274.1039276123061</v>
      </c>
      <c r="T560" s="5">
        <f t="shared" si="63"/>
        <v>1163.1143357861688</v>
      </c>
      <c r="U560" s="5">
        <f t="shared" si="64"/>
        <v>13590.441894531263</v>
      </c>
    </row>
    <row r="561" spans="1:21" x14ac:dyDescent="0.25">
      <c r="A561" s="2">
        <v>43304.791666666664</v>
      </c>
      <c r="B561" s="2">
        <v>43304</v>
      </c>
      <c r="C561" s="3">
        <v>7</v>
      </c>
      <c r="D561" s="3">
        <v>20</v>
      </c>
      <c r="E561" s="3">
        <v>1</v>
      </c>
      <c r="F561" s="3">
        <v>0</v>
      </c>
      <c r="G561" s="9">
        <v>193.7248167991639</v>
      </c>
      <c r="H561" s="9">
        <v>2773.8836911636467</v>
      </c>
      <c r="I561" s="9">
        <v>108</v>
      </c>
      <c r="J561" s="9">
        <v>2640.1964107996682</v>
      </c>
      <c r="K561" s="9">
        <v>-85.724816799163904</v>
      </c>
      <c r="L561" s="9">
        <v>-133.68728036397852</v>
      </c>
      <c r="M561" s="10">
        <v>75</v>
      </c>
      <c r="N561" s="5">
        <f t="shared" si="60"/>
        <v>6429.3612599372927</v>
      </c>
      <c r="O561" s="5">
        <f t="shared" si="61"/>
        <v>6295.6739795733138</v>
      </c>
      <c r="Q561" s="2">
        <f t="shared" si="65"/>
        <v>43182</v>
      </c>
      <c r="R561" s="10">
        <v>20</v>
      </c>
      <c r="S561" s="5">
        <f t="shared" si="62"/>
        <v>1714.4963359832782</v>
      </c>
      <c r="T561" s="5">
        <f t="shared" si="63"/>
        <v>1580.8090556192997</v>
      </c>
      <c r="U561" s="5">
        <f t="shared" si="64"/>
        <v>4714.8649239540136</v>
      </c>
    </row>
    <row r="562" spans="1:21" x14ac:dyDescent="0.25">
      <c r="A562" s="2">
        <v>43304.833333333336</v>
      </c>
      <c r="B562" s="2">
        <v>43304</v>
      </c>
      <c r="C562" s="3">
        <v>7</v>
      </c>
      <c r="D562" s="3">
        <v>21</v>
      </c>
      <c r="E562" s="3">
        <v>1</v>
      </c>
      <c r="F562" s="3">
        <v>0</v>
      </c>
      <c r="G562" s="9">
        <v>192.69065797328949</v>
      </c>
      <c r="H562" s="9">
        <v>2765.4903476256018</v>
      </c>
      <c r="I562" s="9">
        <v>108</v>
      </c>
      <c r="J562" s="9">
        <v>2640.1964107996682</v>
      </c>
      <c r="K562" s="9">
        <v>-84.69065797328949</v>
      </c>
      <c r="L562" s="9">
        <v>-125.29393682593354</v>
      </c>
      <c r="M562" s="10">
        <v>65</v>
      </c>
      <c r="N562" s="5">
        <f t="shared" si="60"/>
        <v>5504.8927682638168</v>
      </c>
      <c r="O562" s="5">
        <f t="shared" si="61"/>
        <v>5379.5988314378828</v>
      </c>
      <c r="Q562" s="2">
        <f t="shared" si="65"/>
        <v>43182</v>
      </c>
      <c r="R562" s="10">
        <v>20</v>
      </c>
      <c r="S562" s="5">
        <f t="shared" si="62"/>
        <v>1693.8131594657898</v>
      </c>
      <c r="T562" s="5">
        <f t="shared" si="63"/>
        <v>1568.5192226398563</v>
      </c>
      <c r="U562" s="5">
        <f t="shared" si="64"/>
        <v>3811.0796087980266</v>
      </c>
    </row>
    <row r="563" spans="1:21" x14ac:dyDescent="0.25">
      <c r="A563" s="2">
        <v>43304.875</v>
      </c>
      <c r="B563" s="2">
        <v>43304</v>
      </c>
      <c r="C563" s="3">
        <v>7</v>
      </c>
      <c r="D563" s="3">
        <v>22</v>
      </c>
      <c r="E563" s="3">
        <v>1</v>
      </c>
      <c r="F563" s="3">
        <v>0</v>
      </c>
      <c r="G563" s="9">
        <v>192.78018319606781</v>
      </c>
      <c r="H563" s="9">
        <v>2766.2169446366916</v>
      </c>
      <c r="I563" s="9">
        <v>108</v>
      </c>
      <c r="J563" s="9">
        <v>2640.1964107996682</v>
      </c>
      <c r="K563" s="9">
        <v>-84.78018319606781</v>
      </c>
      <c r="L563" s="9">
        <v>-126.02053383702332</v>
      </c>
      <c r="M563" s="10">
        <v>75</v>
      </c>
      <c r="N563" s="5">
        <f t="shared" si="60"/>
        <v>6358.5137397050858</v>
      </c>
      <c r="O563" s="5">
        <f t="shared" si="61"/>
        <v>6232.4932058680624</v>
      </c>
      <c r="Q563" s="2">
        <f t="shared" si="65"/>
        <v>43182</v>
      </c>
      <c r="R563" s="10">
        <v>20</v>
      </c>
      <c r="S563" s="5">
        <f t="shared" si="62"/>
        <v>1695.6036639213562</v>
      </c>
      <c r="T563" s="5">
        <f t="shared" si="63"/>
        <v>1569.5831300843329</v>
      </c>
      <c r="U563" s="5">
        <f t="shared" si="64"/>
        <v>4662.9100757837296</v>
      </c>
    </row>
    <row r="564" spans="1:21" x14ac:dyDescent="0.25">
      <c r="A564" s="2">
        <v>43304.916666666664</v>
      </c>
      <c r="B564" s="2">
        <v>43304</v>
      </c>
      <c r="C564" s="3">
        <v>7</v>
      </c>
      <c r="D564" s="3">
        <v>23</v>
      </c>
      <c r="E564" s="3">
        <v>0</v>
      </c>
      <c r="F564" s="3">
        <v>1</v>
      </c>
      <c r="G564" s="9">
        <v>183.7993150949479</v>
      </c>
      <c r="H564" s="9">
        <v>2693.327262358654</v>
      </c>
      <c r="I564" s="9">
        <v>108</v>
      </c>
      <c r="J564" s="9">
        <v>2640.1964107996682</v>
      </c>
      <c r="K564" s="9">
        <v>-75.7993150949479</v>
      </c>
      <c r="L564" s="9">
        <v>-53.130851558985796</v>
      </c>
      <c r="M564" s="10">
        <v>42</v>
      </c>
      <c r="N564" s="5">
        <f t="shared" si="60"/>
        <v>3183.5712339878119</v>
      </c>
      <c r="O564" s="5">
        <f t="shared" si="61"/>
        <v>3130.4403824288261</v>
      </c>
      <c r="Q564" s="2">
        <f t="shared" si="65"/>
        <v>43182</v>
      </c>
      <c r="R564" s="10">
        <v>20</v>
      </c>
      <c r="S564" s="5">
        <f t="shared" si="62"/>
        <v>1515.9863018989581</v>
      </c>
      <c r="T564" s="5">
        <f t="shared" si="63"/>
        <v>1462.8554503399723</v>
      </c>
      <c r="U564" s="5">
        <f t="shared" si="64"/>
        <v>1667.5849320888537</v>
      </c>
    </row>
    <row r="565" spans="1:21" x14ac:dyDescent="0.25">
      <c r="A565" s="2">
        <v>43304.958333333336</v>
      </c>
      <c r="B565" s="2">
        <v>43304</v>
      </c>
      <c r="C565" s="3">
        <v>7</v>
      </c>
      <c r="D565" s="3">
        <v>24</v>
      </c>
      <c r="E565" s="3">
        <v>0</v>
      </c>
      <c r="F565" s="3">
        <v>1</v>
      </c>
      <c r="G565" s="9">
        <v>166.49103071689609</v>
      </c>
      <c r="H565" s="9">
        <v>2552.8513849842429</v>
      </c>
      <c r="I565" s="9">
        <v>108</v>
      </c>
      <c r="J565" s="9">
        <v>2640.1964107996682</v>
      </c>
      <c r="K565" s="9">
        <v>-58.491030716896091</v>
      </c>
      <c r="L565" s="9">
        <v>87.345025815425288</v>
      </c>
      <c r="M565" s="10">
        <v>35</v>
      </c>
      <c r="N565" s="5">
        <f t="shared" si="60"/>
        <v>2047.1860750913631</v>
      </c>
      <c r="O565" s="5">
        <f t="shared" si="61"/>
        <v>2134.5311009067882</v>
      </c>
      <c r="Q565" s="2">
        <f t="shared" si="65"/>
        <v>43182</v>
      </c>
      <c r="R565" s="10">
        <v>18</v>
      </c>
      <c r="S565" s="5">
        <f t="shared" si="62"/>
        <v>1052.8385529041298</v>
      </c>
      <c r="T565" s="5">
        <f t="shared" si="63"/>
        <v>1140.183578719555</v>
      </c>
      <c r="U565" s="5">
        <f t="shared" si="64"/>
        <v>994.34752218723315</v>
      </c>
    </row>
    <row r="566" spans="1:21" x14ac:dyDescent="0.25">
      <c r="A566" s="2">
        <v>43305</v>
      </c>
      <c r="B566" s="2">
        <v>43305</v>
      </c>
      <c r="C566" s="3">
        <v>7</v>
      </c>
      <c r="D566" s="3">
        <v>1</v>
      </c>
      <c r="E566" s="3">
        <v>0</v>
      </c>
      <c r="F566" s="3">
        <v>1</v>
      </c>
      <c r="G566" s="9">
        <v>134.84922041893</v>
      </c>
      <c r="H566" s="9">
        <v>2296.0430861580262</v>
      </c>
      <c r="I566" s="9">
        <v>108</v>
      </c>
      <c r="J566" s="9">
        <v>2640.1964107996682</v>
      </c>
      <c r="K566" s="9">
        <v>-26.849220418930003</v>
      </c>
      <c r="L566" s="9">
        <v>344.15332464164203</v>
      </c>
      <c r="M566" s="10">
        <v>24</v>
      </c>
      <c r="N566" s="5">
        <f t="shared" si="60"/>
        <v>644.38129005432006</v>
      </c>
      <c r="O566" s="5">
        <f t="shared" si="61"/>
        <v>988.53461469596209</v>
      </c>
      <c r="Q566" s="2">
        <f t="shared" si="65"/>
        <v>43183</v>
      </c>
      <c r="R566" s="10">
        <v>18</v>
      </c>
      <c r="S566" s="5">
        <f t="shared" si="62"/>
        <v>483.28596754074005</v>
      </c>
      <c r="T566" s="5">
        <f t="shared" si="63"/>
        <v>827.43929218238213</v>
      </c>
      <c r="U566" s="5">
        <f t="shared" si="64"/>
        <v>161.09532251357996</v>
      </c>
    </row>
    <row r="567" spans="1:21" x14ac:dyDescent="0.25">
      <c r="A567" s="2">
        <v>43305.041666666664</v>
      </c>
      <c r="B567" s="2">
        <v>43305</v>
      </c>
      <c r="C567" s="3">
        <v>7</v>
      </c>
      <c r="D567" s="3">
        <v>2</v>
      </c>
      <c r="E567" s="3">
        <v>0</v>
      </c>
      <c r="F567" s="3">
        <v>1</v>
      </c>
      <c r="G567" s="9">
        <v>117.98772013187411</v>
      </c>
      <c r="H567" s="9">
        <v>2159.1933553236613</v>
      </c>
      <c r="I567" s="9">
        <v>108</v>
      </c>
      <c r="J567" s="9">
        <v>2640.1964107996682</v>
      </c>
      <c r="K567" s="9">
        <v>-9.9877201318741129</v>
      </c>
      <c r="L567" s="9">
        <v>481.00305547600692</v>
      </c>
      <c r="M567" s="10">
        <v>20</v>
      </c>
      <c r="N567" s="5">
        <f t="shared" si="60"/>
        <v>199.75440263748226</v>
      </c>
      <c r="O567" s="5">
        <f t="shared" si="61"/>
        <v>680.75745811348918</v>
      </c>
      <c r="Q567" s="2">
        <f t="shared" si="65"/>
        <v>43183</v>
      </c>
      <c r="R567" s="10">
        <v>17</v>
      </c>
      <c r="S567" s="5">
        <f t="shared" si="62"/>
        <v>169.79124224185992</v>
      </c>
      <c r="T567" s="5">
        <f t="shared" si="63"/>
        <v>650.79429771786681</v>
      </c>
      <c r="U567" s="5">
        <f t="shared" si="64"/>
        <v>29.963160395622367</v>
      </c>
    </row>
    <row r="568" spans="1:21" x14ac:dyDescent="0.25">
      <c r="A568" s="2">
        <v>43305.083333333336</v>
      </c>
      <c r="B568" s="2">
        <v>43305</v>
      </c>
      <c r="C568" s="3">
        <v>7</v>
      </c>
      <c r="D568" s="3">
        <v>3</v>
      </c>
      <c r="E568" s="3">
        <v>0</v>
      </c>
      <c r="F568" s="3">
        <v>1</v>
      </c>
      <c r="G568" s="9">
        <v>95.260981106758095</v>
      </c>
      <c r="H568" s="9">
        <v>1974.7407225090153</v>
      </c>
      <c r="I568" s="9">
        <v>108</v>
      </c>
      <c r="J568" s="9">
        <v>2640.1964107996682</v>
      </c>
      <c r="K568" s="9">
        <v>12.739018893241905</v>
      </c>
      <c r="L568" s="9">
        <v>665.45568829065292</v>
      </c>
      <c r="M568" s="10">
        <v>20</v>
      </c>
      <c r="N568" s="5">
        <f t="shared" si="60"/>
        <v>-254.7803778648381</v>
      </c>
      <c r="O568" s="5">
        <f t="shared" si="61"/>
        <v>410.67531042581481</v>
      </c>
      <c r="Q568" s="2">
        <f t="shared" si="65"/>
        <v>43183</v>
      </c>
      <c r="R568" s="10">
        <v>17</v>
      </c>
      <c r="S568" s="5">
        <f t="shared" si="62"/>
        <v>-216.56332118511239</v>
      </c>
      <c r="T568" s="5">
        <f t="shared" si="63"/>
        <v>448.89236710554053</v>
      </c>
      <c r="U568" s="5">
        <f t="shared" si="64"/>
        <v>-38.217056679725715</v>
      </c>
    </row>
    <row r="569" spans="1:21" x14ac:dyDescent="0.25">
      <c r="A569" s="2">
        <v>43305.125</v>
      </c>
      <c r="B569" s="2">
        <v>43305</v>
      </c>
      <c r="C569" s="3">
        <v>7</v>
      </c>
      <c r="D569" s="3">
        <v>4</v>
      </c>
      <c r="E569" s="3">
        <v>0</v>
      </c>
      <c r="F569" s="3">
        <v>1</v>
      </c>
      <c r="G569" s="9">
        <v>75.233354735374405</v>
      </c>
      <c r="H569" s="9">
        <v>1812.194375427353</v>
      </c>
      <c r="I569" s="9">
        <v>108</v>
      </c>
      <c r="J569" s="9">
        <v>2640.1964107996682</v>
      </c>
      <c r="K569" s="9">
        <v>32.766645264625595</v>
      </c>
      <c r="L569" s="9">
        <v>828.00203537231528</v>
      </c>
      <c r="M569" s="10">
        <v>20</v>
      </c>
      <c r="N569" s="5">
        <f t="shared" si="60"/>
        <v>-655.3329052925119</v>
      </c>
      <c r="O569" s="5">
        <f t="shared" si="61"/>
        <v>172.66913007980338</v>
      </c>
      <c r="Q569" s="2">
        <f t="shared" si="65"/>
        <v>43183</v>
      </c>
      <c r="R569" s="10">
        <v>18</v>
      </c>
      <c r="S569" s="5">
        <f t="shared" si="62"/>
        <v>-589.79961476326071</v>
      </c>
      <c r="T569" s="5">
        <f t="shared" si="63"/>
        <v>238.20242060905457</v>
      </c>
      <c r="U569" s="5">
        <f t="shared" si="64"/>
        <v>-65.53329052925119</v>
      </c>
    </row>
    <row r="570" spans="1:21" x14ac:dyDescent="0.25">
      <c r="A570" s="2">
        <v>43305.166666666664</v>
      </c>
      <c r="B570" s="2">
        <v>43305</v>
      </c>
      <c r="C570" s="3">
        <v>7</v>
      </c>
      <c r="D570" s="3">
        <v>5</v>
      </c>
      <c r="E570" s="3">
        <v>0</v>
      </c>
      <c r="F570" s="3">
        <v>1</v>
      </c>
      <c r="G570" s="9">
        <v>89.222070288658102</v>
      </c>
      <c r="H570" s="9">
        <v>1925.7282831835623</v>
      </c>
      <c r="I570" s="9">
        <v>108</v>
      </c>
      <c r="J570" s="9">
        <v>2640.1964107996682</v>
      </c>
      <c r="K570" s="9">
        <v>18.777929711341898</v>
      </c>
      <c r="L570" s="9">
        <v>714.4681276161059</v>
      </c>
      <c r="M570" s="10">
        <v>24</v>
      </c>
      <c r="N570" s="5">
        <f t="shared" si="60"/>
        <v>-450.67031307220554</v>
      </c>
      <c r="O570" s="5">
        <f t="shared" si="61"/>
        <v>263.79781454390036</v>
      </c>
      <c r="Q570" s="2">
        <f t="shared" si="65"/>
        <v>43183</v>
      </c>
      <c r="R570" s="10">
        <v>15</v>
      </c>
      <c r="S570" s="5">
        <f t="shared" si="62"/>
        <v>-281.66894567012844</v>
      </c>
      <c r="T570" s="5">
        <f t="shared" si="63"/>
        <v>432.79918194597747</v>
      </c>
      <c r="U570" s="5">
        <f t="shared" si="64"/>
        <v>-169.00136740207711</v>
      </c>
    </row>
    <row r="571" spans="1:21" x14ac:dyDescent="0.25">
      <c r="A571" s="2">
        <v>43305.208333333336</v>
      </c>
      <c r="B571" s="2">
        <v>43305</v>
      </c>
      <c r="C571" s="3">
        <v>7</v>
      </c>
      <c r="D571" s="3">
        <v>6</v>
      </c>
      <c r="E571" s="3">
        <v>0</v>
      </c>
      <c r="F571" s="3">
        <v>1</v>
      </c>
      <c r="G571" s="9">
        <v>110.79050283432011</v>
      </c>
      <c r="H571" s="9">
        <v>2100.7799768018599</v>
      </c>
      <c r="I571" s="9">
        <v>108</v>
      </c>
      <c r="J571" s="9">
        <v>2640.1964107996682</v>
      </c>
      <c r="K571" s="9">
        <v>-2.7905028343201081</v>
      </c>
      <c r="L571" s="9">
        <v>539.41643399780833</v>
      </c>
      <c r="M571" s="10">
        <v>23</v>
      </c>
      <c r="N571" s="5">
        <f t="shared" si="60"/>
        <v>64.181565189362487</v>
      </c>
      <c r="O571" s="5">
        <f t="shared" si="61"/>
        <v>603.59799918717079</v>
      </c>
      <c r="Q571" s="2">
        <f t="shared" si="65"/>
        <v>43183</v>
      </c>
      <c r="R571" s="10">
        <v>15</v>
      </c>
      <c r="S571" s="5">
        <f t="shared" si="62"/>
        <v>41.857542514801622</v>
      </c>
      <c r="T571" s="5">
        <f t="shared" si="63"/>
        <v>581.27397651260992</v>
      </c>
      <c r="U571" s="5">
        <f t="shared" si="64"/>
        <v>22.324022674560865</v>
      </c>
    </row>
    <row r="572" spans="1:21" x14ac:dyDescent="0.25">
      <c r="A572" s="2">
        <v>43305.25</v>
      </c>
      <c r="B572" s="2">
        <v>43305</v>
      </c>
      <c r="C572" s="3">
        <v>7</v>
      </c>
      <c r="D572" s="3">
        <v>7</v>
      </c>
      <c r="E572" s="3">
        <v>1</v>
      </c>
      <c r="F572" s="3">
        <v>0</v>
      </c>
      <c r="G572" s="9">
        <v>147.21264889240268</v>
      </c>
      <c r="H572" s="9">
        <v>2396.3859894442444</v>
      </c>
      <c r="I572" s="9">
        <v>108</v>
      </c>
      <c r="J572" s="9">
        <v>2640.1964107996682</v>
      </c>
      <c r="K572" s="9">
        <v>-39.212648892402683</v>
      </c>
      <c r="L572" s="9">
        <v>243.81042135542384</v>
      </c>
      <c r="M572" s="10">
        <v>26</v>
      </c>
      <c r="N572" s="5">
        <f t="shared" si="60"/>
        <v>1019.5288712024698</v>
      </c>
      <c r="O572" s="5">
        <f t="shared" si="61"/>
        <v>1263.3392925578937</v>
      </c>
      <c r="Q572" s="2">
        <f t="shared" si="65"/>
        <v>43183</v>
      </c>
      <c r="R572" s="10">
        <v>15</v>
      </c>
      <c r="S572" s="5">
        <f t="shared" si="62"/>
        <v>588.18973338604019</v>
      </c>
      <c r="T572" s="5">
        <f t="shared" si="63"/>
        <v>832.00015474146403</v>
      </c>
      <c r="U572" s="5">
        <f t="shared" si="64"/>
        <v>431.33913781642968</v>
      </c>
    </row>
    <row r="573" spans="1:21" x14ac:dyDescent="0.25">
      <c r="A573" s="2">
        <v>43305.291666666664</v>
      </c>
      <c r="B573" s="2">
        <v>43305</v>
      </c>
      <c r="C573" s="3">
        <v>7</v>
      </c>
      <c r="D573" s="3">
        <v>8</v>
      </c>
      <c r="E573" s="3">
        <v>1</v>
      </c>
      <c r="F573" s="3">
        <v>0</v>
      </c>
      <c r="G573" s="9">
        <v>181.7701250314712</v>
      </c>
      <c r="H573" s="9">
        <v>2676.8581428694615</v>
      </c>
      <c r="I573" s="9">
        <v>108</v>
      </c>
      <c r="J573" s="9">
        <v>2640.1964107996682</v>
      </c>
      <c r="K573" s="9">
        <v>-73.770125031471196</v>
      </c>
      <c r="L573" s="9">
        <v>-36.661732069793288</v>
      </c>
      <c r="M573" s="10">
        <v>26</v>
      </c>
      <c r="N573" s="5">
        <f t="shared" si="60"/>
        <v>1918.0232508182512</v>
      </c>
      <c r="O573" s="5">
        <f t="shared" si="61"/>
        <v>1881.3615187484579</v>
      </c>
      <c r="Q573" s="2">
        <f t="shared" si="65"/>
        <v>43183</v>
      </c>
      <c r="R573" s="10">
        <v>12</v>
      </c>
      <c r="S573" s="5">
        <f t="shared" si="62"/>
        <v>885.24150037765435</v>
      </c>
      <c r="T573" s="5">
        <f t="shared" si="63"/>
        <v>848.57976830786106</v>
      </c>
      <c r="U573" s="5">
        <f t="shared" si="64"/>
        <v>1032.7817504405969</v>
      </c>
    </row>
    <row r="574" spans="1:21" x14ac:dyDescent="0.25">
      <c r="A574" s="2">
        <v>43305.333333333336</v>
      </c>
      <c r="B574" s="2">
        <v>43305</v>
      </c>
      <c r="C574" s="3">
        <v>7</v>
      </c>
      <c r="D574" s="3">
        <v>9</v>
      </c>
      <c r="E574" s="3">
        <v>1</v>
      </c>
      <c r="F574" s="3">
        <v>0</v>
      </c>
      <c r="G574" s="9">
        <v>188.46425302028649</v>
      </c>
      <c r="H574" s="9">
        <v>2731.1883957254768</v>
      </c>
      <c r="I574" s="9">
        <v>108</v>
      </c>
      <c r="J574" s="9">
        <v>2640.1964107996682</v>
      </c>
      <c r="K574" s="9">
        <v>-80.464253020286492</v>
      </c>
      <c r="L574" s="9">
        <v>-90.991984925808538</v>
      </c>
      <c r="M574" s="10">
        <v>26</v>
      </c>
      <c r="N574" s="5">
        <f t="shared" si="60"/>
        <v>2092.0705785274486</v>
      </c>
      <c r="O574" s="5">
        <f t="shared" si="61"/>
        <v>2001.07859360164</v>
      </c>
      <c r="Q574" s="2">
        <f t="shared" si="65"/>
        <v>43183</v>
      </c>
      <c r="R574" s="10">
        <v>12</v>
      </c>
      <c r="S574" s="5">
        <f t="shared" si="62"/>
        <v>965.5710362434379</v>
      </c>
      <c r="T574" s="5">
        <f t="shared" si="63"/>
        <v>874.57905131762936</v>
      </c>
      <c r="U574" s="5">
        <f t="shared" si="64"/>
        <v>1126.4995422840107</v>
      </c>
    </row>
    <row r="575" spans="1:21" x14ac:dyDescent="0.25">
      <c r="A575" s="2">
        <v>43305.375</v>
      </c>
      <c r="B575" s="2">
        <v>43305</v>
      </c>
      <c r="C575" s="3">
        <v>7</v>
      </c>
      <c r="D575" s="3">
        <v>10</v>
      </c>
      <c r="E575" s="3">
        <v>1</v>
      </c>
      <c r="F575" s="3">
        <v>0</v>
      </c>
      <c r="G575" s="9">
        <v>191.64711699485781</v>
      </c>
      <c r="H575" s="9">
        <v>2757.0208584087973</v>
      </c>
      <c r="I575" s="9">
        <v>107</v>
      </c>
      <c r="J575" s="9">
        <v>2615.7501477367077</v>
      </c>
      <c r="K575" s="9">
        <v>-84.647116994857811</v>
      </c>
      <c r="L575" s="9">
        <v>-141.27071067208954</v>
      </c>
      <c r="M575" s="10">
        <v>40</v>
      </c>
      <c r="N575" s="5">
        <f t="shared" si="60"/>
        <v>3385.8846797943124</v>
      </c>
      <c r="O575" s="5">
        <f t="shared" si="61"/>
        <v>3244.6139691222229</v>
      </c>
      <c r="Q575" s="2">
        <f t="shared" si="65"/>
        <v>43183</v>
      </c>
      <c r="R575" s="10">
        <v>11</v>
      </c>
      <c r="S575" s="5">
        <f t="shared" si="62"/>
        <v>931.11828694343592</v>
      </c>
      <c r="T575" s="5">
        <f t="shared" si="63"/>
        <v>789.84757627134638</v>
      </c>
      <c r="U575" s="5">
        <f t="shared" si="64"/>
        <v>2454.7663928508764</v>
      </c>
    </row>
    <row r="576" spans="1:21" x14ac:dyDescent="0.25">
      <c r="A576" s="2">
        <v>43305.416666666664</v>
      </c>
      <c r="B576" s="2">
        <v>43305</v>
      </c>
      <c r="C576" s="3">
        <v>7</v>
      </c>
      <c r="D576" s="3">
        <v>11</v>
      </c>
      <c r="E576" s="3">
        <v>1</v>
      </c>
      <c r="F576" s="3">
        <v>0</v>
      </c>
      <c r="G576" s="9">
        <v>193.9402431488038</v>
      </c>
      <c r="H576" s="9">
        <v>2775.6321136969209</v>
      </c>
      <c r="I576" s="9">
        <v>109</v>
      </c>
      <c r="J576" s="9">
        <v>2664.6426738626278</v>
      </c>
      <c r="K576" s="9">
        <v>-84.940243148803802</v>
      </c>
      <c r="L576" s="9">
        <v>-110.98943983429308</v>
      </c>
      <c r="M576" s="10">
        <v>55</v>
      </c>
      <c r="N576" s="5">
        <f t="shared" si="60"/>
        <v>4671.7133731842096</v>
      </c>
      <c r="O576" s="5">
        <f t="shared" si="61"/>
        <v>4560.7239333499165</v>
      </c>
      <c r="Q576" s="2">
        <f t="shared" si="65"/>
        <v>43183</v>
      </c>
      <c r="R576" s="10">
        <v>10</v>
      </c>
      <c r="S576" s="5">
        <f t="shared" si="62"/>
        <v>849.40243148803802</v>
      </c>
      <c r="T576" s="5">
        <f t="shared" si="63"/>
        <v>738.41299165374494</v>
      </c>
      <c r="U576" s="5">
        <f t="shared" si="64"/>
        <v>3822.3109416961715</v>
      </c>
    </row>
    <row r="577" spans="1:21" x14ac:dyDescent="0.25">
      <c r="A577" s="2">
        <v>43305.458333333336</v>
      </c>
      <c r="B577" s="2">
        <v>43305</v>
      </c>
      <c r="C577" s="3">
        <v>7</v>
      </c>
      <c r="D577" s="3">
        <v>12</v>
      </c>
      <c r="E577" s="3">
        <v>1</v>
      </c>
      <c r="F577" s="3">
        <v>0</v>
      </c>
      <c r="G577" s="9">
        <v>193.9402618408204</v>
      </c>
      <c r="H577" s="9">
        <v>2775.6322656887651</v>
      </c>
      <c r="I577" s="9">
        <v>108</v>
      </c>
      <c r="J577" s="9">
        <v>2640.1964107996682</v>
      </c>
      <c r="K577" s="9">
        <v>-85.940261840820398</v>
      </c>
      <c r="L577" s="9">
        <v>-135.43585488909684</v>
      </c>
      <c r="M577" s="10">
        <v>60</v>
      </c>
      <c r="N577" s="5">
        <f t="shared" si="60"/>
        <v>5156.4157104492242</v>
      </c>
      <c r="O577" s="5">
        <f t="shared" si="61"/>
        <v>5020.9798555601274</v>
      </c>
      <c r="Q577" s="2">
        <f t="shared" si="65"/>
        <v>43183</v>
      </c>
      <c r="R577" s="10">
        <v>10</v>
      </c>
      <c r="S577" s="5">
        <f t="shared" si="62"/>
        <v>859.40261840820403</v>
      </c>
      <c r="T577" s="5">
        <f t="shared" si="63"/>
        <v>723.96676351910719</v>
      </c>
      <c r="U577" s="5">
        <f t="shared" si="64"/>
        <v>4297.0130920410202</v>
      </c>
    </row>
    <row r="578" spans="1:21" x14ac:dyDescent="0.25">
      <c r="A578" s="2">
        <v>43305.5</v>
      </c>
      <c r="B578" s="2">
        <v>43305</v>
      </c>
      <c r="C578" s="3">
        <v>7</v>
      </c>
      <c r="D578" s="3">
        <v>13</v>
      </c>
      <c r="E578" s="3">
        <v>1</v>
      </c>
      <c r="F578" s="3">
        <v>0</v>
      </c>
      <c r="G578" s="9">
        <v>193.9402618408204</v>
      </c>
      <c r="H578" s="9">
        <v>2775.6322656887651</v>
      </c>
      <c r="I578" s="9">
        <v>108</v>
      </c>
      <c r="J578" s="9">
        <v>2640.1964107996682</v>
      </c>
      <c r="K578" s="9">
        <v>-85.940261840820398</v>
      </c>
      <c r="L578" s="9">
        <v>-135.43585488909684</v>
      </c>
      <c r="M578" s="10">
        <v>65</v>
      </c>
      <c r="N578" s="5">
        <f t="shared" si="60"/>
        <v>5586.1170196533258</v>
      </c>
      <c r="O578" s="5">
        <f t="shared" si="61"/>
        <v>5450.6811647642289</v>
      </c>
      <c r="Q578" s="2">
        <f t="shared" si="65"/>
        <v>43183</v>
      </c>
      <c r="R578" s="10">
        <v>10</v>
      </c>
      <c r="S578" s="5">
        <f t="shared" si="62"/>
        <v>859.40261840820403</v>
      </c>
      <c r="T578" s="5">
        <f t="shared" si="63"/>
        <v>723.96676351910719</v>
      </c>
      <c r="U578" s="5">
        <f t="shared" si="64"/>
        <v>4726.7144012451217</v>
      </c>
    </row>
    <row r="579" spans="1:21" x14ac:dyDescent="0.25">
      <c r="A579" s="2">
        <v>43305.541666666664</v>
      </c>
      <c r="B579" s="2">
        <v>43305</v>
      </c>
      <c r="C579" s="3">
        <v>7</v>
      </c>
      <c r="D579" s="3">
        <v>14</v>
      </c>
      <c r="E579" s="3">
        <v>1</v>
      </c>
      <c r="F579" s="3">
        <v>0</v>
      </c>
      <c r="G579" s="9">
        <v>193.9402618408204</v>
      </c>
      <c r="H579" s="9">
        <v>2775.6322656887651</v>
      </c>
      <c r="I579" s="9">
        <v>108</v>
      </c>
      <c r="J579" s="9">
        <v>2640.1964107996682</v>
      </c>
      <c r="K579" s="9">
        <v>-85.940261840820398</v>
      </c>
      <c r="L579" s="9">
        <v>-135.43585488909684</v>
      </c>
      <c r="M579" s="10">
        <v>85</v>
      </c>
      <c r="N579" s="5">
        <f t="shared" si="60"/>
        <v>7304.9222564697338</v>
      </c>
      <c r="O579" s="5">
        <f t="shared" si="61"/>
        <v>7169.486401580637</v>
      </c>
      <c r="Q579" s="2">
        <f t="shared" si="65"/>
        <v>43183</v>
      </c>
      <c r="R579" s="10">
        <v>10</v>
      </c>
      <c r="S579" s="5">
        <f t="shared" si="62"/>
        <v>859.40261840820403</v>
      </c>
      <c r="T579" s="5">
        <f t="shared" si="63"/>
        <v>723.96676351910719</v>
      </c>
      <c r="U579" s="5">
        <f t="shared" si="64"/>
        <v>6445.5196380615298</v>
      </c>
    </row>
    <row r="580" spans="1:21" x14ac:dyDescent="0.25">
      <c r="A580" s="2">
        <v>43305.583333333336</v>
      </c>
      <c r="B580" s="2">
        <v>43305</v>
      </c>
      <c r="C580" s="3">
        <v>7</v>
      </c>
      <c r="D580" s="3">
        <v>15</v>
      </c>
      <c r="E580" s="3">
        <v>1</v>
      </c>
      <c r="F580" s="3">
        <v>0</v>
      </c>
      <c r="G580" s="9">
        <v>193.9402618408204</v>
      </c>
      <c r="H580" s="9">
        <v>2775.6322656887651</v>
      </c>
      <c r="I580" s="9">
        <v>108</v>
      </c>
      <c r="J580" s="9">
        <v>2640.1964107996682</v>
      </c>
      <c r="K580" s="9">
        <v>-85.940261840820398</v>
      </c>
      <c r="L580" s="9">
        <v>-135.43585488909684</v>
      </c>
      <c r="M580" s="10">
        <v>90</v>
      </c>
      <c r="N580" s="5">
        <f t="shared" si="60"/>
        <v>7734.6235656738354</v>
      </c>
      <c r="O580" s="5">
        <f t="shared" si="61"/>
        <v>7599.1877107847386</v>
      </c>
      <c r="Q580" s="2">
        <f t="shared" si="65"/>
        <v>43183</v>
      </c>
      <c r="R580" s="10">
        <v>10</v>
      </c>
      <c r="S580" s="5">
        <f t="shared" si="62"/>
        <v>859.40261840820403</v>
      </c>
      <c r="T580" s="5">
        <f t="shared" si="63"/>
        <v>723.96676351910719</v>
      </c>
      <c r="U580" s="5">
        <f t="shared" si="64"/>
        <v>6875.2209472656314</v>
      </c>
    </row>
    <row r="581" spans="1:21" x14ac:dyDescent="0.25">
      <c r="A581" s="2">
        <v>43305.625</v>
      </c>
      <c r="B581" s="2">
        <v>43305</v>
      </c>
      <c r="C581" s="3">
        <v>7</v>
      </c>
      <c r="D581" s="3">
        <v>16</v>
      </c>
      <c r="E581" s="3">
        <v>1</v>
      </c>
      <c r="F581" s="3">
        <v>0</v>
      </c>
      <c r="G581" s="9">
        <v>193.9402618408204</v>
      </c>
      <c r="H581" s="9">
        <v>2775.6322656887651</v>
      </c>
      <c r="I581" s="9">
        <v>108</v>
      </c>
      <c r="J581" s="9">
        <v>2640.1964107996682</v>
      </c>
      <c r="K581" s="9">
        <v>-85.940261840820398</v>
      </c>
      <c r="L581" s="9">
        <v>-135.43585488909684</v>
      </c>
      <c r="M581" s="10">
        <v>350</v>
      </c>
      <c r="N581" s="5">
        <f t="shared" si="60"/>
        <v>30079.091644287138</v>
      </c>
      <c r="O581" s="5">
        <f t="shared" si="61"/>
        <v>29943.655789398043</v>
      </c>
      <c r="Q581" s="2">
        <f t="shared" si="65"/>
        <v>43183</v>
      </c>
      <c r="R581" s="10">
        <v>10</v>
      </c>
      <c r="S581" s="5">
        <f t="shared" si="62"/>
        <v>859.40261840820403</v>
      </c>
      <c r="T581" s="5">
        <f t="shared" si="63"/>
        <v>723.96676351910719</v>
      </c>
      <c r="U581" s="5">
        <f t="shared" si="64"/>
        <v>29219.689025878935</v>
      </c>
    </row>
    <row r="582" spans="1:21" x14ac:dyDescent="0.25">
      <c r="A582" s="2">
        <v>43305.666666666664</v>
      </c>
      <c r="B582" s="2">
        <v>43305</v>
      </c>
      <c r="C582" s="3">
        <v>7</v>
      </c>
      <c r="D582" s="3">
        <v>17</v>
      </c>
      <c r="E582" s="3">
        <v>1</v>
      </c>
      <c r="F582" s="3">
        <v>0</v>
      </c>
      <c r="G582" s="9">
        <v>193.9402618408204</v>
      </c>
      <c r="H582" s="9">
        <v>2775.6322656887651</v>
      </c>
      <c r="I582" s="9">
        <v>108</v>
      </c>
      <c r="J582" s="9">
        <v>2640.1964107996682</v>
      </c>
      <c r="K582" s="9">
        <v>-85.940261840820398</v>
      </c>
      <c r="L582" s="9">
        <v>-135.43585488909684</v>
      </c>
      <c r="M582" s="10">
        <v>300</v>
      </c>
      <c r="N582" s="5">
        <f t="shared" si="60"/>
        <v>25782.078552246119</v>
      </c>
      <c r="O582" s="5">
        <f t="shared" si="61"/>
        <v>25646.642697357023</v>
      </c>
      <c r="Q582" s="2">
        <f t="shared" si="65"/>
        <v>43183</v>
      </c>
      <c r="R582" s="10">
        <v>10</v>
      </c>
      <c r="S582" s="5">
        <f t="shared" si="62"/>
        <v>859.40261840820403</v>
      </c>
      <c r="T582" s="5">
        <f t="shared" si="63"/>
        <v>723.96676351910719</v>
      </c>
      <c r="U582" s="5">
        <f t="shared" si="64"/>
        <v>24922.675933837916</v>
      </c>
    </row>
    <row r="583" spans="1:21" x14ac:dyDescent="0.25">
      <c r="A583" s="2">
        <v>43305.708333333336</v>
      </c>
      <c r="B583" s="2">
        <v>43305</v>
      </c>
      <c r="C583" s="3">
        <v>7</v>
      </c>
      <c r="D583" s="3">
        <v>18</v>
      </c>
      <c r="E583" s="3">
        <v>1</v>
      </c>
      <c r="F583" s="3">
        <v>0</v>
      </c>
      <c r="G583" s="9">
        <v>193.9402618408204</v>
      </c>
      <c r="H583" s="9">
        <v>2775.6322656887651</v>
      </c>
      <c r="I583" s="9">
        <v>108</v>
      </c>
      <c r="J583" s="9">
        <v>2640.1964107996682</v>
      </c>
      <c r="K583" s="9">
        <v>-85.940261840820398</v>
      </c>
      <c r="L583" s="9">
        <v>-135.43585488909684</v>
      </c>
      <c r="M583" s="10">
        <v>275</v>
      </c>
      <c r="N583" s="5">
        <f t="shared" si="60"/>
        <v>23633.572006225608</v>
      </c>
      <c r="O583" s="5">
        <f t="shared" si="61"/>
        <v>23498.136151336512</v>
      </c>
      <c r="Q583" s="2">
        <f t="shared" si="65"/>
        <v>43183</v>
      </c>
      <c r="R583" s="10">
        <v>10</v>
      </c>
      <c r="S583" s="5">
        <f t="shared" si="62"/>
        <v>859.40261840820403</v>
      </c>
      <c r="T583" s="5">
        <f t="shared" si="63"/>
        <v>723.96676351910719</v>
      </c>
      <c r="U583" s="5">
        <f t="shared" si="64"/>
        <v>22774.169387817405</v>
      </c>
    </row>
    <row r="584" spans="1:21" x14ac:dyDescent="0.25">
      <c r="A584" s="2">
        <v>43305.75</v>
      </c>
      <c r="B584" s="2">
        <v>43305</v>
      </c>
      <c r="C584" s="3">
        <v>7</v>
      </c>
      <c r="D584" s="3">
        <v>19</v>
      </c>
      <c r="E584" s="3">
        <v>1</v>
      </c>
      <c r="F584" s="3">
        <v>0</v>
      </c>
      <c r="G584" s="9">
        <v>193.9402618408204</v>
      </c>
      <c r="H584" s="9">
        <v>2775.6322656887651</v>
      </c>
      <c r="I584" s="9">
        <v>108</v>
      </c>
      <c r="J584" s="9">
        <v>2640.1964107996682</v>
      </c>
      <c r="K584" s="9">
        <v>-85.940261840820398</v>
      </c>
      <c r="L584" s="9">
        <v>-135.43585488909684</v>
      </c>
      <c r="M584" s="10">
        <v>300</v>
      </c>
      <c r="N584" s="5">
        <f t="shared" si="60"/>
        <v>25782.078552246119</v>
      </c>
      <c r="O584" s="5">
        <f t="shared" si="61"/>
        <v>25646.642697357023</v>
      </c>
      <c r="Q584" s="2">
        <f t="shared" si="65"/>
        <v>43183</v>
      </c>
      <c r="R584" s="10">
        <v>15</v>
      </c>
      <c r="S584" s="5">
        <f t="shared" si="62"/>
        <v>1289.1039276123061</v>
      </c>
      <c r="T584" s="5">
        <f t="shared" si="63"/>
        <v>1153.6680727232092</v>
      </c>
      <c r="U584" s="5">
        <f t="shared" si="64"/>
        <v>24492.974624633815</v>
      </c>
    </row>
    <row r="585" spans="1:21" x14ac:dyDescent="0.25">
      <c r="A585" s="2">
        <v>43305.791666666664</v>
      </c>
      <c r="B585" s="2">
        <v>43305</v>
      </c>
      <c r="C585" s="3">
        <v>7</v>
      </c>
      <c r="D585" s="3">
        <v>20</v>
      </c>
      <c r="E585" s="3">
        <v>1</v>
      </c>
      <c r="F585" s="3">
        <v>0</v>
      </c>
      <c r="G585" s="9">
        <v>193.9402618408204</v>
      </c>
      <c r="H585" s="9">
        <v>2775.6322656887651</v>
      </c>
      <c r="I585" s="9">
        <v>109</v>
      </c>
      <c r="J585" s="9">
        <v>2664.6426738626278</v>
      </c>
      <c r="K585" s="9">
        <v>-84.940261840820398</v>
      </c>
      <c r="L585" s="9">
        <v>-110.98959182613726</v>
      </c>
      <c r="M585" s="10">
        <v>85</v>
      </c>
      <c r="N585" s="5">
        <f t="shared" si="60"/>
        <v>7219.9222564697338</v>
      </c>
      <c r="O585" s="5">
        <f t="shared" si="61"/>
        <v>7108.9326646435966</v>
      </c>
      <c r="Q585" s="2">
        <f t="shared" si="65"/>
        <v>43183</v>
      </c>
      <c r="R585" s="10">
        <v>19</v>
      </c>
      <c r="S585" s="5">
        <f t="shared" si="62"/>
        <v>1613.8649749755875</v>
      </c>
      <c r="T585" s="5">
        <f t="shared" si="63"/>
        <v>1502.8753831494503</v>
      </c>
      <c r="U585" s="5">
        <f t="shared" si="64"/>
        <v>5606.0572814941461</v>
      </c>
    </row>
    <row r="586" spans="1:21" x14ac:dyDescent="0.25">
      <c r="A586" s="2">
        <v>43305.833333333336</v>
      </c>
      <c r="B586" s="2">
        <v>43305</v>
      </c>
      <c r="C586" s="3">
        <v>7</v>
      </c>
      <c r="D586" s="3">
        <v>21</v>
      </c>
      <c r="E586" s="3">
        <v>1</v>
      </c>
      <c r="F586" s="3">
        <v>0</v>
      </c>
      <c r="G586" s="9">
        <v>193.9402618408204</v>
      </c>
      <c r="H586" s="9">
        <v>2775.6322656887651</v>
      </c>
      <c r="I586" s="9">
        <v>108</v>
      </c>
      <c r="J586" s="9">
        <v>2640.1964107996682</v>
      </c>
      <c r="K586" s="9">
        <v>-85.940261840820398</v>
      </c>
      <c r="L586" s="9">
        <v>-135.43585488909684</v>
      </c>
      <c r="M586" s="10">
        <v>65</v>
      </c>
      <c r="N586" s="5">
        <f t="shared" si="60"/>
        <v>5586.1170196533258</v>
      </c>
      <c r="O586" s="5">
        <f t="shared" si="61"/>
        <v>5450.6811647642289</v>
      </c>
      <c r="Q586" s="2">
        <f t="shared" si="65"/>
        <v>43183</v>
      </c>
      <c r="R586" s="10">
        <v>19</v>
      </c>
      <c r="S586" s="5">
        <f t="shared" si="62"/>
        <v>1632.8649749755875</v>
      </c>
      <c r="T586" s="5">
        <f t="shared" si="63"/>
        <v>1497.4291200864907</v>
      </c>
      <c r="U586" s="5">
        <f t="shared" si="64"/>
        <v>3953.252044677738</v>
      </c>
    </row>
    <row r="587" spans="1:21" x14ac:dyDescent="0.25">
      <c r="A587" s="2">
        <v>43305.875</v>
      </c>
      <c r="B587" s="2">
        <v>43305</v>
      </c>
      <c r="C587" s="3">
        <v>7</v>
      </c>
      <c r="D587" s="3">
        <v>22</v>
      </c>
      <c r="E587" s="3">
        <v>1</v>
      </c>
      <c r="F587" s="3">
        <v>0</v>
      </c>
      <c r="G587" s="9">
        <v>193.9402618408204</v>
      </c>
      <c r="H587" s="9">
        <v>2775.6322656887651</v>
      </c>
      <c r="I587" s="9">
        <v>108</v>
      </c>
      <c r="J587" s="9">
        <v>2640.1964107996682</v>
      </c>
      <c r="K587" s="9">
        <v>-85.940261840820398</v>
      </c>
      <c r="L587" s="9">
        <v>-135.43585488909684</v>
      </c>
      <c r="M587" s="10">
        <v>60</v>
      </c>
      <c r="N587" s="5">
        <f t="shared" si="60"/>
        <v>5156.4157104492242</v>
      </c>
      <c r="O587" s="5">
        <f t="shared" si="61"/>
        <v>5020.9798555601274</v>
      </c>
      <c r="Q587" s="2">
        <f t="shared" si="65"/>
        <v>43183</v>
      </c>
      <c r="R587" s="10">
        <v>19</v>
      </c>
      <c r="S587" s="5">
        <f t="shared" si="62"/>
        <v>1632.8649749755875</v>
      </c>
      <c r="T587" s="5">
        <f t="shared" si="63"/>
        <v>1497.4291200864907</v>
      </c>
      <c r="U587" s="5">
        <f t="shared" si="64"/>
        <v>3523.5507354736365</v>
      </c>
    </row>
    <row r="588" spans="1:21" x14ac:dyDescent="0.25">
      <c r="A588" s="2">
        <v>43305.916666666664</v>
      </c>
      <c r="B588" s="2">
        <v>43305</v>
      </c>
      <c r="C588" s="3">
        <v>7</v>
      </c>
      <c r="D588" s="3">
        <v>23</v>
      </c>
      <c r="E588" s="3">
        <v>0</v>
      </c>
      <c r="F588" s="3">
        <v>1</v>
      </c>
      <c r="G588" s="9">
        <v>192.70978956222541</v>
      </c>
      <c r="H588" s="9">
        <v>2765.6456221955905</v>
      </c>
      <c r="I588" s="9">
        <v>108</v>
      </c>
      <c r="J588" s="9">
        <v>2640.1964107996682</v>
      </c>
      <c r="K588" s="9">
        <v>-84.70978956222541</v>
      </c>
      <c r="L588" s="9">
        <v>-125.44921139592225</v>
      </c>
      <c r="M588" s="10">
        <v>65</v>
      </c>
      <c r="N588" s="5">
        <f t="shared" si="60"/>
        <v>5506.1363215446518</v>
      </c>
      <c r="O588" s="5">
        <f t="shared" si="61"/>
        <v>5380.6871101487295</v>
      </c>
      <c r="Q588" s="2">
        <f t="shared" si="65"/>
        <v>43183</v>
      </c>
      <c r="R588" s="10">
        <v>17</v>
      </c>
      <c r="S588" s="5">
        <f t="shared" si="62"/>
        <v>1440.0664225578321</v>
      </c>
      <c r="T588" s="5">
        <f t="shared" si="63"/>
        <v>1314.6172111619098</v>
      </c>
      <c r="U588" s="5">
        <f t="shared" si="64"/>
        <v>4066.0698989868197</v>
      </c>
    </row>
    <row r="589" spans="1:21" x14ac:dyDescent="0.25">
      <c r="A589" s="2">
        <v>43305.958333333336</v>
      </c>
      <c r="B589" s="2">
        <v>43305</v>
      </c>
      <c r="C589" s="3">
        <v>7</v>
      </c>
      <c r="D589" s="3">
        <v>24</v>
      </c>
      <c r="E589" s="3">
        <v>0</v>
      </c>
      <c r="F589" s="3">
        <v>1</v>
      </c>
      <c r="G589" s="9">
        <v>171.84159033298499</v>
      </c>
      <c r="H589" s="9">
        <v>2596.2770977187038</v>
      </c>
      <c r="I589" s="9">
        <v>107</v>
      </c>
      <c r="J589" s="9">
        <v>2615.7501477367077</v>
      </c>
      <c r="K589" s="9">
        <v>-64.841590332984993</v>
      </c>
      <c r="L589" s="9">
        <v>19.47305001800396</v>
      </c>
      <c r="M589" s="10">
        <v>50</v>
      </c>
      <c r="N589" s="5">
        <f t="shared" si="60"/>
        <v>3242.0795166492499</v>
      </c>
      <c r="O589" s="5">
        <f t="shared" si="61"/>
        <v>3261.5525666672538</v>
      </c>
      <c r="Q589" s="2">
        <f t="shared" si="65"/>
        <v>43183</v>
      </c>
      <c r="R589" s="10">
        <v>17</v>
      </c>
      <c r="S589" s="5">
        <f t="shared" si="62"/>
        <v>1102.307035660745</v>
      </c>
      <c r="T589" s="5">
        <f t="shared" si="63"/>
        <v>1121.7800856787489</v>
      </c>
      <c r="U589" s="5">
        <f t="shared" si="64"/>
        <v>2139.7724809885049</v>
      </c>
    </row>
    <row r="590" spans="1:21" x14ac:dyDescent="0.25">
      <c r="A590" s="2">
        <v>43306</v>
      </c>
      <c r="B590" s="2">
        <v>43306</v>
      </c>
      <c r="C590" s="3">
        <v>7</v>
      </c>
      <c r="D590" s="3">
        <v>1</v>
      </c>
      <c r="E590" s="3">
        <v>0</v>
      </c>
      <c r="F590" s="3">
        <v>1</v>
      </c>
      <c r="G590" s="9">
        <v>139.80113918781279</v>
      </c>
      <c r="H590" s="9">
        <v>2336.2333857583894</v>
      </c>
      <c r="I590" s="9">
        <v>111</v>
      </c>
      <c r="J590" s="9">
        <v>2713.5351999885479</v>
      </c>
      <c r="K590" s="9">
        <v>-28.801139187812794</v>
      </c>
      <c r="L590" s="9">
        <v>377.30181423015847</v>
      </c>
      <c r="M590" s="10">
        <v>40</v>
      </c>
      <c r="N590" s="5">
        <f t="shared" si="60"/>
        <v>1152.0455675125118</v>
      </c>
      <c r="O590" s="5">
        <f t="shared" si="61"/>
        <v>1529.3473817426702</v>
      </c>
      <c r="Q590" s="2">
        <f t="shared" si="65"/>
        <v>43184</v>
      </c>
      <c r="R590" s="10">
        <v>18</v>
      </c>
      <c r="S590" s="5">
        <f t="shared" si="62"/>
        <v>518.42050538063029</v>
      </c>
      <c r="T590" s="5">
        <f t="shared" si="63"/>
        <v>895.72231961078876</v>
      </c>
      <c r="U590" s="5">
        <f t="shared" si="64"/>
        <v>633.62506213188146</v>
      </c>
    </row>
    <row r="591" spans="1:21" x14ac:dyDescent="0.25">
      <c r="A591" s="2">
        <v>43306.041666666664</v>
      </c>
      <c r="B591" s="2">
        <v>43306</v>
      </c>
      <c r="C591" s="3">
        <v>7</v>
      </c>
      <c r="D591" s="3">
        <v>2</v>
      </c>
      <c r="E591" s="3">
        <v>0</v>
      </c>
      <c r="F591" s="3">
        <v>1</v>
      </c>
      <c r="G591" s="9">
        <v>124.17842164039611</v>
      </c>
      <c r="H591" s="9">
        <v>2209.4377488958708</v>
      </c>
      <c r="I591" s="9">
        <v>129</v>
      </c>
      <c r="J591" s="9">
        <v>3153.5679351218255</v>
      </c>
      <c r="K591" s="9">
        <v>4.8215783596038904</v>
      </c>
      <c r="L591" s="9">
        <v>944.13018622595473</v>
      </c>
      <c r="M591" s="10">
        <v>35</v>
      </c>
      <c r="N591" s="5">
        <f t="shared" ref="N591:N654" si="66">-K591*M591</f>
        <v>-168.75524258613615</v>
      </c>
      <c r="O591" s="5">
        <f t="shared" ref="O591:O654" si="67">L591 + N591</f>
        <v>775.37494363981864</v>
      </c>
      <c r="Q591" s="2">
        <f t="shared" si="65"/>
        <v>43184</v>
      </c>
      <c r="R591" s="10">
        <v>17</v>
      </c>
      <c r="S591" s="5">
        <f t="shared" ref="S591:S654" si="68">-K591 * R591</f>
        <v>-81.966832113266136</v>
      </c>
      <c r="T591" s="5">
        <f t="shared" ref="T591:T654" si="69">L591 + S591</f>
        <v>862.16335411268858</v>
      </c>
      <c r="U591" s="5">
        <f t="shared" ref="U591:U654" si="70">O591-T591</f>
        <v>-86.788410472869941</v>
      </c>
    </row>
    <row r="592" spans="1:21" x14ac:dyDescent="0.25">
      <c r="A592" s="2">
        <v>43306.083333333336</v>
      </c>
      <c r="B592" s="2">
        <v>43306</v>
      </c>
      <c r="C592" s="3">
        <v>7</v>
      </c>
      <c r="D592" s="3">
        <v>3</v>
      </c>
      <c r="E592" s="3">
        <v>0</v>
      </c>
      <c r="F592" s="3">
        <v>1</v>
      </c>
      <c r="G592" s="9">
        <v>97.386423063278201</v>
      </c>
      <c r="H592" s="9">
        <v>1991.9910342562082</v>
      </c>
      <c r="I592" s="9">
        <v>142</v>
      </c>
      <c r="J592" s="9">
        <v>3471.3693549403038</v>
      </c>
      <c r="K592" s="9">
        <v>44.613576936721799</v>
      </c>
      <c r="L592" s="9">
        <v>1479.3783206840956</v>
      </c>
      <c r="M592" s="10">
        <v>35</v>
      </c>
      <c r="N592" s="5">
        <f t="shared" si="66"/>
        <v>-1561.4751927852631</v>
      </c>
      <c r="O592" s="5">
        <f t="shared" si="67"/>
        <v>-82.096872101167492</v>
      </c>
      <c r="Q592" s="2">
        <f t="shared" si="65"/>
        <v>43184</v>
      </c>
      <c r="R592" s="10">
        <v>17</v>
      </c>
      <c r="S592" s="5">
        <f t="shared" si="68"/>
        <v>-758.43080792427054</v>
      </c>
      <c r="T592" s="5">
        <f t="shared" si="69"/>
        <v>720.94751275982503</v>
      </c>
      <c r="U592" s="5">
        <f t="shared" si="70"/>
        <v>-803.04438486099252</v>
      </c>
    </row>
    <row r="593" spans="1:21" x14ac:dyDescent="0.25">
      <c r="A593" s="2">
        <v>43306.125</v>
      </c>
      <c r="B593" s="2">
        <v>43306</v>
      </c>
      <c r="C593" s="3">
        <v>7</v>
      </c>
      <c r="D593" s="3">
        <v>4</v>
      </c>
      <c r="E593" s="3">
        <v>0</v>
      </c>
      <c r="F593" s="3">
        <v>1</v>
      </c>
      <c r="G593" s="9">
        <v>76.175600147247309</v>
      </c>
      <c r="H593" s="9">
        <v>1819.8417377787712</v>
      </c>
      <c r="I593" s="9">
        <v>160</v>
      </c>
      <c r="J593" s="9">
        <v>3911.4020900735823</v>
      </c>
      <c r="K593" s="9">
        <v>83.824399852752691</v>
      </c>
      <c r="L593" s="9">
        <v>2091.5603522948113</v>
      </c>
      <c r="M593" s="10">
        <v>27</v>
      </c>
      <c r="N593" s="5">
        <f t="shared" si="66"/>
        <v>-2263.2587960243227</v>
      </c>
      <c r="O593" s="5">
        <f t="shared" si="67"/>
        <v>-171.69844372951138</v>
      </c>
      <c r="Q593" s="2">
        <f t="shared" si="65"/>
        <v>43184</v>
      </c>
      <c r="R593" s="10">
        <v>17</v>
      </c>
      <c r="S593" s="5">
        <f t="shared" si="68"/>
        <v>-1425.0147974967958</v>
      </c>
      <c r="T593" s="5">
        <f t="shared" si="69"/>
        <v>666.54555479801547</v>
      </c>
      <c r="U593" s="5">
        <f t="shared" si="70"/>
        <v>-838.24399852752686</v>
      </c>
    </row>
    <row r="594" spans="1:21" x14ac:dyDescent="0.25">
      <c r="A594" s="2">
        <v>43306.166666666664</v>
      </c>
      <c r="B594" s="2">
        <v>43306</v>
      </c>
      <c r="C594" s="3">
        <v>7</v>
      </c>
      <c r="D594" s="3">
        <v>5</v>
      </c>
      <c r="E594" s="3">
        <v>0</v>
      </c>
      <c r="F594" s="3">
        <v>1</v>
      </c>
      <c r="G594" s="9">
        <v>89.364559674263006</v>
      </c>
      <c r="H594" s="9">
        <v>1926.8847377169011</v>
      </c>
      <c r="I594" s="9">
        <v>174</v>
      </c>
      <c r="J594" s="9">
        <v>4253.649772955021</v>
      </c>
      <c r="K594" s="9">
        <v>84.635440325736994</v>
      </c>
      <c r="L594" s="9">
        <v>2326.7650352381197</v>
      </c>
      <c r="M594" s="10">
        <v>28</v>
      </c>
      <c r="N594" s="5">
        <f t="shared" si="66"/>
        <v>-2369.7923291206357</v>
      </c>
      <c r="O594" s="5">
        <f t="shared" si="67"/>
        <v>-43.027293882516005</v>
      </c>
      <c r="Q594" s="2">
        <f t="shared" si="65"/>
        <v>43184</v>
      </c>
      <c r="R594" s="10">
        <v>17</v>
      </c>
      <c r="S594" s="5">
        <f t="shared" si="68"/>
        <v>-1438.8024855375288</v>
      </c>
      <c r="T594" s="5">
        <f t="shared" si="69"/>
        <v>887.9625497005909</v>
      </c>
      <c r="U594" s="5">
        <f t="shared" si="70"/>
        <v>-930.9898435831069</v>
      </c>
    </row>
    <row r="595" spans="1:21" x14ac:dyDescent="0.25">
      <c r="A595" s="2">
        <v>43306.208333333336</v>
      </c>
      <c r="B595" s="2">
        <v>43306</v>
      </c>
      <c r="C595" s="3">
        <v>7</v>
      </c>
      <c r="D595" s="3">
        <v>6</v>
      </c>
      <c r="E595" s="3">
        <v>0</v>
      </c>
      <c r="F595" s="3">
        <v>1</v>
      </c>
      <c r="G595" s="9">
        <v>104.2423243522644</v>
      </c>
      <c r="H595" s="9">
        <v>2047.6342589723949</v>
      </c>
      <c r="I595" s="9">
        <v>174</v>
      </c>
      <c r="J595" s="9">
        <v>4253.649772955021</v>
      </c>
      <c r="K595" s="9">
        <v>69.757675647735596</v>
      </c>
      <c r="L595" s="9">
        <v>2206.0155139826261</v>
      </c>
      <c r="M595" s="10">
        <v>30</v>
      </c>
      <c r="N595" s="5">
        <f t="shared" si="66"/>
        <v>-2092.7302694320679</v>
      </c>
      <c r="O595" s="5">
        <f t="shared" si="67"/>
        <v>113.28524455055822</v>
      </c>
      <c r="Q595" s="2">
        <f t="shared" si="65"/>
        <v>43184</v>
      </c>
      <c r="R595" s="10">
        <v>17</v>
      </c>
      <c r="S595" s="5">
        <f t="shared" si="68"/>
        <v>-1185.8804860115051</v>
      </c>
      <c r="T595" s="5">
        <f t="shared" si="69"/>
        <v>1020.135027971121</v>
      </c>
      <c r="U595" s="5">
        <f t="shared" si="70"/>
        <v>-906.84978342056274</v>
      </c>
    </row>
    <row r="596" spans="1:21" x14ac:dyDescent="0.25">
      <c r="A596" s="2">
        <v>43306.25</v>
      </c>
      <c r="B596" s="2">
        <v>43306</v>
      </c>
      <c r="C596" s="3">
        <v>7</v>
      </c>
      <c r="D596" s="3">
        <v>7</v>
      </c>
      <c r="E596" s="3">
        <v>1</v>
      </c>
      <c r="F596" s="3">
        <v>0</v>
      </c>
      <c r="G596" s="9">
        <v>131.3442672491073</v>
      </c>
      <c r="H596" s="9">
        <v>2267.5965164917588</v>
      </c>
      <c r="I596" s="9">
        <v>200</v>
      </c>
      <c r="J596" s="9">
        <v>4889.2526125919776</v>
      </c>
      <c r="K596" s="9">
        <v>68.655732750892696</v>
      </c>
      <c r="L596" s="9">
        <v>2621.6560961002187</v>
      </c>
      <c r="M596" s="10">
        <v>37</v>
      </c>
      <c r="N596" s="5">
        <f t="shared" si="66"/>
        <v>-2540.2621117830299</v>
      </c>
      <c r="O596" s="5">
        <f t="shared" si="67"/>
        <v>81.393984317188824</v>
      </c>
      <c r="Q596" s="2">
        <f t="shared" si="65"/>
        <v>43184</v>
      </c>
      <c r="R596" s="10">
        <v>18</v>
      </c>
      <c r="S596" s="5">
        <f t="shared" si="68"/>
        <v>-1235.8031895160684</v>
      </c>
      <c r="T596" s="5">
        <f t="shared" si="69"/>
        <v>1385.8529065841503</v>
      </c>
      <c r="U596" s="5">
        <f t="shared" si="70"/>
        <v>-1304.4589222669615</v>
      </c>
    </row>
    <row r="597" spans="1:21" x14ac:dyDescent="0.25">
      <c r="A597" s="2">
        <v>43306.291666666664</v>
      </c>
      <c r="B597" s="2">
        <v>43306</v>
      </c>
      <c r="C597" s="3">
        <v>7</v>
      </c>
      <c r="D597" s="3">
        <v>8</v>
      </c>
      <c r="E597" s="3">
        <v>1</v>
      </c>
      <c r="F597" s="3">
        <v>0</v>
      </c>
      <c r="G597" s="9">
        <v>167.9358243942261</v>
      </c>
      <c r="H597" s="9">
        <v>2564.5774875897055</v>
      </c>
      <c r="I597" s="9">
        <v>207</v>
      </c>
      <c r="J597" s="9">
        <v>5060.3764540326965</v>
      </c>
      <c r="K597" s="9">
        <v>39.064175605773897</v>
      </c>
      <c r="L597" s="9">
        <v>2495.7989664429911</v>
      </c>
      <c r="M597" s="10">
        <v>75</v>
      </c>
      <c r="N597" s="5">
        <f t="shared" si="66"/>
        <v>-2929.8131704330422</v>
      </c>
      <c r="O597" s="5">
        <f t="shared" si="67"/>
        <v>-434.0142039900511</v>
      </c>
      <c r="Q597" s="2">
        <f t="shared" si="65"/>
        <v>43184</v>
      </c>
      <c r="R597" s="10">
        <v>18</v>
      </c>
      <c r="S597" s="5">
        <f t="shared" si="68"/>
        <v>-703.15516090393021</v>
      </c>
      <c r="T597" s="5">
        <f t="shared" si="69"/>
        <v>1792.6438055390608</v>
      </c>
      <c r="U597" s="5">
        <f t="shared" si="70"/>
        <v>-2226.658009529112</v>
      </c>
    </row>
    <row r="598" spans="1:21" x14ac:dyDescent="0.25">
      <c r="A598" s="2">
        <v>43306.333333333336</v>
      </c>
      <c r="B598" s="2">
        <v>43306</v>
      </c>
      <c r="C598" s="3">
        <v>7</v>
      </c>
      <c r="D598" s="3">
        <v>9</v>
      </c>
      <c r="E598" s="3">
        <v>1</v>
      </c>
      <c r="F598" s="3">
        <v>0</v>
      </c>
      <c r="G598" s="9">
        <v>186.27136855125428</v>
      </c>
      <c r="H598" s="9">
        <v>2713.3907118010397</v>
      </c>
      <c r="I598" s="9">
        <v>173</v>
      </c>
      <c r="J598" s="9">
        <v>4229.2035098920605</v>
      </c>
      <c r="K598" s="9">
        <v>-13.271368551254284</v>
      </c>
      <c r="L598" s="9">
        <v>1515.8127980910208</v>
      </c>
      <c r="M598" s="10">
        <v>70</v>
      </c>
      <c r="N598" s="5">
        <f t="shared" si="66"/>
        <v>928.99579858779987</v>
      </c>
      <c r="O598" s="5">
        <f t="shared" si="67"/>
        <v>2444.8085966788208</v>
      </c>
      <c r="Q598" s="2">
        <f t="shared" si="65"/>
        <v>43184</v>
      </c>
      <c r="R598" s="10">
        <v>18</v>
      </c>
      <c r="S598" s="5">
        <f t="shared" si="68"/>
        <v>238.88463392257711</v>
      </c>
      <c r="T598" s="5">
        <f t="shared" si="69"/>
        <v>1754.6974320135978</v>
      </c>
      <c r="U598" s="5">
        <f t="shared" si="70"/>
        <v>690.11116466522299</v>
      </c>
    </row>
    <row r="599" spans="1:21" x14ac:dyDescent="0.25">
      <c r="A599" s="2">
        <v>43306.375</v>
      </c>
      <c r="B599" s="2">
        <v>43306</v>
      </c>
      <c r="C599" s="3">
        <v>7</v>
      </c>
      <c r="D599" s="3">
        <v>10</v>
      </c>
      <c r="E599" s="3">
        <v>1</v>
      </c>
      <c r="F599" s="3">
        <v>0</v>
      </c>
      <c r="G599" s="9">
        <v>188.25299193859101</v>
      </c>
      <c r="H599" s="9">
        <v>2729.4737768489003</v>
      </c>
      <c r="I599" s="9">
        <v>162</v>
      </c>
      <c r="J599" s="9">
        <v>3960.2946161995019</v>
      </c>
      <c r="K599" s="9">
        <v>-26.252991938591009</v>
      </c>
      <c r="L599" s="9">
        <v>1230.8208393506015</v>
      </c>
      <c r="M599" s="10">
        <v>65</v>
      </c>
      <c r="N599" s="5">
        <f t="shared" si="66"/>
        <v>1706.4444760084157</v>
      </c>
      <c r="O599" s="5">
        <f t="shared" si="67"/>
        <v>2937.2653153590172</v>
      </c>
      <c r="Q599" s="2">
        <f t="shared" si="65"/>
        <v>43184</v>
      </c>
      <c r="R599" s="10">
        <v>12</v>
      </c>
      <c r="S599" s="5">
        <f t="shared" si="68"/>
        <v>315.03590326309211</v>
      </c>
      <c r="T599" s="5">
        <f t="shared" si="69"/>
        <v>1545.8567426136938</v>
      </c>
      <c r="U599" s="5">
        <f t="shared" si="70"/>
        <v>1391.4085727453235</v>
      </c>
    </row>
    <row r="600" spans="1:21" x14ac:dyDescent="0.25">
      <c r="A600" s="2">
        <v>43306.416666666664</v>
      </c>
      <c r="B600" s="2">
        <v>43306</v>
      </c>
      <c r="C600" s="3">
        <v>7</v>
      </c>
      <c r="D600" s="3">
        <v>11</v>
      </c>
      <c r="E600" s="3">
        <v>1</v>
      </c>
      <c r="F600" s="3">
        <v>0</v>
      </c>
      <c r="G600" s="9">
        <v>191.40293357372292</v>
      </c>
      <c r="H600" s="9">
        <v>2755.0390389877443</v>
      </c>
      <c r="I600" s="9">
        <v>161</v>
      </c>
      <c r="J600" s="9">
        <v>3935.8483531365423</v>
      </c>
      <c r="K600" s="9">
        <v>-30.402933573722919</v>
      </c>
      <c r="L600" s="9">
        <v>1180.809314148798</v>
      </c>
      <c r="M600" s="10">
        <v>80</v>
      </c>
      <c r="N600" s="5">
        <f t="shared" si="66"/>
        <v>2432.2346858978335</v>
      </c>
      <c r="O600" s="5">
        <f t="shared" si="67"/>
        <v>3613.0440000466315</v>
      </c>
      <c r="Q600" s="2">
        <f t="shared" si="65"/>
        <v>43184</v>
      </c>
      <c r="R600" s="10">
        <v>10</v>
      </c>
      <c r="S600" s="5">
        <f t="shared" si="68"/>
        <v>304.02933573722919</v>
      </c>
      <c r="T600" s="5">
        <f t="shared" si="69"/>
        <v>1484.8386498860273</v>
      </c>
      <c r="U600" s="5">
        <f t="shared" si="70"/>
        <v>2128.2053501606042</v>
      </c>
    </row>
    <row r="601" spans="1:21" x14ac:dyDescent="0.25">
      <c r="A601" s="2">
        <v>43306.458333333336</v>
      </c>
      <c r="B601" s="2">
        <v>43306</v>
      </c>
      <c r="C601" s="3">
        <v>7</v>
      </c>
      <c r="D601" s="3">
        <v>12</v>
      </c>
      <c r="E601" s="3">
        <v>1</v>
      </c>
      <c r="F601" s="3">
        <v>0</v>
      </c>
      <c r="G601" s="9">
        <v>191.7089782238007</v>
      </c>
      <c r="H601" s="9">
        <v>2757.5229306834822</v>
      </c>
      <c r="I601" s="9">
        <v>161</v>
      </c>
      <c r="J601" s="9">
        <v>3935.8483531365423</v>
      </c>
      <c r="K601" s="9">
        <v>-30.708978223800699</v>
      </c>
      <c r="L601" s="9">
        <v>1178.3254224530601</v>
      </c>
      <c r="M601" s="10">
        <v>80</v>
      </c>
      <c r="N601" s="5">
        <f t="shared" si="66"/>
        <v>2456.7182579040559</v>
      </c>
      <c r="O601" s="5">
        <f t="shared" si="67"/>
        <v>3635.043680357116</v>
      </c>
      <c r="Q601" s="2">
        <f t="shared" si="65"/>
        <v>43184</v>
      </c>
      <c r="R601" s="10">
        <v>10</v>
      </c>
      <c r="S601" s="5">
        <f t="shared" si="68"/>
        <v>307.08978223800699</v>
      </c>
      <c r="T601" s="5">
        <f t="shared" si="69"/>
        <v>1485.4152046910672</v>
      </c>
      <c r="U601" s="5">
        <f t="shared" si="70"/>
        <v>2149.6284756660489</v>
      </c>
    </row>
    <row r="602" spans="1:21" x14ac:dyDescent="0.25">
      <c r="A602" s="2">
        <v>43306.5</v>
      </c>
      <c r="B602" s="2">
        <v>43306</v>
      </c>
      <c r="C602" s="3">
        <v>7</v>
      </c>
      <c r="D602" s="3">
        <v>13</v>
      </c>
      <c r="E602" s="3">
        <v>1</v>
      </c>
      <c r="F602" s="3">
        <v>0</v>
      </c>
      <c r="G602" s="9">
        <v>193.4776261329651</v>
      </c>
      <c r="H602" s="9">
        <v>2771.8774643856168</v>
      </c>
      <c r="I602" s="9">
        <v>161</v>
      </c>
      <c r="J602" s="9">
        <v>3935.8483531365423</v>
      </c>
      <c r="K602" s="9">
        <v>-32.477626132965099</v>
      </c>
      <c r="L602" s="9">
        <v>1163.9708887509255</v>
      </c>
      <c r="M602" s="10">
        <v>80</v>
      </c>
      <c r="N602" s="5">
        <f t="shared" si="66"/>
        <v>2598.2100906372079</v>
      </c>
      <c r="O602" s="5">
        <f t="shared" si="67"/>
        <v>3762.1809793881334</v>
      </c>
      <c r="Q602" s="2">
        <f t="shared" si="65"/>
        <v>43184</v>
      </c>
      <c r="R602" s="10">
        <v>10</v>
      </c>
      <c r="S602" s="5">
        <f t="shared" si="68"/>
        <v>324.77626132965099</v>
      </c>
      <c r="T602" s="5">
        <f t="shared" si="69"/>
        <v>1488.7471500805764</v>
      </c>
      <c r="U602" s="5">
        <f t="shared" si="70"/>
        <v>2273.4338293075571</v>
      </c>
    </row>
    <row r="603" spans="1:21" x14ac:dyDescent="0.25">
      <c r="A603" s="2">
        <v>43306.541666666664</v>
      </c>
      <c r="B603" s="2">
        <v>43306</v>
      </c>
      <c r="C603" s="3">
        <v>7</v>
      </c>
      <c r="D603" s="3">
        <v>14</v>
      </c>
      <c r="E603" s="3">
        <v>1</v>
      </c>
      <c r="F603" s="3">
        <v>0</v>
      </c>
      <c r="G603" s="9">
        <v>193.9402431488038</v>
      </c>
      <c r="H603" s="9">
        <v>2775.6321136969209</v>
      </c>
      <c r="I603" s="9">
        <v>161</v>
      </c>
      <c r="J603" s="9">
        <v>3935.8483531365423</v>
      </c>
      <c r="K603" s="9">
        <v>-32.940243148803802</v>
      </c>
      <c r="L603" s="9">
        <v>1160.2162394396214</v>
      </c>
      <c r="M603" s="10">
        <v>85</v>
      </c>
      <c r="N603" s="5">
        <f t="shared" si="66"/>
        <v>2799.9206676483232</v>
      </c>
      <c r="O603" s="5">
        <f t="shared" si="67"/>
        <v>3960.1369070879446</v>
      </c>
      <c r="Q603" s="2">
        <f t="shared" si="65"/>
        <v>43184</v>
      </c>
      <c r="R603" s="10">
        <v>10</v>
      </c>
      <c r="S603" s="5">
        <f t="shared" si="68"/>
        <v>329.40243148803802</v>
      </c>
      <c r="T603" s="5">
        <f t="shared" si="69"/>
        <v>1489.6186709276594</v>
      </c>
      <c r="U603" s="5">
        <f t="shared" si="70"/>
        <v>2470.5182361602851</v>
      </c>
    </row>
    <row r="604" spans="1:21" x14ac:dyDescent="0.25">
      <c r="A604" s="2">
        <v>43306.583333333336</v>
      </c>
      <c r="B604" s="2">
        <v>43306</v>
      </c>
      <c r="C604" s="3">
        <v>7</v>
      </c>
      <c r="D604" s="3">
        <v>15</v>
      </c>
      <c r="E604" s="3">
        <v>1</v>
      </c>
      <c r="F604" s="3">
        <v>0</v>
      </c>
      <c r="G604" s="9">
        <v>193.9402618408204</v>
      </c>
      <c r="H604" s="9">
        <v>2775.6322656887651</v>
      </c>
      <c r="I604" s="9">
        <v>159</v>
      </c>
      <c r="J604" s="9">
        <v>3886.9558270106218</v>
      </c>
      <c r="K604" s="9">
        <v>-34.940261840820398</v>
      </c>
      <c r="L604" s="9">
        <v>1111.3235613218567</v>
      </c>
      <c r="M604" s="10">
        <v>175</v>
      </c>
      <c r="N604" s="5">
        <f t="shared" si="66"/>
        <v>6114.5458221435692</v>
      </c>
      <c r="O604" s="5">
        <f t="shared" si="67"/>
        <v>7225.8693834654259</v>
      </c>
      <c r="Q604" s="2">
        <f t="shared" si="65"/>
        <v>43184</v>
      </c>
      <c r="R604" s="10">
        <v>10</v>
      </c>
      <c r="S604" s="5">
        <f t="shared" si="68"/>
        <v>349.40261840820398</v>
      </c>
      <c r="T604" s="5">
        <f t="shared" si="69"/>
        <v>1460.7261797300607</v>
      </c>
      <c r="U604" s="5">
        <f t="shared" si="70"/>
        <v>5765.1432037353652</v>
      </c>
    </row>
    <row r="605" spans="1:21" x14ac:dyDescent="0.25">
      <c r="A605" s="2">
        <v>43306.625</v>
      </c>
      <c r="B605" s="2">
        <v>43306</v>
      </c>
      <c r="C605" s="3">
        <v>7</v>
      </c>
      <c r="D605" s="3">
        <v>16</v>
      </c>
      <c r="E605" s="3">
        <v>1</v>
      </c>
      <c r="F605" s="3">
        <v>0</v>
      </c>
      <c r="G605" s="9">
        <v>193.9402618408204</v>
      </c>
      <c r="H605" s="9">
        <v>2775.6322656887651</v>
      </c>
      <c r="I605" s="9">
        <v>126</v>
      </c>
      <c r="J605" s="9">
        <v>3080.2291459329458</v>
      </c>
      <c r="K605" s="9">
        <v>-67.940261840820398</v>
      </c>
      <c r="L605" s="9">
        <v>304.59688024418074</v>
      </c>
      <c r="M605" s="10">
        <v>200</v>
      </c>
      <c r="N605" s="5">
        <f t="shared" si="66"/>
        <v>13588.052368164079</v>
      </c>
      <c r="O605" s="5">
        <f t="shared" si="67"/>
        <v>13892.649248408259</v>
      </c>
      <c r="Q605" s="2">
        <f t="shared" si="65"/>
        <v>43184</v>
      </c>
      <c r="R605" s="10">
        <v>10</v>
      </c>
      <c r="S605" s="5">
        <f t="shared" si="68"/>
        <v>679.40261840820403</v>
      </c>
      <c r="T605" s="5">
        <f t="shared" si="69"/>
        <v>983.99949865238477</v>
      </c>
      <c r="U605" s="5">
        <f t="shared" si="70"/>
        <v>12908.649749755874</v>
      </c>
    </row>
    <row r="606" spans="1:21" x14ac:dyDescent="0.25">
      <c r="A606" s="2">
        <v>43306.666666666664</v>
      </c>
      <c r="B606" s="2">
        <v>43306</v>
      </c>
      <c r="C606" s="3">
        <v>7</v>
      </c>
      <c r="D606" s="3">
        <v>17</v>
      </c>
      <c r="E606" s="3">
        <v>1</v>
      </c>
      <c r="F606" s="3">
        <v>0</v>
      </c>
      <c r="G606" s="9">
        <v>193.9402618408204</v>
      </c>
      <c r="H606" s="9">
        <v>2775.6322656887651</v>
      </c>
      <c r="I606" s="9">
        <v>108</v>
      </c>
      <c r="J606" s="9">
        <v>2640.1964107996682</v>
      </c>
      <c r="K606" s="9">
        <v>-85.940261840820398</v>
      </c>
      <c r="L606" s="9">
        <v>-135.43585488909684</v>
      </c>
      <c r="M606" s="10">
        <v>225</v>
      </c>
      <c r="N606" s="5">
        <f t="shared" si="66"/>
        <v>19336.558914184589</v>
      </c>
      <c r="O606" s="5">
        <f t="shared" si="67"/>
        <v>19201.123059295493</v>
      </c>
      <c r="Q606" s="2">
        <f t="shared" si="65"/>
        <v>43184</v>
      </c>
      <c r="R606" s="10">
        <v>10</v>
      </c>
      <c r="S606" s="5">
        <f t="shared" si="68"/>
        <v>859.40261840820403</v>
      </c>
      <c r="T606" s="5">
        <f t="shared" si="69"/>
        <v>723.96676351910719</v>
      </c>
      <c r="U606" s="5">
        <f t="shared" si="70"/>
        <v>18477.156295776385</v>
      </c>
    </row>
    <row r="607" spans="1:21" x14ac:dyDescent="0.25">
      <c r="A607" s="2">
        <v>43306.708333333336</v>
      </c>
      <c r="B607" s="2">
        <v>43306</v>
      </c>
      <c r="C607" s="3">
        <v>7</v>
      </c>
      <c r="D607" s="3">
        <v>18</v>
      </c>
      <c r="E607" s="3">
        <v>1</v>
      </c>
      <c r="F607" s="3">
        <v>0</v>
      </c>
      <c r="G607" s="9">
        <v>193.9402618408204</v>
      </c>
      <c r="H607" s="9">
        <v>2775.6322656887651</v>
      </c>
      <c r="I607" s="9">
        <v>107</v>
      </c>
      <c r="J607" s="9">
        <v>2615.7501477367077</v>
      </c>
      <c r="K607" s="9">
        <v>-86.940261840820398</v>
      </c>
      <c r="L607" s="9">
        <v>-159.88211795205734</v>
      </c>
      <c r="M607" s="10">
        <v>195</v>
      </c>
      <c r="N607" s="5">
        <f t="shared" si="66"/>
        <v>16953.351058959979</v>
      </c>
      <c r="O607" s="5">
        <f t="shared" si="67"/>
        <v>16793.468941007923</v>
      </c>
      <c r="Q607" s="2">
        <f t="shared" si="65"/>
        <v>43184</v>
      </c>
      <c r="R607" s="10">
        <v>22</v>
      </c>
      <c r="S607" s="5">
        <f t="shared" si="68"/>
        <v>1912.6857604980487</v>
      </c>
      <c r="T607" s="5">
        <f t="shared" si="69"/>
        <v>1752.8036425459914</v>
      </c>
      <c r="U607" s="5">
        <f t="shared" si="70"/>
        <v>15040.665298461932</v>
      </c>
    </row>
    <row r="608" spans="1:21" x14ac:dyDescent="0.25">
      <c r="A608" s="2">
        <v>43306.75</v>
      </c>
      <c r="B608" s="2">
        <v>43306</v>
      </c>
      <c r="C608" s="3">
        <v>7</v>
      </c>
      <c r="D608" s="3">
        <v>19</v>
      </c>
      <c r="E608" s="3">
        <v>1</v>
      </c>
      <c r="F608" s="3">
        <v>0</v>
      </c>
      <c r="G608" s="9">
        <v>193.9402618408204</v>
      </c>
      <c r="H608" s="9">
        <v>2775.6322656887651</v>
      </c>
      <c r="I608" s="9">
        <v>108</v>
      </c>
      <c r="J608" s="9">
        <v>2640.1964107996682</v>
      </c>
      <c r="K608" s="9">
        <v>-85.940261840820398</v>
      </c>
      <c r="L608" s="9">
        <v>-135.43585488909684</v>
      </c>
      <c r="M608" s="10">
        <v>175</v>
      </c>
      <c r="N608" s="5">
        <f t="shared" si="66"/>
        <v>15039.545822143569</v>
      </c>
      <c r="O608" s="5">
        <f t="shared" si="67"/>
        <v>14904.109967254473</v>
      </c>
      <c r="Q608" s="2">
        <f t="shared" si="65"/>
        <v>43184</v>
      </c>
      <c r="R608" s="10">
        <v>15</v>
      </c>
      <c r="S608" s="5">
        <f t="shared" si="68"/>
        <v>1289.1039276123061</v>
      </c>
      <c r="T608" s="5">
        <f t="shared" si="69"/>
        <v>1153.6680727232092</v>
      </c>
      <c r="U608" s="5">
        <f t="shared" si="70"/>
        <v>13750.441894531265</v>
      </c>
    </row>
    <row r="609" spans="1:21" x14ac:dyDescent="0.25">
      <c r="A609" s="2">
        <v>43306.791666666664</v>
      </c>
      <c r="B609" s="2">
        <v>43306</v>
      </c>
      <c r="C609" s="3">
        <v>7</v>
      </c>
      <c r="D609" s="3">
        <v>20</v>
      </c>
      <c r="E609" s="3">
        <v>1</v>
      </c>
      <c r="F609" s="3">
        <v>0</v>
      </c>
      <c r="G609" s="9">
        <v>193.9402618408204</v>
      </c>
      <c r="H609" s="9">
        <v>2775.6322656887651</v>
      </c>
      <c r="I609" s="9">
        <v>108</v>
      </c>
      <c r="J609" s="9">
        <v>2640.1964107996682</v>
      </c>
      <c r="K609" s="9">
        <v>-85.940261840820398</v>
      </c>
      <c r="L609" s="9">
        <v>-135.43585488909684</v>
      </c>
      <c r="M609" s="10">
        <v>125</v>
      </c>
      <c r="N609" s="5">
        <f t="shared" si="66"/>
        <v>10742.53273010255</v>
      </c>
      <c r="O609" s="5">
        <f t="shared" si="67"/>
        <v>10607.096875213454</v>
      </c>
      <c r="Q609" s="2">
        <f t="shared" si="65"/>
        <v>43184</v>
      </c>
      <c r="R609" s="10">
        <v>13</v>
      </c>
      <c r="S609" s="5">
        <f t="shared" si="68"/>
        <v>1117.2234039306652</v>
      </c>
      <c r="T609" s="5">
        <f t="shared" si="69"/>
        <v>981.78754904156835</v>
      </c>
      <c r="U609" s="5">
        <f t="shared" si="70"/>
        <v>9625.3093261718859</v>
      </c>
    </row>
    <row r="610" spans="1:21" x14ac:dyDescent="0.25">
      <c r="A610" s="2">
        <v>43306.833333333336</v>
      </c>
      <c r="B610" s="2">
        <v>43306</v>
      </c>
      <c r="C610" s="3">
        <v>7</v>
      </c>
      <c r="D610" s="3">
        <v>21</v>
      </c>
      <c r="E610" s="3">
        <v>1</v>
      </c>
      <c r="F610" s="3">
        <v>0</v>
      </c>
      <c r="G610" s="9">
        <v>193.9402618408204</v>
      </c>
      <c r="H610" s="9">
        <v>2775.6322656887651</v>
      </c>
      <c r="I610" s="9">
        <v>108</v>
      </c>
      <c r="J610" s="9">
        <v>2640.1964107996682</v>
      </c>
      <c r="K610" s="9">
        <v>-85.940261840820398</v>
      </c>
      <c r="L610" s="9">
        <v>-135.43585488909684</v>
      </c>
      <c r="M610" s="10">
        <v>90</v>
      </c>
      <c r="N610" s="5">
        <f t="shared" si="66"/>
        <v>7734.6235656738354</v>
      </c>
      <c r="O610" s="5">
        <f t="shared" si="67"/>
        <v>7599.1877107847386</v>
      </c>
      <c r="Q610" s="2">
        <f t="shared" si="65"/>
        <v>43184</v>
      </c>
      <c r="R610" s="10">
        <v>13</v>
      </c>
      <c r="S610" s="5">
        <f t="shared" si="68"/>
        <v>1117.2234039306652</v>
      </c>
      <c r="T610" s="5">
        <f t="shared" si="69"/>
        <v>981.78754904156835</v>
      </c>
      <c r="U610" s="5">
        <f t="shared" si="70"/>
        <v>6617.4001617431704</v>
      </c>
    </row>
    <row r="611" spans="1:21" x14ac:dyDescent="0.25">
      <c r="A611" s="2">
        <v>43306.875</v>
      </c>
      <c r="B611" s="2">
        <v>43306</v>
      </c>
      <c r="C611" s="3">
        <v>7</v>
      </c>
      <c r="D611" s="3">
        <v>22</v>
      </c>
      <c r="E611" s="3">
        <v>1</v>
      </c>
      <c r="F611" s="3">
        <v>0</v>
      </c>
      <c r="G611" s="9">
        <v>193.9402618408204</v>
      </c>
      <c r="H611" s="9">
        <v>2775.6322656887651</v>
      </c>
      <c r="I611" s="9">
        <v>108</v>
      </c>
      <c r="J611" s="9">
        <v>2640.1964107996682</v>
      </c>
      <c r="K611" s="9">
        <v>-85.940261840820398</v>
      </c>
      <c r="L611" s="9">
        <v>-135.43585488909684</v>
      </c>
      <c r="M611" s="10">
        <v>75</v>
      </c>
      <c r="N611" s="5">
        <f t="shared" si="66"/>
        <v>6445.5196380615298</v>
      </c>
      <c r="O611" s="5">
        <f t="shared" si="67"/>
        <v>6310.083783172433</v>
      </c>
      <c r="Q611" s="2">
        <f t="shared" si="65"/>
        <v>43184</v>
      </c>
      <c r="R611" s="10">
        <v>15</v>
      </c>
      <c r="S611" s="5">
        <f t="shared" si="68"/>
        <v>1289.1039276123061</v>
      </c>
      <c r="T611" s="5">
        <f t="shared" si="69"/>
        <v>1153.6680727232092</v>
      </c>
      <c r="U611" s="5">
        <f t="shared" si="70"/>
        <v>5156.4157104492242</v>
      </c>
    </row>
    <row r="612" spans="1:21" x14ac:dyDescent="0.25">
      <c r="A612" s="2">
        <v>43306.916666666664</v>
      </c>
      <c r="B612" s="2">
        <v>43306</v>
      </c>
      <c r="C612" s="3">
        <v>7</v>
      </c>
      <c r="D612" s="3">
        <v>23</v>
      </c>
      <c r="E612" s="3">
        <v>0</v>
      </c>
      <c r="F612" s="3">
        <v>1</v>
      </c>
      <c r="G612" s="9">
        <v>190.8761829853058</v>
      </c>
      <c r="H612" s="9">
        <v>2750.7638764697199</v>
      </c>
      <c r="I612" s="9">
        <v>107</v>
      </c>
      <c r="J612" s="9">
        <v>2615.7501477367077</v>
      </c>
      <c r="K612" s="9">
        <v>-83.876182985305803</v>
      </c>
      <c r="L612" s="9">
        <v>-135.01372873301216</v>
      </c>
      <c r="M612" s="10">
        <v>50</v>
      </c>
      <c r="N612" s="5">
        <f t="shared" si="66"/>
        <v>4193.8091492652902</v>
      </c>
      <c r="O612" s="5">
        <f t="shared" si="67"/>
        <v>4058.7954205322781</v>
      </c>
      <c r="Q612" s="2">
        <f t="shared" si="65"/>
        <v>43184</v>
      </c>
      <c r="R612" s="10">
        <v>18</v>
      </c>
      <c r="S612" s="5">
        <f t="shared" si="68"/>
        <v>1509.7712937355045</v>
      </c>
      <c r="T612" s="5">
        <f t="shared" si="69"/>
        <v>1374.7575650024924</v>
      </c>
      <c r="U612" s="5">
        <f t="shared" si="70"/>
        <v>2684.0378555297857</v>
      </c>
    </row>
    <row r="613" spans="1:21" x14ac:dyDescent="0.25">
      <c r="A613" s="2">
        <v>43306.958333333336</v>
      </c>
      <c r="B613" s="2">
        <v>43306</v>
      </c>
      <c r="C613" s="3">
        <v>7</v>
      </c>
      <c r="D613" s="3">
        <v>24</v>
      </c>
      <c r="E613" s="3">
        <v>0</v>
      </c>
      <c r="F613" s="3">
        <v>1</v>
      </c>
      <c r="G613" s="9">
        <v>160.36056916713721</v>
      </c>
      <c r="H613" s="9">
        <v>2503.0959085690847</v>
      </c>
      <c r="I613" s="9">
        <v>108</v>
      </c>
      <c r="J613" s="9">
        <v>2640.1964107996682</v>
      </c>
      <c r="K613" s="9">
        <v>-52.360569167137214</v>
      </c>
      <c r="L613" s="9">
        <v>137.10050223058352</v>
      </c>
      <c r="M613" s="10">
        <v>45</v>
      </c>
      <c r="N613" s="5">
        <f t="shared" si="66"/>
        <v>2356.2256125211748</v>
      </c>
      <c r="O613" s="5">
        <f t="shared" si="67"/>
        <v>2493.3261147517583</v>
      </c>
      <c r="Q613" s="2">
        <f t="shared" si="65"/>
        <v>43184</v>
      </c>
      <c r="R613" s="10">
        <v>15</v>
      </c>
      <c r="S613" s="5">
        <f t="shared" si="68"/>
        <v>785.40853750705821</v>
      </c>
      <c r="T613" s="5">
        <f t="shared" si="69"/>
        <v>922.50903973764173</v>
      </c>
      <c r="U613" s="5">
        <f t="shared" si="70"/>
        <v>1570.8170750141167</v>
      </c>
    </row>
    <row r="614" spans="1:21" x14ac:dyDescent="0.25">
      <c r="A614" s="2">
        <v>43307</v>
      </c>
      <c r="B614" s="2">
        <v>43307</v>
      </c>
      <c r="C614" s="3">
        <v>7</v>
      </c>
      <c r="D614" s="3">
        <v>1</v>
      </c>
      <c r="E614" s="3">
        <v>0</v>
      </c>
      <c r="F614" s="3">
        <v>1</v>
      </c>
      <c r="G614" s="9">
        <v>137.00550727844239</v>
      </c>
      <c r="H614" s="9">
        <v>2313.5437389033909</v>
      </c>
      <c r="I614" s="9">
        <v>108</v>
      </c>
      <c r="J614" s="9">
        <v>2640.1964107996682</v>
      </c>
      <c r="K614" s="9">
        <v>-29.005507278442394</v>
      </c>
      <c r="L614" s="9">
        <v>326.6526718962773</v>
      </c>
      <c r="M614" s="10">
        <v>35</v>
      </c>
      <c r="N614" s="5">
        <f t="shared" si="66"/>
        <v>1015.1927547454839</v>
      </c>
      <c r="O614" s="5">
        <f t="shared" si="67"/>
        <v>1341.8454266417612</v>
      </c>
      <c r="Q614" s="2">
        <f t="shared" si="65"/>
        <v>43185</v>
      </c>
      <c r="R614" s="10">
        <v>12</v>
      </c>
      <c r="S614" s="5">
        <f t="shared" si="68"/>
        <v>348.06608734130873</v>
      </c>
      <c r="T614" s="5">
        <f t="shared" si="69"/>
        <v>674.71875923758603</v>
      </c>
      <c r="U614" s="5">
        <f t="shared" si="70"/>
        <v>667.12666740417512</v>
      </c>
    </row>
    <row r="615" spans="1:21" x14ac:dyDescent="0.25">
      <c r="A615" s="2">
        <v>43307.041666666664</v>
      </c>
      <c r="B615" s="2">
        <v>43307</v>
      </c>
      <c r="C615" s="3">
        <v>7</v>
      </c>
      <c r="D615" s="3">
        <v>2</v>
      </c>
      <c r="E615" s="3">
        <v>0</v>
      </c>
      <c r="F615" s="3">
        <v>1</v>
      </c>
      <c r="G615" s="9">
        <v>119.24142048358911</v>
      </c>
      <c r="H615" s="9">
        <v>2169.368521975267</v>
      </c>
      <c r="I615" s="9">
        <v>108</v>
      </c>
      <c r="J615" s="9">
        <v>2640.1964107996682</v>
      </c>
      <c r="K615" s="9">
        <v>-11.24142048358911</v>
      </c>
      <c r="L615" s="9">
        <v>470.82788882440127</v>
      </c>
      <c r="M615" s="10">
        <v>35</v>
      </c>
      <c r="N615" s="5">
        <f t="shared" si="66"/>
        <v>393.44971692561887</v>
      </c>
      <c r="O615" s="5">
        <f t="shared" si="67"/>
        <v>864.27760575002014</v>
      </c>
      <c r="Q615" s="2">
        <f t="shared" ref="Q615:Q678" si="71">Q591+1</f>
        <v>43185</v>
      </c>
      <c r="R615" s="10">
        <v>8</v>
      </c>
      <c r="S615" s="5">
        <f t="shared" si="68"/>
        <v>89.931363868712879</v>
      </c>
      <c r="T615" s="5">
        <f t="shared" si="69"/>
        <v>560.75925269311415</v>
      </c>
      <c r="U615" s="5">
        <f t="shared" si="70"/>
        <v>303.51835305690599</v>
      </c>
    </row>
    <row r="616" spans="1:21" x14ac:dyDescent="0.25">
      <c r="A616" s="2">
        <v>43307.083333333336</v>
      </c>
      <c r="B616" s="2">
        <v>43307</v>
      </c>
      <c r="C616" s="3">
        <v>7</v>
      </c>
      <c r="D616" s="3">
        <v>3</v>
      </c>
      <c r="E616" s="3">
        <v>0</v>
      </c>
      <c r="F616" s="3">
        <v>1</v>
      </c>
      <c r="G616" s="9">
        <v>75.363034224510201</v>
      </c>
      <c r="H616" s="9">
        <v>1813.2468694019201</v>
      </c>
      <c r="I616" s="9">
        <v>108</v>
      </c>
      <c r="J616" s="9">
        <v>2640.1964107996682</v>
      </c>
      <c r="K616" s="9">
        <v>32.636965775489799</v>
      </c>
      <c r="L616" s="9">
        <v>826.94954139774813</v>
      </c>
      <c r="M616" s="10">
        <v>35</v>
      </c>
      <c r="N616" s="5">
        <f t="shared" si="66"/>
        <v>-1142.293802142143</v>
      </c>
      <c r="O616" s="5">
        <f t="shared" si="67"/>
        <v>-315.34426074439489</v>
      </c>
      <c r="Q616" s="2">
        <f t="shared" si="71"/>
        <v>43185</v>
      </c>
      <c r="R616" s="10">
        <v>5</v>
      </c>
      <c r="S616" s="5">
        <f t="shared" si="68"/>
        <v>-163.18482887744898</v>
      </c>
      <c r="T616" s="5">
        <f t="shared" si="69"/>
        <v>663.7647125202991</v>
      </c>
      <c r="U616" s="5">
        <f t="shared" si="70"/>
        <v>-979.10897326469399</v>
      </c>
    </row>
    <row r="617" spans="1:21" x14ac:dyDescent="0.25">
      <c r="A617" s="2">
        <v>43307.125</v>
      </c>
      <c r="B617" s="2">
        <v>43307</v>
      </c>
      <c r="C617" s="3">
        <v>7</v>
      </c>
      <c r="D617" s="3">
        <v>4</v>
      </c>
      <c r="E617" s="3">
        <v>0</v>
      </c>
      <c r="F617" s="3">
        <v>1</v>
      </c>
      <c r="G617" s="9">
        <v>61.441808605194097</v>
      </c>
      <c r="H617" s="9">
        <v>1700.2607179003842</v>
      </c>
      <c r="I617" s="9">
        <v>108</v>
      </c>
      <c r="J617" s="9">
        <v>2640.1964107996682</v>
      </c>
      <c r="K617" s="9">
        <v>46.558191394805903</v>
      </c>
      <c r="L617" s="9">
        <v>939.93569289928405</v>
      </c>
      <c r="M617" s="10">
        <v>38</v>
      </c>
      <c r="N617" s="5">
        <f t="shared" si="66"/>
        <v>-1769.2112730026242</v>
      </c>
      <c r="O617" s="5">
        <f t="shared" si="67"/>
        <v>-829.27558010334019</v>
      </c>
      <c r="Q617" s="2">
        <f t="shared" si="71"/>
        <v>43185</v>
      </c>
      <c r="R617" s="10">
        <v>5</v>
      </c>
      <c r="S617" s="5">
        <f t="shared" si="68"/>
        <v>-232.79095697402951</v>
      </c>
      <c r="T617" s="5">
        <f t="shared" si="69"/>
        <v>707.14473592525451</v>
      </c>
      <c r="U617" s="5">
        <f t="shared" si="70"/>
        <v>-1536.4203160285947</v>
      </c>
    </row>
    <row r="618" spans="1:21" x14ac:dyDescent="0.25">
      <c r="A618" s="2">
        <v>43307.166666666664</v>
      </c>
      <c r="B618" s="2">
        <v>43307</v>
      </c>
      <c r="C618" s="3">
        <v>7</v>
      </c>
      <c r="D618" s="3">
        <v>5</v>
      </c>
      <c r="E618" s="3">
        <v>0</v>
      </c>
      <c r="F618" s="3">
        <v>1</v>
      </c>
      <c r="G618" s="9">
        <v>68.034979081153793</v>
      </c>
      <c r="H618" s="9">
        <v>1753.7715953904271</v>
      </c>
      <c r="I618" s="9">
        <v>107</v>
      </c>
      <c r="J618" s="9">
        <v>2615.7501477367077</v>
      </c>
      <c r="K618" s="9">
        <v>38.965020918846207</v>
      </c>
      <c r="L618" s="9">
        <v>861.97855234628059</v>
      </c>
      <c r="M618" s="10">
        <v>38</v>
      </c>
      <c r="N618" s="5">
        <f t="shared" si="66"/>
        <v>-1480.670794916156</v>
      </c>
      <c r="O618" s="5">
        <f t="shared" si="67"/>
        <v>-618.69224256987536</v>
      </c>
      <c r="Q618" s="2">
        <f t="shared" si="71"/>
        <v>43185</v>
      </c>
      <c r="R618" s="10">
        <v>5</v>
      </c>
      <c r="S618" s="5">
        <f t="shared" si="68"/>
        <v>-194.82510459423105</v>
      </c>
      <c r="T618" s="5">
        <f t="shared" si="69"/>
        <v>667.15344775204949</v>
      </c>
      <c r="U618" s="5">
        <f t="shared" si="70"/>
        <v>-1285.8456903219248</v>
      </c>
    </row>
    <row r="619" spans="1:21" x14ac:dyDescent="0.25">
      <c r="A619" s="2">
        <v>43307.208333333336</v>
      </c>
      <c r="B619" s="2">
        <v>43307</v>
      </c>
      <c r="C619" s="3">
        <v>7</v>
      </c>
      <c r="D619" s="3">
        <v>6</v>
      </c>
      <c r="E619" s="3">
        <v>0</v>
      </c>
      <c r="F619" s="3">
        <v>1</v>
      </c>
      <c r="G619" s="9">
        <v>104.7550682067871</v>
      </c>
      <c r="H619" s="9">
        <v>2051.7957453745489</v>
      </c>
      <c r="I619" s="9">
        <v>108</v>
      </c>
      <c r="J619" s="9">
        <v>2640.1964107996682</v>
      </c>
      <c r="K619" s="9">
        <v>3.2449317932128992</v>
      </c>
      <c r="L619" s="9">
        <v>588.40066542511931</v>
      </c>
      <c r="M619" s="10">
        <v>35</v>
      </c>
      <c r="N619" s="5">
        <f t="shared" si="66"/>
        <v>-113.57261276245147</v>
      </c>
      <c r="O619" s="5">
        <f t="shared" si="67"/>
        <v>474.82805266266786</v>
      </c>
      <c r="Q619" s="2">
        <f t="shared" si="71"/>
        <v>43185</v>
      </c>
      <c r="R619" s="10">
        <v>5</v>
      </c>
      <c r="S619" s="5">
        <f t="shared" si="68"/>
        <v>-16.224658966064496</v>
      </c>
      <c r="T619" s="5">
        <f t="shared" si="69"/>
        <v>572.17600645905486</v>
      </c>
      <c r="U619" s="5">
        <f t="shared" si="70"/>
        <v>-97.347953796387003</v>
      </c>
    </row>
    <row r="620" spans="1:21" x14ac:dyDescent="0.25">
      <c r="A620" s="2">
        <v>43307.25</v>
      </c>
      <c r="B620" s="2">
        <v>43307</v>
      </c>
      <c r="C620" s="3">
        <v>7</v>
      </c>
      <c r="D620" s="3">
        <v>7</v>
      </c>
      <c r="E620" s="3">
        <v>1</v>
      </c>
      <c r="F620" s="3">
        <v>0</v>
      </c>
      <c r="G620" s="9">
        <v>138.21417672634121</v>
      </c>
      <c r="H620" s="9">
        <v>2323.3534370678553</v>
      </c>
      <c r="I620" s="9">
        <v>107</v>
      </c>
      <c r="J620" s="9">
        <v>2615.7501477367077</v>
      </c>
      <c r="K620" s="9">
        <v>-31.214176726341208</v>
      </c>
      <c r="L620" s="9">
        <v>292.39671066885239</v>
      </c>
      <c r="M620" s="10">
        <v>42</v>
      </c>
      <c r="N620" s="5">
        <f t="shared" si="66"/>
        <v>1310.9954225063307</v>
      </c>
      <c r="O620" s="5">
        <f t="shared" si="67"/>
        <v>1603.3921331751831</v>
      </c>
      <c r="Q620" s="2">
        <f t="shared" si="71"/>
        <v>43185</v>
      </c>
      <c r="R620" s="10">
        <v>15</v>
      </c>
      <c r="S620" s="5">
        <f t="shared" si="68"/>
        <v>468.21265089511814</v>
      </c>
      <c r="T620" s="5">
        <f t="shared" si="69"/>
        <v>760.60936156397054</v>
      </c>
      <c r="U620" s="5">
        <f t="shared" si="70"/>
        <v>842.78277161121252</v>
      </c>
    </row>
    <row r="621" spans="1:21" x14ac:dyDescent="0.25">
      <c r="A621" s="2">
        <v>43307.291666666664</v>
      </c>
      <c r="B621" s="2">
        <v>43307</v>
      </c>
      <c r="C621" s="3">
        <v>7</v>
      </c>
      <c r="D621" s="3">
        <v>8</v>
      </c>
      <c r="E621" s="3">
        <v>1</v>
      </c>
      <c r="F621" s="3">
        <v>0</v>
      </c>
      <c r="G621" s="9">
        <v>176.92383904457091</v>
      </c>
      <c r="H621" s="9">
        <v>2637.5251689123988</v>
      </c>
      <c r="I621" s="9">
        <v>106</v>
      </c>
      <c r="J621" s="9">
        <v>2591.3038846737481</v>
      </c>
      <c r="K621" s="9">
        <v>-70.923839044570911</v>
      </c>
      <c r="L621" s="9">
        <v>-46.221284238650696</v>
      </c>
      <c r="M621" s="10">
        <v>45</v>
      </c>
      <c r="N621" s="5">
        <f t="shared" si="66"/>
        <v>3191.5727570056911</v>
      </c>
      <c r="O621" s="5">
        <f t="shared" si="67"/>
        <v>3145.3514727670404</v>
      </c>
      <c r="Q621" s="2">
        <f t="shared" si="71"/>
        <v>43185</v>
      </c>
      <c r="R621" s="10">
        <v>20</v>
      </c>
      <c r="S621" s="5">
        <f t="shared" si="68"/>
        <v>1418.4767808914182</v>
      </c>
      <c r="T621" s="5">
        <f t="shared" si="69"/>
        <v>1372.2554966527675</v>
      </c>
      <c r="U621" s="5">
        <f t="shared" si="70"/>
        <v>1773.0959761142728</v>
      </c>
    </row>
    <row r="622" spans="1:21" x14ac:dyDescent="0.25">
      <c r="A622" s="2">
        <v>43307.333333333336</v>
      </c>
      <c r="B622" s="2">
        <v>43307</v>
      </c>
      <c r="C622" s="3">
        <v>7</v>
      </c>
      <c r="D622" s="3">
        <v>9</v>
      </c>
      <c r="E622" s="3">
        <v>1</v>
      </c>
      <c r="F622" s="3">
        <v>0</v>
      </c>
      <c r="G622" s="9">
        <v>188.88351807594302</v>
      </c>
      <c r="H622" s="9">
        <v>2734.591196583498</v>
      </c>
      <c r="I622" s="9">
        <v>107</v>
      </c>
      <c r="J622" s="9">
        <v>2615.7501477367077</v>
      </c>
      <c r="K622" s="9">
        <v>-81.883518075943016</v>
      </c>
      <c r="L622" s="9">
        <v>-118.84104884679027</v>
      </c>
      <c r="M622" s="10">
        <v>45</v>
      </c>
      <c r="N622" s="5">
        <f t="shared" si="66"/>
        <v>3684.7583134174356</v>
      </c>
      <c r="O622" s="5">
        <f t="shared" si="67"/>
        <v>3565.9172645706453</v>
      </c>
      <c r="Q622" s="2">
        <f t="shared" si="71"/>
        <v>43185</v>
      </c>
      <c r="R622" s="10">
        <v>18</v>
      </c>
      <c r="S622" s="5">
        <f t="shared" si="68"/>
        <v>1473.9033253669743</v>
      </c>
      <c r="T622" s="5">
        <f t="shared" si="69"/>
        <v>1355.062276520184</v>
      </c>
      <c r="U622" s="5">
        <f t="shared" si="70"/>
        <v>2210.8549880504615</v>
      </c>
    </row>
    <row r="623" spans="1:21" x14ac:dyDescent="0.25">
      <c r="A623" s="2">
        <v>43307.375</v>
      </c>
      <c r="B623" s="2">
        <v>43307</v>
      </c>
      <c r="C623" s="3">
        <v>7</v>
      </c>
      <c r="D623" s="3">
        <v>10</v>
      </c>
      <c r="E623" s="3">
        <v>1</v>
      </c>
      <c r="F623" s="3">
        <v>0</v>
      </c>
      <c r="G623" s="9">
        <v>190.57396719455721</v>
      </c>
      <c r="H623" s="9">
        <v>2748.3110611456523</v>
      </c>
      <c r="I623" s="9">
        <v>106</v>
      </c>
      <c r="J623" s="9">
        <v>2591.3038846737481</v>
      </c>
      <c r="K623" s="9">
        <v>-84.573967194557213</v>
      </c>
      <c r="L623" s="9">
        <v>-157.00717647190413</v>
      </c>
      <c r="M623" s="10">
        <v>49</v>
      </c>
      <c r="N623" s="5">
        <f t="shared" si="66"/>
        <v>4144.1243925333038</v>
      </c>
      <c r="O623" s="5">
        <f t="shared" si="67"/>
        <v>3987.1172160613996</v>
      </c>
      <c r="Q623" s="2">
        <f t="shared" si="71"/>
        <v>43185</v>
      </c>
      <c r="R623" s="10">
        <v>13</v>
      </c>
      <c r="S623" s="5">
        <f t="shared" si="68"/>
        <v>1099.4615735292437</v>
      </c>
      <c r="T623" s="5">
        <f t="shared" si="69"/>
        <v>942.45439705733952</v>
      </c>
      <c r="U623" s="5">
        <f t="shared" si="70"/>
        <v>3044.6628190040601</v>
      </c>
    </row>
    <row r="624" spans="1:21" x14ac:dyDescent="0.25">
      <c r="A624" s="2">
        <v>43307.416666666664</v>
      </c>
      <c r="B624" s="2">
        <v>43307</v>
      </c>
      <c r="C624" s="3">
        <v>7</v>
      </c>
      <c r="D624" s="3">
        <v>11</v>
      </c>
      <c r="E624" s="3">
        <v>1</v>
      </c>
      <c r="F624" s="3">
        <v>0</v>
      </c>
      <c r="G624" s="9">
        <v>192.71400136947639</v>
      </c>
      <c r="H624" s="9">
        <v>2765.6798054593683</v>
      </c>
      <c r="I624" s="9">
        <v>107</v>
      </c>
      <c r="J624" s="9">
        <v>2615.7501477367077</v>
      </c>
      <c r="K624" s="9">
        <v>-85.714001369476392</v>
      </c>
      <c r="L624" s="9">
        <v>-149.92965772266052</v>
      </c>
      <c r="M624" s="10">
        <v>55</v>
      </c>
      <c r="N624" s="5">
        <f t="shared" si="66"/>
        <v>4714.2700753212011</v>
      </c>
      <c r="O624" s="5">
        <f t="shared" si="67"/>
        <v>4564.3404175985406</v>
      </c>
      <c r="Q624" s="2">
        <f t="shared" si="71"/>
        <v>43185</v>
      </c>
      <c r="R624" s="10">
        <v>13</v>
      </c>
      <c r="S624" s="5">
        <f t="shared" si="68"/>
        <v>1114.2820178031932</v>
      </c>
      <c r="T624" s="5">
        <f t="shared" si="69"/>
        <v>964.35236008053266</v>
      </c>
      <c r="U624" s="5">
        <f t="shared" si="70"/>
        <v>3599.9880575180077</v>
      </c>
    </row>
    <row r="625" spans="1:21" x14ac:dyDescent="0.25">
      <c r="A625" s="2">
        <v>43307.458333333336</v>
      </c>
      <c r="B625" s="2">
        <v>43307</v>
      </c>
      <c r="C625" s="3">
        <v>7</v>
      </c>
      <c r="D625" s="3">
        <v>12</v>
      </c>
      <c r="E625" s="3">
        <v>1</v>
      </c>
      <c r="F625" s="3">
        <v>0</v>
      </c>
      <c r="G625" s="9">
        <v>193.15018386840831</v>
      </c>
      <c r="H625" s="9">
        <v>2769.219909341919</v>
      </c>
      <c r="I625" s="9">
        <v>107</v>
      </c>
      <c r="J625" s="9">
        <v>2615.7501477367077</v>
      </c>
      <c r="K625" s="9">
        <v>-86.150183868408305</v>
      </c>
      <c r="L625" s="9">
        <v>-153.46976160521126</v>
      </c>
      <c r="M625" s="10">
        <v>70</v>
      </c>
      <c r="N625" s="5">
        <f t="shared" si="66"/>
        <v>6030.5128707885815</v>
      </c>
      <c r="O625" s="5">
        <f t="shared" si="67"/>
        <v>5877.0431091833707</v>
      </c>
      <c r="Q625" s="2">
        <f t="shared" si="71"/>
        <v>43185</v>
      </c>
      <c r="R625" s="10">
        <v>13</v>
      </c>
      <c r="S625" s="5">
        <f t="shared" si="68"/>
        <v>1119.9523902893079</v>
      </c>
      <c r="T625" s="5">
        <f t="shared" si="69"/>
        <v>966.48262868409665</v>
      </c>
      <c r="U625" s="5">
        <f t="shared" si="70"/>
        <v>4910.5604804992745</v>
      </c>
    </row>
    <row r="626" spans="1:21" x14ac:dyDescent="0.25">
      <c r="A626" s="2">
        <v>43307.5</v>
      </c>
      <c r="B626" s="2">
        <v>43307</v>
      </c>
      <c r="C626" s="3">
        <v>7</v>
      </c>
      <c r="D626" s="3">
        <v>13</v>
      </c>
      <c r="E626" s="3">
        <v>1</v>
      </c>
      <c r="F626" s="3">
        <v>0</v>
      </c>
      <c r="G626" s="9">
        <v>193.64397354125981</v>
      </c>
      <c r="H626" s="9">
        <v>2773.2275580185533</v>
      </c>
      <c r="I626" s="9">
        <v>107</v>
      </c>
      <c r="J626" s="9">
        <v>2615.7501477367077</v>
      </c>
      <c r="K626" s="9">
        <v>-86.643973541259811</v>
      </c>
      <c r="L626" s="9">
        <v>-157.47741028184555</v>
      </c>
      <c r="M626" s="10">
        <v>75</v>
      </c>
      <c r="N626" s="5">
        <f t="shared" si="66"/>
        <v>6498.2980155944861</v>
      </c>
      <c r="O626" s="5">
        <f t="shared" si="67"/>
        <v>6340.8206053126405</v>
      </c>
      <c r="Q626" s="2">
        <f t="shared" si="71"/>
        <v>43185</v>
      </c>
      <c r="R626" s="10">
        <v>8</v>
      </c>
      <c r="S626" s="5">
        <f t="shared" si="68"/>
        <v>693.15178833007849</v>
      </c>
      <c r="T626" s="5">
        <f t="shared" si="69"/>
        <v>535.67437804823294</v>
      </c>
      <c r="U626" s="5">
        <f t="shared" si="70"/>
        <v>5805.1462272644076</v>
      </c>
    </row>
    <row r="627" spans="1:21" x14ac:dyDescent="0.25">
      <c r="A627" s="2">
        <v>43307.541666666664</v>
      </c>
      <c r="B627" s="2">
        <v>43307</v>
      </c>
      <c r="C627" s="3">
        <v>7</v>
      </c>
      <c r="D627" s="3">
        <v>14</v>
      </c>
      <c r="E627" s="3">
        <v>1</v>
      </c>
      <c r="F627" s="3">
        <v>0</v>
      </c>
      <c r="G627" s="9">
        <v>193.9402431488038</v>
      </c>
      <c r="H627" s="9">
        <v>2775.6321136969209</v>
      </c>
      <c r="I627" s="9">
        <v>107</v>
      </c>
      <c r="J627" s="9">
        <v>2615.7501477367077</v>
      </c>
      <c r="K627" s="9">
        <v>-86.940243148803802</v>
      </c>
      <c r="L627" s="9">
        <v>-159.88196596021317</v>
      </c>
      <c r="M627" s="10">
        <v>90</v>
      </c>
      <c r="N627" s="5">
        <f t="shared" si="66"/>
        <v>7824.6218833923422</v>
      </c>
      <c r="O627" s="5">
        <f t="shared" si="67"/>
        <v>7664.739917432129</v>
      </c>
      <c r="Q627" s="2">
        <f t="shared" si="71"/>
        <v>43185</v>
      </c>
      <c r="R627" s="10">
        <v>8</v>
      </c>
      <c r="S627" s="5">
        <f t="shared" si="68"/>
        <v>695.52194519043042</v>
      </c>
      <c r="T627" s="5">
        <f t="shared" si="69"/>
        <v>535.63997923021725</v>
      </c>
      <c r="U627" s="5">
        <f t="shared" si="70"/>
        <v>7129.0999382019118</v>
      </c>
    </row>
    <row r="628" spans="1:21" x14ac:dyDescent="0.25">
      <c r="A628" s="2">
        <v>43307.583333333336</v>
      </c>
      <c r="B628" s="2">
        <v>43307</v>
      </c>
      <c r="C628" s="3">
        <v>7</v>
      </c>
      <c r="D628" s="3">
        <v>15</v>
      </c>
      <c r="E628" s="3">
        <v>1</v>
      </c>
      <c r="F628" s="3">
        <v>0</v>
      </c>
      <c r="G628" s="9">
        <v>193.9402618408204</v>
      </c>
      <c r="H628" s="9">
        <v>2775.6322656887651</v>
      </c>
      <c r="I628" s="9">
        <v>107</v>
      </c>
      <c r="J628" s="9">
        <v>2615.7501477367077</v>
      </c>
      <c r="K628" s="9">
        <v>-86.940261840820398</v>
      </c>
      <c r="L628" s="9">
        <v>-159.88211795205734</v>
      </c>
      <c r="M628" s="10">
        <v>110</v>
      </c>
      <c r="N628" s="5">
        <f t="shared" si="66"/>
        <v>9563.4288024902435</v>
      </c>
      <c r="O628" s="5">
        <f t="shared" si="67"/>
        <v>9403.5466845381852</v>
      </c>
      <c r="Q628" s="2">
        <f t="shared" si="71"/>
        <v>43185</v>
      </c>
      <c r="R628" s="10">
        <v>10</v>
      </c>
      <c r="S628" s="5">
        <f t="shared" si="68"/>
        <v>869.40261840820403</v>
      </c>
      <c r="T628" s="5">
        <f t="shared" si="69"/>
        <v>709.52050045614669</v>
      </c>
      <c r="U628" s="5">
        <f t="shared" si="70"/>
        <v>8694.0261840820385</v>
      </c>
    </row>
    <row r="629" spans="1:21" x14ac:dyDescent="0.25">
      <c r="A629" s="2">
        <v>43307.625</v>
      </c>
      <c r="B629" s="2">
        <v>43307</v>
      </c>
      <c r="C629" s="3">
        <v>7</v>
      </c>
      <c r="D629" s="3">
        <v>16</v>
      </c>
      <c r="E629" s="3">
        <v>1</v>
      </c>
      <c r="F629" s="3">
        <v>0</v>
      </c>
      <c r="G629" s="9">
        <v>193.9402618408204</v>
      </c>
      <c r="H629" s="9">
        <v>2775.6322656887651</v>
      </c>
      <c r="I629" s="9">
        <v>106</v>
      </c>
      <c r="J629" s="9">
        <v>2591.3038846737481</v>
      </c>
      <c r="K629" s="9">
        <v>-87.940261840820398</v>
      </c>
      <c r="L629" s="9">
        <v>-184.32838101501693</v>
      </c>
      <c r="M629" s="10">
        <v>125</v>
      </c>
      <c r="N629" s="5">
        <f t="shared" si="66"/>
        <v>10992.53273010255</v>
      </c>
      <c r="O629" s="5">
        <f t="shared" si="67"/>
        <v>10808.204349087533</v>
      </c>
      <c r="Q629" s="2">
        <f t="shared" si="71"/>
        <v>43185</v>
      </c>
      <c r="R629" s="10">
        <v>10</v>
      </c>
      <c r="S629" s="5">
        <f t="shared" si="68"/>
        <v>879.40261840820403</v>
      </c>
      <c r="T629" s="5">
        <f t="shared" si="69"/>
        <v>695.0742373931871</v>
      </c>
      <c r="U629" s="5">
        <f t="shared" si="70"/>
        <v>10113.130111694347</v>
      </c>
    </row>
    <row r="630" spans="1:21" x14ac:dyDescent="0.25">
      <c r="A630" s="2">
        <v>43307.666666666664</v>
      </c>
      <c r="B630" s="2">
        <v>43307</v>
      </c>
      <c r="C630" s="3">
        <v>7</v>
      </c>
      <c r="D630" s="3">
        <v>17</v>
      </c>
      <c r="E630" s="3">
        <v>1</v>
      </c>
      <c r="F630" s="3">
        <v>0</v>
      </c>
      <c r="G630" s="9">
        <v>193.9402618408204</v>
      </c>
      <c r="H630" s="9">
        <v>2775.6322656887651</v>
      </c>
      <c r="I630" s="9">
        <v>58</v>
      </c>
      <c r="J630" s="9">
        <v>1417.8832576516734</v>
      </c>
      <c r="K630" s="9">
        <v>-135.9402618408204</v>
      </c>
      <c r="L630" s="9">
        <v>-1357.7490080370917</v>
      </c>
      <c r="M630" s="10">
        <v>175</v>
      </c>
      <c r="N630" s="5">
        <f t="shared" si="66"/>
        <v>23789.545822143569</v>
      </c>
      <c r="O630" s="5">
        <f t="shared" si="67"/>
        <v>22431.796814106478</v>
      </c>
      <c r="Q630" s="2">
        <f t="shared" si="71"/>
        <v>43185</v>
      </c>
      <c r="R630" s="10">
        <v>13</v>
      </c>
      <c r="S630" s="5">
        <f t="shared" si="68"/>
        <v>1767.2234039306652</v>
      </c>
      <c r="T630" s="5">
        <f t="shared" si="69"/>
        <v>409.4743958935735</v>
      </c>
      <c r="U630" s="5">
        <f t="shared" si="70"/>
        <v>22022.322418212905</v>
      </c>
    </row>
    <row r="631" spans="1:21" x14ac:dyDescent="0.25">
      <c r="A631" s="2">
        <v>43307.708333333336</v>
      </c>
      <c r="B631" s="2">
        <v>43307</v>
      </c>
      <c r="C631" s="3">
        <v>7</v>
      </c>
      <c r="D631" s="3">
        <v>18</v>
      </c>
      <c r="E631" s="3">
        <v>1</v>
      </c>
      <c r="F631" s="3">
        <v>0</v>
      </c>
      <c r="G631" s="9">
        <v>193.9402618408204</v>
      </c>
      <c r="H631" s="9">
        <v>2775.6322656887651</v>
      </c>
      <c r="I631" s="9">
        <v>9</v>
      </c>
      <c r="J631" s="9">
        <v>220.01636756663899</v>
      </c>
      <c r="K631" s="9">
        <v>-184.9402618408204</v>
      </c>
      <c r="L631" s="9">
        <v>-2555.6158981221261</v>
      </c>
      <c r="M631" s="10">
        <v>275</v>
      </c>
      <c r="N631" s="5">
        <f t="shared" si="66"/>
        <v>50858.572006225608</v>
      </c>
      <c r="O631" s="5">
        <f t="shared" si="67"/>
        <v>48302.956108103484</v>
      </c>
      <c r="Q631" s="2">
        <f t="shared" si="71"/>
        <v>43185</v>
      </c>
      <c r="R631" s="10">
        <v>13</v>
      </c>
      <c r="S631" s="5">
        <f t="shared" si="68"/>
        <v>2404.223403930665</v>
      </c>
      <c r="T631" s="5">
        <f t="shared" si="69"/>
        <v>-151.39249419146108</v>
      </c>
      <c r="U631" s="5">
        <f t="shared" si="70"/>
        <v>48454.348602294944</v>
      </c>
    </row>
    <row r="632" spans="1:21" x14ac:dyDescent="0.25">
      <c r="A632" s="2">
        <v>43307.75</v>
      </c>
      <c r="B632" s="2">
        <v>43307</v>
      </c>
      <c r="C632" s="3">
        <v>7</v>
      </c>
      <c r="D632" s="3">
        <v>19</v>
      </c>
      <c r="E632" s="3">
        <v>1</v>
      </c>
      <c r="F632" s="3">
        <v>0</v>
      </c>
      <c r="G632" s="9">
        <v>193.9402618408204</v>
      </c>
      <c r="H632" s="9">
        <v>2775.6322656887651</v>
      </c>
      <c r="I632" s="9">
        <v>0</v>
      </c>
      <c r="J632" s="9">
        <v>0</v>
      </c>
      <c r="K632" s="9">
        <v>-193.9402618408204</v>
      </c>
      <c r="L632" s="9">
        <v>-2775.6322656887651</v>
      </c>
      <c r="M632" s="10">
        <v>150</v>
      </c>
      <c r="N632" s="5">
        <f t="shared" si="66"/>
        <v>29091.039276123061</v>
      </c>
      <c r="O632" s="5">
        <f t="shared" si="67"/>
        <v>26315.407010434297</v>
      </c>
      <c r="Q632" s="2">
        <f t="shared" si="71"/>
        <v>43185</v>
      </c>
      <c r="R632" s="10">
        <v>13</v>
      </c>
      <c r="S632" s="5">
        <f t="shared" si="68"/>
        <v>2521.223403930665</v>
      </c>
      <c r="T632" s="5">
        <f t="shared" si="69"/>
        <v>-254.4088617581001</v>
      </c>
      <c r="U632" s="5">
        <f t="shared" si="70"/>
        <v>26569.815872192397</v>
      </c>
    </row>
    <row r="633" spans="1:21" x14ac:dyDescent="0.25">
      <c r="A633" s="2">
        <v>43307.791666666664</v>
      </c>
      <c r="B633" s="2">
        <v>43307</v>
      </c>
      <c r="C633" s="3">
        <v>7</v>
      </c>
      <c r="D633" s="3">
        <v>20</v>
      </c>
      <c r="E633" s="3">
        <v>1</v>
      </c>
      <c r="F633" s="3">
        <v>0</v>
      </c>
      <c r="G633" s="9">
        <v>193.77938032150269</v>
      </c>
      <c r="H633" s="9">
        <v>2774.3265335577607</v>
      </c>
      <c r="I633" s="9">
        <v>0</v>
      </c>
      <c r="J633" s="9">
        <v>0</v>
      </c>
      <c r="K633" s="9">
        <v>-193.77938032150269</v>
      </c>
      <c r="L633" s="9">
        <v>-2774.3265335577607</v>
      </c>
      <c r="M633" s="10">
        <v>75</v>
      </c>
      <c r="N633" s="5">
        <f t="shared" si="66"/>
        <v>14533.453524112701</v>
      </c>
      <c r="O633" s="5">
        <f t="shared" si="67"/>
        <v>11759.126990554942</v>
      </c>
      <c r="Q633" s="2">
        <f t="shared" si="71"/>
        <v>43185</v>
      </c>
      <c r="R633" s="10">
        <v>11</v>
      </c>
      <c r="S633" s="5">
        <f t="shared" si="68"/>
        <v>2131.5731835365295</v>
      </c>
      <c r="T633" s="5">
        <f t="shared" si="69"/>
        <v>-642.7533500212312</v>
      </c>
      <c r="U633" s="5">
        <f t="shared" si="70"/>
        <v>12401.880340576172</v>
      </c>
    </row>
    <row r="634" spans="1:21" x14ac:dyDescent="0.25">
      <c r="A634" s="2">
        <v>43307.833333333336</v>
      </c>
      <c r="B634" s="2">
        <v>43307</v>
      </c>
      <c r="C634" s="3">
        <v>7</v>
      </c>
      <c r="D634" s="3">
        <v>21</v>
      </c>
      <c r="E634" s="3">
        <v>1</v>
      </c>
      <c r="F634" s="3">
        <v>0</v>
      </c>
      <c r="G634" s="9">
        <v>193.32159800529479</v>
      </c>
      <c r="H634" s="9">
        <v>2770.611124219286</v>
      </c>
      <c r="I634" s="9">
        <v>0</v>
      </c>
      <c r="J634" s="9">
        <v>0</v>
      </c>
      <c r="K634" s="9">
        <v>-193.32159800529479</v>
      </c>
      <c r="L634" s="9">
        <v>-2770.611124219286</v>
      </c>
      <c r="M634" s="10">
        <v>75</v>
      </c>
      <c r="N634" s="5">
        <f t="shared" si="66"/>
        <v>14499.11985039711</v>
      </c>
      <c r="O634" s="5">
        <f t="shared" si="67"/>
        <v>11728.508726177824</v>
      </c>
      <c r="Q634" s="2">
        <f t="shared" si="71"/>
        <v>43185</v>
      </c>
      <c r="R634" s="10">
        <v>11</v>
      </c>
      <c r="S634" s="5">
        <f t="shared" si="68"/>
        <v>2126.5375780582426</v>
      </c>
      <c r="T634" s="5">
        <f t="shared" si="69"/>
        <v>-644.0735461610434</v>
      </c>
      <c r="U634" s="5">
        <f t="shared" si="70"/>
        <v>12372.582272338868</v>
      </c>
    </row>
    <row r="635" spans="1:21" x14ac:dyDescent="0.25">
      <c r="A635" s="2">
        <v>43307.875</v>
      </c>
      <c r="B635" s="2">
        <v>43307</v>
      </c>
      <c r="C635" s="3">
        <v>7</v>
      </c>
      <c r="D635" s="3">
        <v>22</v>
      </c>
      <c r="E635" s="3">
        <v>1</v>
      </c>
      <c r="F635" s="3">
        <v>0</v>
      </c>
      <c r="G635" s="9">
        <v>193.5762120246888</v>
      </c>
      <c r="H635" s="9">
        <v>2772.6775986271982</v>
      </c>
      <c r="I635" s="9">
        <v>0</v>
      </c>
      <c r="J635" s="9">
        <v>0</v>
      </c>
      <c r="K635" s="9">
        <v>-193.5762120246888</v>
      </c>
      <c r="L635" s="9">
        <v>-2772.6775986271982</v>
      </c>
      <c r="M635" s="10">
        <v>60</v>
      </c>
      <c r="N635" s="5">
        <f t="shared" si="66"/>
        <v>11614.572721481329</v>
      </c>
      <c r="O635" s="5">
        <f t="shared" si="67"/>
        <v>8841.89512285413</v>
      </c>
      <c r="Q635" s="2">
        <f t="shared" si="71"/>
        <v>43185</v>
      </c>
      <c r="R635" s="10">
        <v>11</v>
      </c>
      <c r="S635" s="5">
        <f t="shared" si="68"/>
        <v>2129.3383322715767</v>
      </c>
      <c r="T635" s="5">
        <f t="shared" si="69"/>
        <v>-643.33926635562148</v>
      </c>
      <c r="U635" s="5">
        <f t="shared" si="70"/>
        <v>9485.2343892097524</v>
      </c>
    </row>
    <row r="636" spans="1:21" x14ac:dyDescent="0.25">
      <c r="A636" s="2">
        <v>43307.916666666664</v>
      </c>
      <c r="B636" s="2">
        <v>43307</v>
      </c>
      <c r="C636" s="3">
        <v>7</v>
      </c>
      <c r="D636" s="3">
        <v>23</v>
      </c>
      <c r="E636" s="3">
        <v>0</v>
      </c>
      <c r="F636" s="3">
        <v>1</v>
      </c>
      <c r="G636" s="9">
        <v>180.00457770824431</v>
      </c>
      <c r="H636" s="9">
        <v>2662.5287716406465</v>
      </c>
      <c r="I636" s="9">
        <v>0</v>
      </c>
      <c r="J636" s="9">
        <v>0</v>
      </c>
      <c r="K636" s="9">
        <v>-180.00457770824431</v>
      </c>
      <c r="L636" s="9">
        <v>-2662.5287716406465</v>
      </c>
      <c r="M636" s="10">
        <v>55</v>
      </c>
      <c r="N636" s="5">
        <f t="shared" si="66"/>
        <v>9900.2517739534378</v>
      </c>
      <c r="O636" s="5">
        <f t="shared" si="67"/>
        <v>7237.7230023127913</v>
      </c>
      <c r="Q636" s="2">
        <f t="shared" si="71"/>
        <v>43185</v>
      </c>
      <c r="R636" s="10">
        <v>12</v>
      </c>
      <c r="S636" s="5">
        <f t="shared" si="68"/>
        <v>2160.0549324989315</v>
      </c>
      <c r="T636" s="5">
        <f t="shared" si="69"/>
        <v>-502.47383914171496</v>
      </c>
      <c r="U636" s="5">
        <f t="shared" si="70"/>
        <v>7740.1968414545063</v>
      </c>
    </row>
    <row r="637" spans="1:21" x14ac:dyDescent="0.25">
      <c r="A637" s="2">
        <v>43307.958333333336</v>
      </c>
      <c r="B637" s="2">
        <v>43307</v>
      </c>
      <c r="C637" s="3">
        <v>7</v>
      </c>
      <c r="D637" s="3">
        <v>24</v>
      </c>
      <c r="E637" s="3">
        <v>0</v>
      </c>
      <c r="F637" s="3">
        <v>1</v>
      </c>
      <c r="G637" s="9">
        <v>147.97278044223782</v>
      </c>
      <c r="H637" s="9">
        <v>2402.555296676147</v>
      </c>
      <c r="I637" s="9">
        <v>0</v>
      </c>
      <c r="J637" s="9">
        <v>0</v>
      </c>
      <c r="K637" s="9">
        <v>-147.97278044223782</v>
      </c>
      <c r="L637" s="9">
        <v>-2402.555296676147</v>
      </c>
      <c r="M637" s="10">
        <v>35</v>
      </c>
      <c r="N637" s="5">
        <f t="shared" si="66"/>
        <v>5179.047315478324</v>
      </c>
      <c r="O637" s="5">
        <f t="shared" si="67"/>
        <v>2776.492018802177</v>
      </c>
      <c r="Q637" s="2">
        <f t="shared" si="71"/>
        <v>43185</v>
      </c>
      <c r="R637" s="10">
        <v>10</v>
      </c>
      <c r="S637" s="5">
        <f t="shared" si="68"/>
        <v>1479.7278044223781</v>
      </c>
      <c r="T637" s="5">
        <f t="shared" si="69"/>
        <v>-922.82749225376892</v>
      </c>
      <c r="U637" s="5">
        <f t="shared" si="70"/>
        <v>3699.3195110559459</v>
      </c>
    </row>
    <row r="638" spans="1:21" x14ac:dyDescent="0.25">
      <c r="A638" s="2">
        <v>43308</v>
      </c>
      <c r="B638" s="2">
        <v>43308</v>
      </c>
      <c r="C638" s="3">
        <v>7</v>
      </c>
      <c r="D638" s="3">
        <v>1</v>
      </c>
      <c r="E638" s="3">
        <v>0</v>
      </c>
      <c r="F638" s="3">
        <v>1</v>
      </c>
      <c r="G638" s="9">
        <v>100.316435790062</v>
      </c>
      <c r="H638" s="9">
        <v>2015.7713313716531</v>
      </c>
      <c r="I638" s="9">
        <v>0</v>
      </c>
      <c r="J638" s="9">
        <v>0</v>
      </c>
      <c r="K638" s="9">
        <v>-100.316435790062</v>
      </c>
      <c r="L638" s="9">
        <v>-2015.7713313716531</v>
      </c>
      <c r="M638" s="10">
        <v>28</v>
      </c>
      <c r="N638" s="5">
        <f t="shared" si="66"/>
        <v>2808.8602021217362</v>
      </c>
      <c r="O638" s="5">
        <f t="shared" si="67"/>
        <v>793.08887075008306</v>
      </c>
      <c r="Q638" s="2">
        <f t="shared" si="71"/>
        <v>43186</v>
      </c>
      <c r="R638" s="10">
        <v>8</v>
      </c>
      <c r="S638" s="5">
        <f t="shared" si="68"/>
        <v>802.53148632049601</v>
      </c>
      <c r="T638" s="5">
        <f t="shared" si="69"/>
        <v>-1213.2398450511571</v>
      </c>
      <c r="U638" s="5">
        <f t="shared" si="70"/>
        <v>2006.3287158012402</v>
      </c>
    </row>
    <row r="639" spans="1:21" x14ac:dyDescent="0.25">
      <c r="A639" s="2">
        <v>43308.041666666664</v>
      </c>
      <c r="B639" s="2">
        <v>43308</v>
      </c>
      <c r="C639" s="3">
        <v>7</v>
      </c>
      <c r="D639" s="3">
        <v>2</v>
      </c>
      <c r="E639" s="3">
        <v>0</v>
      </c>
      <c r="F639" s="3">
        <v>1</v>
      </c>
      <c r="G639" s="9">
        <v>85.838413906097401</v>
      </c>
      <c r="H639" s="9">
        <v>1898.2661632019174</v>
      </c>
      <c r="I639" s="9">
        <v>0</v>
      </c>
      <c r="J639" s="9">
        <v>0</v>
      </c>
      <c r="K639" s="9">
        <v>-85.838413906097401</v>
      </c>
      <c r="L639" s="9">
        <v>-1898.2661632019174</v>
      </c>
      <c r="M639" s="10">
        <v>28</v>
      </c>
      <c r="N639" s="5">
        <f t="shared" si="66"/>
        <v>2403.475589370727</v>
      </c>
      <c r="O639" s="5">
        <f t="shared" si="67"/>
        <v>505.20942616880961</v>
      </c>
      <c r="Q639" s="2">
        <f t="shared" si="71"/>
        <v>43186</v>
      </c>
      <c r="R639" s="10">
        <v>8</v>
      </c>
      <c r="S639" s="5">
        <f t="shared" si="68"/>
        <v>686.70731124877921</v>
      </c>
      <c r="T639" s="5">
        <f t="shared" si="69"/>
        <v>-1211.5588519531382</v>
      </c>
      <c r="U639" s="5">
        <f t="shared" si="70"/>
        <v>1716.7682781219478</v>
      </c>
    </row>
    <row r="640" spans="1:21" x14ac:dyDescent="0.25">
      <c r="A640" s="2">
        <v>43308.083333333336</v>
      </c>
      <c r="B640" s="2">
        <v>43308</v>
      </c>
      <c r="C640" s="3">
        <v>7</v>
      </c>
      <c r="D640" s="3">
        <v>3</v>
      </c>
      <c r="E640" s="3">
        <v>0</v>
      </c>
      <c r="F640" s="3">
        <v>1</v>
      </c>
      <c r="G640" s="9">
        <v>59.653979992866496</v>
      </c>
      <c r="H640" s="9">
        <v>1685.7505102771402</v>
      </c>
      <c r="I640" s="9">
        <v>0</v>
      </c>
      <c r="J640" s="9">
        <v>0</v>
      </c>
      <c r="K640" s="9">
        <v>-59.653979992866496</v>
      </c>
      <c r="L640" s="9">
        <v>-1685.7505102771402</v>
      </c>
      <c r="M640" s="10">
        <v>26</v>
      </c>
      <c r="N640" s="5">
        <f t="shared" si="66"/>
        <v>1551.0034798145289</v>
      </c>
      <c r="O640" s="5">
        <f t="shared" si="67"/>
        <v>-134.74703046261129</v>
      </c>
      <c r="Q640" s="2">
        <f t="shared" si="71"/>
        <v>43186</v>
      </c>
      <c r="R640" s="10">
        <v>11</v>
      </c>
      <c r="S640" s="5">
        <f t="shared" si="68"/>
        <v>656.19377992153147</v>
      </c>
      <c r="T640" s="5">
        <f t="shared" si="69"/>
        <v>-1029.5567303556086</v>
      </c>
      <c r="U640" s="5">
        <f t="shared" si="70"/>
        <v>894.80969989299729</v>
      </c>
    </row>
    <row r="641" spans="1:21" x14ac:dyDescent="0.25">
      <c r="A641" s="2">
        <v>43308.125</v>
      </c>
      <c r="B641" s="2">
        <v>43308</v>
      </c>
      <c r="C641" s="3">
        <v>7</v>
      </c>
      <c r="D641" s="3">
        <v>4</v>
      </c>
      <c r="E641" s="3">
        <v>0</v>
      </c>
      <c r="F641" s="3">
        <v>1</v>
      </c>
      <c r="G641" s="9">
        <v>58.501939535141005</v>
      </c>
      <c r="H641" s="9">
        <v>1676.4004279988883</v>
      </c>
      <c r="I641" s="9">
        <v>0</v>
      </c>
      <c r="J641" s="9">
        <v>0</v>
      </c>
      <c r="K641" s="9">
        <v>-58.501939535141005</v>
      </c>
      <c r="L641" s="9">
        <v>-1676.4004279988883</v>
      </c>
      <c r="M641" s="10">
        <v>26</v>
      </c>
      <c r="N641" s="5">
        <f t="shared" si="66"/>
        <v>1521.0504279136662</v>
      </c>
      <c r="O641" s="5">
        <f t="shared" si="67"/>
        <v>-155.35000008522206</v>
      </c>
      <c r="Q641" s="2">
        <f t="shared" si="71"/>
        <v>43186</v>
      </c>
      <c r="R641" s="10">
        <v>11</v>
      </c>
      <c r="S641" s="5">
        <f t="shared" si="68"/>
        <v>643.52133488655102</v>
      </c>
      <c r="T641" s="5">
        <f t="shared" si="69"/>
        <v>-1032.8790931123372</v>
      </c>
      <c r="U641" s="5">
        <f t="shared" si="70"/>
        <v>877.5290930271151</v>
      </c>
    </row>
    <row r="642" spans="1:21" x14ac:dyDescent="0.25">
      <c r="A642" s="2">
        <v>43308.166666666664</v>
      </c>
      <c r="B642" s="2">
        <v>43308</v>
      </c>
      <c r="C642" s="3">
        <v>7</v>
      </c>
      <c r="D642" s="3">
        <v>5</v>
      </c>
      <c r="E642" s="3">
        <v>0</v>
      </c>
      <c r="F642" s="3">
        <v>1</v>
      </c>
      <c r="G642" s="9">
        <v>58.351262855529797</v>
      </c>
      <c r="H642" s="9">
        <v>1673.946907849896</v>
      </c>
      <c r="I642" s="9">
        <v>0</v>
      </c>
      <c r="J642" s="9">
        <v>0</v>
      </c>
      <c r="K642" s="9">
        <v>-58.351262855529797</v>
      </c>
      <c r="L642" s="9">
        <v>-1673.946907849896</v>
      </c>
      <c r="M642" s="10">
        <v>28</v>
      </c>
      <c r="N642" s="5">
        <f t="shared" si="66"/>
        <v>1633.8353599548343</v>
      </c>
      <c r="O642" s="5">
        <f t="shared" si="67"/>
        <v>-40.111547895061676</v>
      </c>
      <c r="Q642" s="2">
        <f t="shared" si="71"/>
        <v>43186</v>
      </c>
      <c r="R642" s="10">
        <v>12</v>
      </c>
      <c r="S642" s="5">
        <f t="shared" si="68"/>
        <v>700.21515426635756</v>
      </c>
      <c r="T642" s="5">
        <f t="shared" si="69"/>
        <v>-973.73175358353842</v>
      </c>
      <c r="U642" s="5">
        <f t="shared" si="70"/>
        <v>933.62020568847674</v>
      </c>
    </row>
    <row r="643" spans="1:21" x14ac:dyDescent="0.25">
      <c r="A643" s="2">
        <v>43308.208333333336</v>
      </c>
      <c r="B643" s="2">
        <v>43308</v>
      </c>
      <c r="C643" s="3">
        <v>7</v>
      </c>
      <c r="D643" s="3">
        <v>6</v>
      </c>
      <c r="E643" s="3">
        <v>0</v>
      </c>
      <c r="F643" s="3">
        <v>1</v>
      </c>
      <c r="G643" s="9">
        <v>72.489065289497304</v>
      </c>
      <c r="H643" s="9">
        <v>1787.4602084177611</v>
      </c>
      <c r="I643" s="9">
        <v>0</v>
      </c>
      <c r="J643" s="9">
        <v>0</v>
      </c>
      <c r="K643" s="9">
        <v>-72.489065289497304</v>
      </c>
      <c r="L643" s="9">
        <v>-1787.4602084177611</v>
      </c>
      <c r="M643" s="10">
        <v>28</v>
      </c>
      <c r="N643" s="5">
        <f t="shared" si="66"/>
        <v>2029.6938281059245</v>
      </c>
      <c r="O643" s="5">
        <f t="shared" si="67"/>
        <v>242.23361968816334</v>
      </c>
      <c r="Q643" s="2">
        <f t="shared" si="71"/>
        <v>43186</v>
      </c>
      <c r="R643" s="10">
        <v>12</v>
      </c>
      <c r="S643" s="5">
        <f t="shared" si="68"/>
        <v>869.8687834739676</v>
      </c>
      <c r="T643" s="5">
        <f t="shared" si="69"/>
        <v>-917.59142494379353</v>
      </c>
      <c r="U643" s="5">
        <f t="shared" si="70"/>
        <v>1159.8250446319569</v>
      </c>
    </row>
    <row r="644" spans="1:21" x14ac:dyDescent="0.25">
      <c r="A644" s="2">
        <v>43308.25</v>
      </c>
      <c r="B644" s="2">
        <v>43308</v>
      </c>
      <c r="C644" s="3">
        <v>7</v>
      </c>
      <c r="D644" s="3">
        <v>7</v>
      </c>
      <c r="E644" s="3">
        <v>1</v>
      </c>
      <c r="F644" s="3">
        <v>0</v>
      </c>
      <c r="G644" s="9">
        <v>108.08567762374881</v>
      </c>
      <c r="H644" s="9">
        <v>2076.3661065268398</v>
      </c>
      <c r="I644" s="9">
        <v>4</v>
      </c>
      <c r="J644" s="9">
        <v>97.785052251839545</v>
      </c>
      <c r="K644" s="9">
        <v>-104.08567762374881</v>
      </c>
      <c r="L644" s="9">
        <v>-1978.5810542750003</v>
      </c>
      <c r="M644" s="10">
        <v>30</v>
      </c>
      <c r="N644" s="5">
        <f t="shared" si="66"/>
        <v>3122.5703287124643</v>
      </c>
      <c r="O644" s="5">
        <f t="shared" si="67"/>
        <v>1143.989274437464</v>
      </c>
      <c r="Q644" s="2">
        <f t="shared" si="71"/>
        <v>43186</v>
      </c>
      <c r="R644" s="10">
        <v>17</v>
      </c>
      <c r="S644" s="5">
        <f t="shared" si="68"/>
        <v>1769.4565196037297</v>
      </c>
      <c r="T644" s="5">
        <f t="shared" si="69"/>
        <v>-209.12453467127057</v>
      </c>
      <c r="U644" s="5">
        <f t="shared" si="70"/>
        <v>1353.1138091087346</v>
      </c>
    </row>
    <row r="645" spans="1:21" x14ac:dyDescent="0.25">
      <c r="A645" s="2">
        <v>43308.291666666664</v>
      </c>
      <c r="B645" s="2">
        <v>43308</v>
      </c>
      <c r="C645" s="3">
        <v>7</v>
      </c>
      <c r="D645" s="3">
        <v>8</v>
      </c>
      <c r="E645" s="3">
        <v>1</v>
      </c>
      <c r="F645" s="3">
        <v>0</v>
      </c>
      <c r="G645" s="9">
        <v>149.42214012145999</v>
      </c>
      <c r="H645" s="9">
        <v>2411.8572366553417</v>
      </c>
      <c r="I645" s="9">
        <v>31</v>
      </c>
      <c r="J645" s="9">
        <v>757.83415495175655</v>
      </c>
      <c r="K645" s="9">
        <v>-118.42214012145999</v>
      </c>
      <c r="L645" s="9">
        <v>-1654.0230817035851</v>
      </c>
      <c r="M645" s="10">
        <v>30</v>
      </c>
      <c r="N645" s="5">
        <f t="shared" si="66"/>
        <v>3552.6642036437997</v>
      </c>
      <c r="O645" s="5">
        <f t="shared" si="67"/>
        <v>1898.6411219402146</v>
      </c>
      <c r="Q645" s="2">
        <f t="shared" si="71"/>
        <v>43186</v>
      </c>
      <c r="R645" s="10">
        <v>17</v>
      </c>
      <c r="S645" s="5">
        <f t="shared" si="68"/>
        <v>2013.1763820648198</v>
      </c>
      <c r="T645" s="5">
        <f t="shared" si="69"/>
        <v>359.15330036123464</v>
      </c>
      <c r="U645" s="5">
        <f t="shared" si="70"/>
        <v>1539.4878215789799</v>
      </c>
    </row>
    <row r="646" spans="1:21" x14ac:dyDescent="0.25">
      <c r="A646" s="2">
        <v>43308.333333333336</v>
      </c>
      <c r="B646" s="2">
        <v>43308</v>
      </c>
      <c r="C646" s="3">
        <v>7</v>
      </c>
      <c r="D646" s="3">
        <v>9</v>
      </c>
      <c r="E646" s="3">
        <v>1</v>
      </c>
      <c r="F646" s="3">
        <v>0</v>
      </c>
      <c r="G646" s="9">
        <v>183.01804718971249</v>
      </c>
      <c r="H646" s="9">
        <v>2684.5251877921701</v>
      </c>
      <c r="I646" s="9">
        <v>49</v>
      </c>
      <c r="J646" s="9">
        <v>1197.8668900850344</v>
      </c>
      <c r="K646" s="9">
        <v>-134.01804718971249</v>
      </c>
      <c r="L646" s="9">
        <v>-1486.6582977071357</v>
      </c>
      <c r="M646" s="10">
        <v>38</v>
      </c>
      <c r="N646" s="5">
        <f t="shared" si="66"/>
        <v>5092.6857932090743</v>
      </c>
      <c r="O646" s="5">
        <f t="shared" si="67"/>
        <v>3606.0274955019386</v>
      </c>
      <c r="Q646" s="2">
        <f t="shared" si="71"/>
        <v>43186</v>
      </c>
      <c r="R646" s="10">
        <v>11</v>
      </c>
      <c r="S646" s="5">
        <f t="shared" si="68"/>
        <v>1474.1985190868375</v>
      </c>
      <c r="T646" s="5">
        <f t="shared" si="69"/>
        <v>-12.459778620298266</v>
      </c>
      <c r="U646" s="5">
        <f t="shared" si="70"/>
        <v>3618.4872741222371</v>
      </c>
    </row>
    <row r="647" spans="1:21" x14ac:dyDescent="0.25">
      <c r="A647" s="2">
        <v>43308.375</v>
      </c>
      <c r="B647" s="2">
        <v>43308</v>
      </c>
      <c r="C647" s="3">
        <v>7</v>
      </c>
      <c r="D647" s="3">
        <v>10</v>
      </c>
      <c r="E647" s="3">
        <v>1</v>
      </c>
      <c r="F647" s="3">
        <v>0</v>
      </c>
      <c r="G647" s="9">
        <v>181.7598467588424</v>
      </c>
      <c r="H647" s="9">
        <v>2674.3134983944774</v>
      </c>
      <c r="I647" s="9">
        <v>53</v>
      </c>
      <c r="J647" s="9">
        <v>1295.6519423368741</v>
      </c>
      <c r="K647" s="9">
        <v>-128.7598467588424</v>
      </c>
      <c r="L647" s="9">
        <v>-1378.6615560576033</v>
      </c>
      <c r="M647" s="10">
        <v>42</v>
      </c>
      <c r="N647" s="5">
        <f t="shared" si="66"/>
        <v>5407.9135638713806</v>
      </c>
      <c r="O647" s="5">
        <f t="shared" si="67"/>
        <v>4029.2520078137773</v>
      </c>
      <c r="Q647" s="2">
        <f t="shared" si="71"/>
        <v>43186</v>
      </c>
      <c r="R647" s="10">
        <v>11</v>
      </c>
      <c r="S647" s="5">
        <f t="shared" si="68"/>
        <v>1416.3583143472665</v>
      </c>
      <c r="T647" s="5">
        <f t="shared" si="69"/>
        <v>37.696758289663194</v>
      </c>
      <c r="U647" s="5">
        <f t="shared" si="70"/>
        <v>3991.5552495241141</v>
      </c>
    </row>
    <row r="648" spans="1:21" x14ac:dyDescent="0.25">
      <c r="A648" s="2">
        <v>43308.416666666664</v>
      </c>
      <c r="B648" s="2">
        <v>43308</v>
      </c>
      <c r="C648" s="3">
        <v>7</v>
      </c>
      <c r="D648" s="3">
        <v>11</v>
      </c>
      <c r="E648" s="3">
        <v>1</v>
      </c>
      <c r="F648" s="3">
        <v>0</v>
      </c>
      <c r="G648" s="9">
        <v>184.8457345008851</v>
      </c>
      <c r="H648" s="9">
        <v>2699.3588929194088</v>
      </c>
      <c r="I648" s="9">
        <v>53</v>
      </c>
      <c r="J648" s="9">
        <v>1295.6519423368741</v>
      </c>
      <c r="K648" s="9">
        <v>-131.8457345008851</v>
      </c>
      <c r="L648" s="9">
        <v>-1403.7069505825348</v>
      </c>
      <c r="M648" s="10">
        <v>45</v>
      </c>
      <c r="N648" s="5">
        <f t="shared" si="66"/>
        <v>5933.0580525398291</v>
      </c>
      <c r="O648" s="5">
        <f t="shared" si="67"/>
        <v>4529.3511019572943</v>
      </c>
      <c r="Q648" s="2">
        <f t="shared" si="71"/>
        <v>43186</v>
      </c>
      <c r="R648" s="10">
        <v>11</v>
      </c>
      <c r="S648" s="5">
        <f t="shared" si="68"/>
        <v>1450.3030795097361</v>
      </c>
      <c r="T648" s="5">
        <f t="shared" si="69"/>
        <v>46.596128927201335</v>
      </c>
      <c r="U648" s="5">
        <f t="shared" si="70"/>
        <v>4482.7549730300925</v>
      </c>
    </row>
    <row r="649" spans="1:21" x14ac:dyDescent="0.25">
      <c r="A649" s="2">
        <v>43308.458333333336</v>
      </c>
      <c r="B649" s="2">
        <v>43308</v>
      </c>
      <c r="C649" s="3">
        <v>7</v>
      </c>
      <c r="D649" s="3">
        <v>12</v>
      </c>
      <c r="E649" s="3">
        <v>1</v>
      </c>
      <c r="F649" s="3">
        <v>0</v>
      </c>
      <c r="G649" s="9">
        <v>190.17894248962409</v>
      </c>
      <c r="H649" s="9">
        <v>2742.6437747794275</v>
      </c>
      <c r="I649" s="9">
        <v>54</v>
      </c>
      <c r="J649" s="9">
        <v>1320.0982053998341</v>
      </c>
      <c r="K649" s="9">
        <v>-136.17894248962409</v>
      </c>
      <c r="L649" s="9">
        <v>-1422.5455693795934</v>
      </c>
      <c r="M649" s="10">
        <v>50</v>
      </c>
      <c r="N649" s="5">
        <f t="shared" si="66"/>
        <v>6808.9471244812048</v>
      </c>
      <c r="O649" s="5">
        <f t="shared" si="67"/>
        <v>5386.4015551016109</v>
      </c>
      <c r="Q649" s="2">
        <f t="shared" si="71"/>
        <v>43186</v>
      </c>
      <c r="R649" s="10">
        <v>11</v>
      </c>
      <c r="S649" s="5">
        <f t="shared" si="68"/>
        <v>1497.9683673858649</v>
      </c>
      <c r="T649" s="5">
        <f t="shared" si="69"/>
        <v>75.422798006271478</v>
      </c>
      <c r="U649" s="5">
        <f t="shared" si="70"/>
        <v>5310.9787570953395</v>
      </c>
    </row>
    <row r="650" spans="1:21" x14ac:dyDescent="0.25">
      <c r="A650" s="2">
        <v>43308.5</v>
      </c>
      <c r="B650" s="2">
        <v>43308</v>
      </c>
      <c r="C650" s="3">
        <v>7</v>
      </c>
      <c r="D650" s="3">
        <v>13</v>
      </c>
      <c r="E650" s="3">
        <v>1</v>
      </c>
      <c r="F650" s="3">
        <v>0</v>
      </c>
      <c r="G650" s="9">
        <v>190.77087869644168</v>
      </c>
      <c r="H650" s="9">
        <v>2747.4479911047106</v>
      </c>
      <c r="I650" s="9">
        <v>53</v>
      </c>
      <c r="J650" s="9">
        <v>1295.6519423368741</v>
      </c>
      <c r="K650" s="9">
        <v>-137.77087869644168</v>
      </c>
      <c r="L650" s="9">
        <v>-1451.7960487678365</v>
      </c>
      <c r="M650" s="10">
        <v>75</v>
      </c>
      <c r="N650" s="5">
        <f t="shared" si="66"/>
        <v>10332.815902233126</v>
      </c>
      <c r="O650" s="5">
        <f t="shared" si="67"/>
        <v>8881.0198534652882</v>
      </c>
      <c r="Q650" s="2">
        <f t="shared" si="71"/>
        <v>43186</v>
      </c>
      <c r="R650" s="10">
        <v>11</v>
      </c>
      <c r="S650" s="5">
        <f t="shared" si="68"/>
        <v>1515.4796656608585</v>
      </c>
      <c r="T650" s="5">
        <f t="shared" si="69"/>
        <v>63.683616893021963</v>
      </c>
      <c r="U650" s="5">
        <f t="shared" si="70"/>
        <v>8817.336236572266</v>
      </c>
    </row>
    <row r="651" spans="1:21" x14ac:dyDescent="0.25">
      <c r="A651" s="2">
        <v>43308.541666666664</v>
      </c>
      <c r="B651" s="2">
        <v>43308</v>
      </c>
      <c r="C651" s="3">
        <v>7</v>
      </c>
      <c r="D651" s="3">
        <v>14</v>
      </c>
      <c r="E651" s="3">
        <v>1</v>
      </c>
      <c r="F651" s="3">
        <v>0</v>
      </c>
      <c r="G651" s="9">
        <v>191.29030609130859</v>
      </c>
      <c r="H651" s="9">
        <v>2751.6637188511968</v>
      </c>
      <c r="I651" s="9">
        <v>53</v>
      </c>
      <c r="J651" s="9">
        <v>1295.6519423368741</v>
      </c>
      <c r="K651" s="9">
        <v>-138.29030609130859</v>
      </c>
      <c r="L651" s="9">
        <v>-1456.0117765143227</v>
      </c>
      <c r="M651" s="10">
        <v>70</v>
      </c>
      <c r="N651" s="5">
        <f t="shared" si="66"/>
        <v>9680.3214263916016</v>
      </c>
      <c r="O651" s="5">
        <f t="shared" si="67"/>
        <v>8224.3096498772793</v>
      </c>
      <c r="Q651" s="2">
        <f t="shared" si="71"/>
        <v>43186</v>
      </c>
      <c r="R651" s="10">
        <v>14</v>
      </c>
      <c r="S651" s="5">
        <f t="shared" si="68"/>
        <v>1936.0642852783203</v>
      </c>
      <c r="T651" s="5">
        <f t="shared" si="69"/>
        <v>480.05250876399759</v>
      </c>
      <c r="U651" s="5">
        <f t="shared" si="70"/>
        <v>7744.2571411132813</v>
      </c>
    </row>
    <row r="652" spans="1:21" x14ac:dyDescent="0.25">
      <c r="A652" s="2">
        <v>43308.583333333336</v>
      </c>
      <c r="B652" s="2">
        <v>43308</v>
      </c>
      <c r="C652" s="3">
        <v>7</v>
      </c>
      <c r="D652" s="3">
        <v>15</v>
      </c>
      <c r="E652" s="3">
        <v>1</v>
      </c>
      <c r="F652" s="3">
        <v>0</v>
      </c>
      <c r="G652" s="9">
        <v>191.51598987579348</v>
      </c>
      <c r="H652" s="9">
        <v>2753.4953926819448</v>
      </c>
      <c r="I652" s="9">
        <v>53</v>
      </c>
      <c r="J652" s="9">
        <v>1295.6519423368741</v>
      </c>
      <c r="K652" s="9">
        <v>-138.51598987579348</v>
      </c>
      <c r="L652" s="9">
        <v>-1457.8434503450708</v>
      </c>
      <c r="M652" s="10">
        <v>60</v>
      </c>
      <c r="N652" s="5">
        <f t="shared" si="66"/>
        <v>8310.9593925476092</v>
      </c>
      <c r="O652" s="5">
        <f t="shared" si="67"/>
        <v>6853.1159422025385</v>
      </c>
      <c r="Q652" s="2">
        <f t="shared" si="71"/>
        <v>43186</v>
      </c>
      <c r="R652" s="10">
        <v>14</v>
      </c>
      <c r="S652" s="5">
        <f t="shared" si="68"/>
        <v>1939.2238582611087</v>
      </c>
      <c r="T652" s="5">
        <f t="shared" si="69"/>
        <v>481.38040791603794</v>
      </c>
      <c r="U652" s="5">
        <f t="shared" si="70"/>
        <v>6371.7355342865003</v>
      </c>
    </row>
    <row r="653" spans="1:21" x14ac:dyDescent="0.25">
      <c r="A653" s="2">
        <v>43308.625</v>
      </c>
      <c r="B653" s="2">
        <v>43308</v>
      </c>
      <c r="C653" s="3">
        <v>7</v>
      </c>
      <c r="D653" s="3">
        <v>16</v>
      </c>
      <c r="E653" s="3">
        <v>1</v>
      </c>
      <c r="F653" s="3">
        <v>0</v>
      </c>
      <c r="G653" s="9">
        <v>189.95217797756192</v>
      </c>
      <c r="H653" s="9">
        <v>2740.8033290076132</v>
      </c>
      <c r="I653" s="9">
        <v>23</v>
      </c>
      <c r="J653" s="9">
        <v>562.26405044807734</v>
      </c>
      <c r="K653" s="9">
        <v>-166.95217797756192</v>
      </c>
      <c r="L653" s="9">
        <v>-2178.5392785595359</v>
      </c>
      <c r="M653" s="10">
        <v>65</v>
      </c>
      <c r="N653" s="5">
        <f t="shared" si="66"/>
        <v>10851.891568541525</v>
      </c>
      <c r="O653" s="5">
        <f t="shared" si="67"/>
        <v>8673.3522899819891</v>
      </c>
      <c r="Q653" s="2">
        <f t="shared" si="71"/>
        <v>43186</v>
      </c>
      <c r="R653" s="10">
        <v>13</v>
      </c>
      <c r="S653" s="5">
        <f t="shared" si="68"/>
        <v>2170.3783137083051</v>
      </c>
      <c r="T653" s="5">
        <f t="shared" si="69"/>
        <v>-8.1609648512308013</v>
      </c>
      <c r="U653" s="5">
        <f t="shared" si="70"/>
        <v>8681.5132548332203</v>
      </c>
    </row>
    <row r="654" spans="1:21" x14ac:dyDescent="0.25">
      <c r="A654" s="2">
        <v>43308.666666666664</v>
      </c>
      <c r="B654" s="2">
        <v>43308</v>
      </c>
      <c r="C654" s="3">
        <v>7</v>
      </c>
      <c r="D654" s="3">
        <v>17</v>
      </c>
      <c r="E654" s="3">
        <v>1</v>
      </c>
      <c r="F654" s="3">
        <v>0</v>
      </c>
      <c r="G654" s="9">
        <v>189.94924266338342</v>
      </c>
      <c r="H654" s="9">
        <v>2740.7795061486845</v>
      </c>
      <c r="I654" s="9">
        <v>0</v>
      </c>
      <c r="J654" s="9">
        <v>0</v>
      </c>
      <c r="K654" s="9">
        <v>-189.94924266338342</v>
      </c>
      <c r="L654" s="9">
        <v>-2740.7795061486845</v>
      </c>
      <c r="M654" s="10">
        <v>75</v>
      </c>
      <c r="N654" s="5">
        <f t="shared" si="66"/>
        <v>14246.193199753756</v>
      </c>
      <c r="O654" s="5">
        <f t="shared" si="67"/>
        <v>11505.413693605071</v>
      </c>
      <c r="Q654" s="2">
        <f t="shared" si="71"/>
        <v>43186</v>
      </c>
      <c r="R654" s="10">
        <v>13</v>
      </c>
      <c r="S654" s="5">
        <f t="shared" si="68"/>
        <v>2469.3401546239843</v>
      </c>
      <c r="T654" s="5">
        <f t="shared" si="69"/>
        <v>-271.43935152470021</v>
      </c>
      <c r="U654" s="5">
        <f t="shared" si="70"/>
        <v>11776.85304512977</v>
      </c>
    </row>
    <row r="655" spans="1:21" x14ac:dyDescent="0.25">
      <c r="A655" s="2">
        <v>43308.708333333336</v>
      </c>
      <c r="B655" s="2">
        <v>43308</v>
      </c>
      <c r="C655" s="3">
        <v>7</v>
      </c>
      <c r="D655" s="3">
        <v>18</v>
      </c>
      <c r="E655" s="3">
        <v>1</v>
      </c>
      <c r="F655" s="3">
        <v>0</v>
      </c>
      <c r="G655" s="9">
        <v>190.16017735004419</v>
      </c>
      <c r="H655" s="9">
        <v>2742.4914744812131</v>
      </c>
      <c r="I655" s="9">
        <v>0</v>
      </c>
      <c r="J655" s="9">
        <v>0</v>
      </c>
      <c r="K655" s="9">
        <v>-190.16017735004419</v>
      </c>
      <c r="L655" s="9">
        <v>-2742.4914744812131</v>
      </c>
      <c r="M655" s="10">
        <v>65</v>
      </c>
      <c r="N655" s="5">
        <f t="shared" ref="N655:N718" si="72">-K655*M655</f>
        <v>12360.411527752873</v>
      </c>
      <c r="O655" s="5">
        <f t="shared" ref="O655:O718" si="73">L655 + N655</f>
        <v>9617.9200532716604</v>
      </c>
      <c r="Q655" s="2">
        <f t="shared" si="71"/>
        <v>43186</v>
      </c>
      <c r="R655" s="10">
        <v>13</v>
      </c>
      <c r="S655" s="5">
        <f t="shared" ref="S655:S718" si="74">-K655 * R655</f>
        <v>2472.0823055505743</v>
      </c>
      <c r="T655" s="5">
        <f t="shared" ref="T655:T718" si="75">L655 + S655</f>
        <v>-270.40916893063877</v>
      </c>
      <c r="U655" s="5">
        <f t="shared" ref="U655:U718" si="76">O655-T655</f>
        <v>9888.3292222022992</v>
      </c>
    </row>
    <row r="656" spans="1:21" x14ac:dyDescent="0.25">
      <c r="A656" s="2">
        <v>43308.75</v>
      </c>
      <c r="B656" s="2">
        <v>43308</v>
      </c>
      <c r="C656" s="3">
        <v>7</v>
      </c>
      <c r="D656" s="3">
        <v>19</v>
      </c>
      <c r="E656" s="3">
        <v>1</v>
      </c>
      <c r="F656" s="3">
        <v>0</v>
      </c>
      <c r="G656" s="9">
        <v>189.88335320949551</v>
      </c>
      <c r="H656" s="9">
        <v>2740.2447403538099</v>
      </c>
      <c r="I656" s="9">
        <v>0</v>
      </c>
      <c r="J656" s="9">
        <v>0</v>
      </c>
      <c r="K656" s="9">
        <v>-189.88335320949551</v>
      </c>
      <c r="L656" s="9">
        <v>-2740.2447403538099</v>
      </c>
      <c r="M656" s="10">
        <v>65</v>
      </c>
      <c r="N656" s="5">
        <f t="shared" si="72"/>
        <v>12342.417958617209</v>
      </c>
      <c r="O656" s="5">
        <f t="shared" si="73"/>
        <v>9602.1732182633987</v>
      </c>
      <c r="Q656" s="2">
        <f t="shared" si="71"/>
        <v>43186</v>
      </c>
      <c r="R656" s="10">
        <v>13</v>
      </c>
      <c r="S656" s="5">
        <f t="shared" si="74"/>
        <v>2468.4835917234418</v>
      </c>
      <c r="T656" s="5">
        <f t="shared" si="75"/>
        <v>-271.7611486303681</v>
      </c>
      <c r="U656" s="5">
        <f t="shared" si="76"/>
        <v>9873.9343668937672</v>
      </c>
    </row>
    <row r="657" spans="1:21" x14ac:dyDescent="0.25">
      <c r="A657" s="2">
        <v>43308.791666666664</v>
      </c>
      <c r="B657" s="2">
        <v>43308</v>
      </c>
      <c r="C657" s="3">
        <v>7</v>
      </c>
      <c r="D657" s="3">
        <v>20</v>
      </c>
      <c r="E657" s="3">
        <v>1</v>
      </c>
      <c r="F657" s="3">
        <v>0</v>
      </c>
      <c r="G657" s="9">
        <v>189.74630370140071</v>
      </c>
      <c r="H657" s="9">
        <v>2739.1324316280966</v>
      </c>
      <c r="I657" s="9">
        <v>0</v>
      </c>
      <c r="J657" s="9">
        <v>0</v>
      </c>
      <c r="K657" s="9">
        <v>-189.74630370140071</v>
      </c>
      <c r="L657" s="9">
        <v>-2739.1324316280966</v>
      </c>
      <c r="M657" s="10">
        <v>45</v>
      </c>
      <c r="N657" s="5">
        <f t="shared" si="72"/>
        <v>8538.5836665630322</v>
      </c>
      <c r="O657" s="5">
        <f t="shared" si="73"/>
        <v>5799.4512349349352</v>
      </c>
      <c r="Q657" s="2">
        <f t="shared" si="71"/>
        <v>43186</v>
      </c>
      <c r="R657" s="10">
        <v>13</v>
      </c>
      <c r="S657" s="5">
        <f t="shared" si="74"/>
        <v>2466.7019481182092</v>
      </c>
      <c r="T657" s="5">
        <f t="shared" si="75"/>
        <v>-272.43048350988738</v>
      </c>
      <c r="U657" s="5">
        <f t="shared" si="76"/>
        <v>6071.8817184448226</v>
      </c>
    </row>
    <row r="658" spans="1:21" x14ac:dyDescent="0.25">
      <c r="A658" s="2">
        <v>43308.833333333336</v>
      </c>
      <c r="B658" s="2">
        <v>43308</v>
      </c>
      <c r="C658" s="3">
        <v>7</v>
      </c>
      <c r="D658" s="3">
        <v>21</v>
      </c>
      <c r="E658" s="3">
        <v>1</v>
      </c>
      <c r="F658" s="3">
        <v>0</v>
      </c>
      <c r="G658" s="9">
        <v>189.74630370140071</v>
      </c>
      <c r="H658" s="9">
        <v>2739.1324316280966</v>
      </c>
      <c r="I658" s="9">
        <v>0</v>
      </c>
      <c r="J658" s="9">
        <v>0</v>
      </c>
      <c r="K658" s="9">
        <v>-189.74630370140071</v>
      </c>
      <c r="L658" s="9">
        <v>-2739.1324316280966</v>
      </c>
      <c r="M658" s="10">
        <v>40</v>
      </c>
      <c r="N658" s="5">
        <f t="shared" si="72"/>
        <v>7589.8521480560285</v>
      </c>
      <c r="O658" s="5">
        <f t="shared" si="73"/>
        <v>4850.7197164279314</v>
      </c>
      <c r="Q658" s="2">
        <f t="shared" si="71"/>
        <v>43186</v>
      </c>
      <c r="R658" s="10">
        <v>15</v>
      </c>
      <c r="S658" s="5">
        <f t="shared" si="74"/>
        <v>2846.1945555210104</v>
      </c>
      <c r="T658" s="5">
        <f t="shared" si="75"/>
        <v>107.06212389291386</v>
      </c>
      <c r="U658" s="5">
        <f t="shared" si="76"/>
        <v>4743.6575925350171</v>
      </c>
    </row>
    <row r="659" spans="1:21" x14ac:dyDescent="0.25">
      <c r="A659" s="2">
        <v>43308.875</v>
      </c>
      <c r="B659" s="2">
        <v>43308</v>
      </c>
      <c r="C659" s="3">
        <v>7</v>
      </c>
      <c r="D659" s="3">
        <v>22</v>
      </c>
      <c r="E659" s="3">
        <v>1</v>
      </c>
      <c r="F659" s="3">
        <v>0</v>
      </c>
      <c r="G659" s="9">
        <v>189.74630370140071</v>
      </c>
      <c r="H659" s="9">
        <v>2739.1324316280966</v>
      </c>
      <c r="I659" s="9">
        <v>0</v>
      </c>
      <c r="J659" s="9">
        <v>0</v>
      </c>
      <c r="K659" s="9">
        <v>-189.74630370140071</v>
      </c>
      <c r="L659" s="9">
        <v>-2739.1324316280966</v>
      </c>
      <c r="M659" s="10">
        <v>40</v>
      </c>
      <c r="N659" s="5">
        <f t="shared" si="72"/>
        <v>7589.8521480560285</v>
      </c>
      <c r="O659" s="5">
        <f t="shared" si="73"/>
        <v>4850.7197164279314</v>
      </c>
      <c r="Q659" s="2">
        <f t="shared" si="71"/>
        <v>43186</v>
      </c>
      <c r="R659" s="10">
        <v>15</v>
      </c>
      <c r="S659" s="5">
        <f t="shared" si="74"/>
        <v>2846.1945555210104</v>
      </c>
      <c r="T659" s="5">
        <f t="shared" si="75"/>
        <v>107.06212389291386</v>
      </c>
      <c r="U659" s="5">
        <f t="shared" si="76"/>
        <v>4743.6575925350171</v>
      </c>
    </row>
    <row r="660" spans="1:21" x14ac:dyDescent="0.25">
      <c r="A660" s="2">
        <v>43308.916666666664</v>
      </c>
      <c r="B660" s="2">
        <v>43308</v>
      </c>
      <c r="C660" s="3">
        <v>7</v>
      </c>
      <c r="D660" s="3">
        <v>23</v>
      </c>
      <c r="E660" s="3">
        <v>0</v>
      </c>
      <c r="F660" s="3">
        <v>1</v>
      </c>
      <c r="G660" s="9">
        <v>186.02994186878209</v>
      </c>
      <c r="H660" s="9">
        <v>2708.9700420516615</v>
      </c>
      <c r="I660" s="9">
        <v>0</v>
      </c>
      <c r="J660" s="9">
        <v>0</v>
      </c>
      <c r="K660" s="9">
        <v>-186.02994186878209</v>
      </c>
      <c r="L660" s="9">
        <v>-2708.9700420516615</v>
      </c>
      <c r="M660" s="10">
        <v>40</v>
      </c>
      <c r="N660" s="5">
        <f t="shared" si="72"/>
        <v>7441.1976747512836</v>
      </c>
      <c r="O660" s="5">
        <f t="shared" si="73"/>
        <v>4732.2276326996216</v>
      </c>
      <c r="Q660" s="2">
        <f t="shared" si="71"/>
        <v>43186</v>
      </c>
      <c r="R660" s="10">
        <v>16</v>
      </c>
      <c r="S660" s="5">
        <f t="shared" si="74"/>
        <v>2976.4790699005134</v>
      </c>
      <c r="T660" s="5">
        <f t="shared" si="75"/>
        <v>267.50902784885193</v>
      </c>
      <c r="U660" s="5">
        <f t="shared" si="76"/>
        <v>4464.7186048507701</v>
      </c>
    </row>
    <row r="661" spans="1:21" x14ac:dyDescent="0.25">
      <c r="A661" s="2">
        <v>43308.958333333336</v>
      </c>
      <c r="B661" s="2">
        <v>43308</v>
      </c>
      <c r="C661" s="3">
        <v>7</v>
      </c>
      <c r="D661" s="3">
        <v>24</v>
      </c>
      <c r="E661" s="3">
        <v>0</v>
      </c>
      <c r="F661" s="3">
        <v>1</v>
      </c>
      <c r="G661" s="9">
        <v>163.32865498065939</v>
      </c>
      <c r="H661" s="9">
        <v>2524.7239829170594</v>
      </c>
      <c r="I661" s="9">
        <v>0</v>
      </c>
      <c r="J661" s="9">
        <v>0</v>
      </c>
      <c r="K661" s="9">
        <v>-163.32865498065939</v>
      </c>
      <c r="L661" s="9">
        <v>-2524.7239829170594</v>
      </c>
      <c r="M661" s="10">
        <v>30</v>
      </c>
      <c r="N661" s="5">
        <f t="shared" si="72"/>
        <v>4899.8596494197818</v>
      </c>
      <c r="O661" s="5">
        <f t="shared" si="73"/>
        <v>2375.1356665027224</v>
      </c>
      <c r="Q661" s="2">
        <f t="shared" si="71"/>
        <v>43186</v>
      </c>
      <c r="R661" s="10">
        <v>15</v>
      </c>
      <c r="S661" s="5">
        <f t="shared" si="74"/>
        <v>2449.9298247098909</v>
      </c>
      <c r="T661" s="5">
        <f t="shared" si="75"/>
        <v>-74.794158207168493</v>
      </c>
      <c r="U661" s="5">
        <f t="shared" si="76"/>
        <v>2449.9298247098909</v>
      </c>
    </row>
    <row r="662" spans="1:21" x14ac:dyDescent="0.25">
      <c r="A662" s="2">
        <v>43309</v>
      </c>
      <c r="B662" s="2">
        <v>43309</v>
      </c>
      <c r="C662" s="3">
        <v>7</v>
      </c>
      <c r="D662" s="3">
        <v>1</v>
      </c>
      <c r="E662" s="3">
        <v>0</v>
      </c>
      <c r="F662" s="3">
        <v>1</v>
      </c>
      <c r="G662" s="9">
        <v>159.20459213256839</v>
      </c>
      <c r="H662" s="9">
        <v>2491.2526526617889</v>
      </c>
      <c r="I662" s="9">
        <v>0</v>
      </c>
      <c r="J662" s="9">
        <v>0</v>
      </c>
      <c r="K662" s="9">
        <v>-159.20459213256839</v>
      </c>
      <c r="L662" s="9">
        <v>-2491.2526526617889</v>
      </c>
      <c r="M662" s="10">
        <v>28</v>
      </c>
      <c r="N662" s="5">
        <f t="shared" si="72"/>
        <v>4457.7285797119148</v>
      </c>
      <c r="O662" s="5">
        <f t="shared" si="73"/>
        <v>1966.4759270501258</v>
      </c>
      <c r="Q662" s="2">
        <f t="shared" si="71"/>
        <v>43187</v>
      </c>
      <c r="R662" s="10">
        <v>15</v>
      </c>
      <c r="S662" s="5">
        <f t="shared" si="74"/>
        <v>2388.0688819885258</v>
      </c>
      <c r="T662" s="5">
        <f t="shared" si="75"/>
        <v>-103.1837706732631</v>
      </c>
      <c r="U662" s="5">
        <f t="shared" si="76"/>
        <v>2069.6596977233889</v>
      </c>
    </row>
    <row r="663" spans="1:21" x14ac:dyDescent="0.25">
      <c r="A663" s="2">
        <v>43309.041666666664</v>
      </c>
      <c r="B663" s="2">
        <v>43309</v>
      </c>
      <c r="C663" s="3">
        <v>7</v>
      </c>
      <c r="D663" s="3">
        <v>2</v>
      </c>
      <c r="E663" s="3">
        <v>0</v>
      </c>
      <c r="F663" s="3">
        <v>1</v>
      </c>
      <c r="G663" s="9">
        <v>117.52663369178781</v>
      </c>
      <c r="H663" s="9">
        <v>2152.989907668818</v>
      </c>
      <c r="I663" s="9">
        <v>0</v>
      </c>
      <c r="J663" s="9">
        <v>0</v>
      </c>
      <c r="K663" s="9">
        <v>-117.52663369178781</v>
      </c>
      <c r="L663" s="9">
        <v>-2152.989907668818</v>
      </c>
      <c r="M663" s="10">
        <v>28</v>
      </c>
      <c r="N663" s="5">
        <f t="shared" si="72"/>
        <v>3290.7457433700588</v>
      </c>
      <c r="O663" s="5">
        <f t="shared" si="73"/>
        <v>1137.7558357012408</v>
      </c>
      <c r="Q663" s="2">
        <f t="shared" si="71"/>
        <v>43187</v>
      </c>
      <c r="R663" s="10">
        <v>11</v>
      </c>
      <c r="S663" s="5">
        <f t="shared" si="74"/>
        <v>1292.7929706096659</v>
      </c>
      <c r="T663" s="5">
        <f t="shared" si="75"/>
        <v>-860.19693705915211</v>
      </c>
      <c r="U663" s="5">
        <f t="shared" si="76"/>
        <v>1997.9527727603929</v>
      </c>
    </row>
    <row r="664" spans="1:21" x14ac:dyDescent="0.25">
      <c r="A664" s="2">
        <v>43309.083333333336</v>
      </c>
      <c r="B664" s="2">
        <v>43309</v>
      </c>
      <c r="C664" s="3">
        <v>7</v>
      </c>
      <c r="D664" s="3">
        <v>3</v>
      </c>
      <c r="E664" s="3">
        <v>0</v>
      </c>
      <c r="F664" s="3">
        <v>1</v>
      </c>
      <c r="G664" s="9">
        <v>96.238496398925804</v>
      </c>
      <c r="H664" s="9">
        <v>1980.2131191956883</v>
      </c>
      <c r="I664" s="9">
        <v>0</v>
      </c>
      <c r="J664" s="9">
        <v>0</v>
      </c>
      <c r="K664" s="9">
        <v>-96.238496398925804</v>
      </c>
      <c r="L664" s="9">
        <v>-1980.2131191956883</v>
      </c>
      <c r="M664" s="10">
        <v>28</v>
      </c>
      <c r="N664" s="5">
        <f t="shared" si="72"/>
        <v>2694.6778991699225</v>
      </c>
      <c r="O664" s="5">
        <f t="shared" si="73"/>
        <v>714.46477997423426</v>
      </c>
      <c r="Q664" s="2">
        <f t="shared" si="71"/>
        <v>43187</v>
      </c>
      <c r="R664" s="10">
        <v>11</v>
      </c>
      <c r="S664" s="5">
        <f t="shared" si="74"/>
        <v>1058.623460388184</v>
      </c>
      <c r="T664" s="5">
        <f t="shared" si="75"/>
        <v>-921.58965880750429</v>
      </c>
      <c r="U664" s="5">
        <f t="shared" si="76"/>
        <v>1636.0544387817386</v>
      </c>
    </row>
    <row r="665" spans="1:21" x14ac:dyDescent="0.25">
      <c r="A665" s="2">
        <v>43309.125</v>
      </c>
      <c r="B665" s="2">
        <v>43309</v>
      </c>
      <c r="C665" s="3">
        <v>7</v>
      </c>
      <c r="D665" s="3">
        <v>4</v>
      </c>
      <c r="E665" s="3">
        <v>0</v>
      </c>
      <c r="F665" s="3">
        <v>1</v>
      </c>
      <c r="G665" s="9">
        <v>86.561230778694096</v>
      </c>
      <c r="H665" s="9">
        <v>1901.6714011448501</v>
      </c>
      <c r="I665" s="9">
        <v>0</v>
      </c>
      <c r="J665" s="9">
        <v>0</v>
      </c>
      <c r="K665" s="9">
        <v>-86.561230778694096</v>
      </c>
      <c r="L665" s="9">
        <v>-1901.6714011448501</v>
      </c>
      <c r="M665" s="10">
        <v>28</v>
      </c>
      <c r="N665" s="5">
        <f t="shared" si="72"/>
        <v>2423.7144618034345</v>
      </c>
      <c r="O665" s="5">
        <f t="shared" si="73"/>
        <v>522.04306065858441</v>
      </c>
      <c r="Q665" s="2">
        <f t="shared" si="71"/>
        <v>43187</v>
      </c>
      <c r="R665" s="10">
        <v>11</v>
      </c>
      <c r="S665" s="5">
        <f t="shared" si="74"/>
        <v>952.173538565635</v>
      </c>
      <c r="T665" s="5">
        <f t="shared" si="75"/>
        <v>-949.49786257921505</v>
      </c>
      <c r="U665" s="5">
        <f t="shared" si="76"/>
        <v>1471.5409232377995</v>
      </c>
    </row>
    <row r="666" spans="1:21" x14ac:dyDescent="0.25">
      <c r="A666" s="2">
        <v>43309.166666666664</v>
      </c>
      <c r="B666" s="2">
        <v>43309</v>
      </c>
      <c r="C666" s="3">
        <v>7</v>
      </c>
      <c r="D666" s="3">
        <v>5</v>
      </c>
      <c r="E666" s="3">
        <v>0</v>
      </c>
      <c r="F666" s="3">
        <v>1</v>
      </c>
      <c r="G666" s="9">
        <v>82.759740734100404</v>
      </c>
      <c r="H666" s="9">
        <v>1870.8181047010312</v>
      </c>
      <c r="I666" s="9">
        <v>0</v>
      </c>
      <c r="J666" s="9">
        <v>0</v>
      </c>
      <c r="K666" s="9">
        <v>-82.759740734100404</v>
      </c>
      <c r="L666" s="9">
        <v>-1870.8181047010312</v>
      </c>
      <c r="M666" s="10">
        <v>28</v>
      </c>
      <c r="N666" s="5">
        <f t="shared" si="72"/>
        <v>2317.2727405548112</v>
      </c>
      <c r="O666" s="5">
        <f t="shared" si="73"/>
        <v>446.45463585378002</v>
      </c>
      <c r="Q666" s="2">
        <f t="shared" si="71"/>
        <v>43187</v>
      </c>
      <c r="R666" s="10">
        <v>15</v>
      </c>
      <c r="S666" s="5">
        <f t="shared" si="74"/>
        <v>1241.396111011506</v>
      </c>
      <c r="T666" s="5">
        <f t="shared" si="75"/>
        <v>-629.42199368952515</v>
      </c>
      <c r="U666" s="5">
        <f t="shared" si="76"/>
        <v>1075.8766295433052</v>
      </c>
    </row>
    <row r="667" spans="1:21" x14ac:dyDescent="0.25">
      <c r="A667" s="2">
        <v>43309.208333333336</v>
      </c>
      <c r="B667" s="2">
        <v>43309</v>
      </c>
      <c r="C667" s="3">
        <v>7</v>
      </c>
      <c r="D667" s="3">
        <v>6</v>
      </c>
      <c r="E667" s="3">
        <v>0</v>
      </c>
      <c r="F667" s="3">
        <v>1</v>
      </c>
      <c r="G667" s="9">
        <v>88.204198336601294</v>
      </c>
      <c r="H667" s="9">
        <v>1915.0059019344931</v>
      </c>
      <c r="I667" s="9">
        <v>0</v>
      </c>
      <c r="J667" s="9">
        <v>0</v>
      </c>
      <c r="K667" s="9">
        <v>-88.204198336601294</v>
      </c>
      <c r="L667" s="9">
        <v>-1915.0059019344931</v>
      </c>
      <c r="M667" s="10">
        <v>28</v>
      </c>
      <c r="N667" s="5">
        <f t="shared" si="72"/>
        <v>2469.7175534248363</v>
      </c>
      <c r="O667" s="5">
        <f t="shared" si="73"/>
        <v>554.71165149034323</v>
      </c>
      <c r="Q667" s="2">
        <f t="shared" si="71"/>
        <v>43187</v>
      </c>
      <c r="R667" s="10">
        <v>20</v>
      </c>
      <c r="S667" s="5">
        <f t="shared" si="74"/>
        <v>1764.0839667320258</v>
      </c>
      <c r="T667" s="5">
        <f t="shared" si="75"/>
        <v>-150.92193520246724</v>
      </c>
      <c r="U667" s="5">
        <f t="shared" si="76"/>
        <v>705.63358669281047</v>
      </c>
    </row>
    <row r="668" spans="1:21" x14ac:dyDescent="0.25">
      <c r="A668" s="2">
        <v>43309.25</v>
      </c>
      <c r="B668" s="2">
        <v>43309</v>
      </c>
      <c r="C668" s="3">
        <v>7</v>
      </c>
      <c r="D668" s="3">
        <v>7</v>
      </c>
      <c r="E668" s="3">
        <v>1</v>
      </c>
      <c r="F668" s="3">
        <v>0</v>
      </c>
      <c r="G668" s="9">
        <v>91.401278638839798</v>
      </c>
      <c r="H668" s="9">
        <v>1940.9537491518142</v>
      </c>
      <c r="I668" s="9">
        <v>0</v>
      </c>
      <c r="J668" s="9">
        <v>0</v>
      </c>
      <c r="K668" s="9">
        <v>-91.401278638839798</v>
      </c>
      <c r="L668" s="9">
        <v>-1940.9537491518142</v>
      </c>
      <c r="M668" s="10">
        <v>25</v>
      </c>
      <c r="N668" s="5">
        <f t="shared" si="72"/>
        <v>2285.0319659709949</v>
      </c>
      <c r="O668" s="5">
        <f t="shared" si="73"/>
        <v>344.07821681918062</v>
      </c>
      <c r="Q668" s="2">
        <f t="shared" si="71"/>
        <v>43187</v>
      </c>
      <c r="R668" s="10">
        <v>23</v>
      </c>
      <c r="S668" s="5">
        <f t="shared" si="74"/>
        <v>2102.2294086933152</v>
      </c>
      <c r="T668" s="5">
        <f t="shared" si="75"/>
        <v>161.275659541501</v>
      </c>
      <c r="U668" s="5">
        <f t="shared" si="76"/>
        <v>182.80255727767963</v>
      </c>
    </row>
    <row r="669" spans="1:21" x14ac:dyDescent="0.25">
      <c r="A669" s="2">
        <v>43309.291666666664</v>
      </c>
      <c r="B669" s="2">
        <v>43309</v>
      </c>
      <c r="C669" s="3">
        <v>7</v>
      </c>
      <c r="D669" s="3">
        <v>8</v>
      </c>
      <c r="E669" s="3">
        <v>1</v>
      </c>
      <c r="F669" s="3">
        <v>0</v>
      </c>
      <c r="G669" s="9">
        <v>127.6185373783111</v>
      </c>
      <c r="H669" s="9">
        <v>2234.8968726712346</v>
      </c>
      <c r="I669" s="9">
        <v>0</v>
      </c>
      <c r="J669" s="9">
        <v>0</v>
      </c>
      <c r="K669" s="9">
        <v>-127.6185373783111</v>
      </c>
      <c r="L669" s="9">
        <v>-2234.8968726712346</v>
      </c>
      <c r="M669" s="10">
        <v>28</v>
      </c>
      <c r="N669" s="5">
        <f t="shared" si="72"/>
        <v>3573.3190465927109</v>
      </c>
      <c r="O669" s="5">
        <f t="shared" si="73"/>
        <v>1338.4221739214763</v>
      </c>
      <c r="Q669" s="2">
        <f t="shared" si="71"/>
        <v>43187</v>
      </c>
      <c r="R669" s="10">
        <v>25</v>
      </c>
      <c r="S669" s="5">
        <f t="shared" si="74"/>
        <v>3190.4634344577776</v>
      </c>
      <c r="T669" s="5">
        <f t="shared" si="75"/>
        <v>955.56656178654293</v>
      </c>
      <c r="U669" s="5">
        <f t="shared" si="76"/>
        <v>382.85561213493338</v>
      </c>
    </row>
    <row r="670" spans="1:21" x14ac:dyDescent="0.25">
      <c r="A670" s="2">
        <v>43309.333333333336</v>
      </c>
      <c r="B670" s="2">
        <v>43309</v>
      </c>
      <c r="C670" s="3">
        <v>7</v>
      </c>
      <c r="D670" s="3">
        <v>9</v>
      </c>
      <c r="E670" s="3">
        <v>1</v>
      </c>
      <c r="F670" s="3">
        <v>0</v>
      </c>
      <c r="G670" s="9">
        <v>166.57699081897738</v>
      </c>
      <c r="H670" s="9">
        <v>2551.0878232437253</v>
      </c>
      <c r="I670" s="9">
        <v>0</v>
      </c>
      <c r="J670" s="9">
        <v>0</v>
      </c>
      <c r="K670" s="9">
        <v>-166.57699081897738</v>
      </c>
      <c r="L670" s="9">
        <v>-2551.0878232437253</v>
      </c>
      <c r="M670" s="10">
        <v>30</v>
      </c>
      <c r="N670" s="5">
        <f t="shared" si="72"/>
        <v>4997.3097245693216</v>
      </c>
      <c r="O670" s="5">
        <f t="shared" si="73"/>
        <v>2446.2219013255963</v>
      </c>
      <c r="Q670" s="2">
        <f t="shared" si="71"/>
        <v>43187</v>
      </c>
      <c r="R670" s="10">
        <v>15</v>
      </c>
      <c r="S670" s="5">
        <f t="shared" si="74"/>
        <v>2498.6548622846608</v>
      </c>
      <c r="T670" s="5">
        <f t="shared" si="75"/>
        <v>-52.43296095906453</v>
      </c>
      <c r="U670" s="5">
        <f t="shared" si="76"/>
        <v>2498.6548622846608</v>
      </c>
    </row>
    <row r="671" spans="1:21" x14ac:dyDescent="0.25">
      <c r="A671" s="2">
        <v>43309.375</v>
      </c>
      <c r="B671" s="2">
        <v>43309</v>
      </c>
      <c r="C671" s="3">
        <v>7</v>
      </c>
      <c r="D671" s="3">
        <v>10</v>
      </c>
      <c r="E671" s="3">
        <v>1</v>
      </c>
      <c r="F671" s="3">
        <v>0</v>
      </c>
      <c r="G671" s="9">
        <v>175.84465715885159</v>
      </c>
      <c r="H671" s="9">
        <v>2626.3051909524088</v>
      </c>
      <c r="I671" s="9">
        <v>0</v>
      </c>
      <c r="J671" s="9">
        <v>0</v>
      </c>
      <c r="K671" s="9">
        <v>-175.84465715885159</v>
      </c>
      <c r="L671" s="9">
        <v>-2626.3051909524088</v>
      </c>
      <c r="M671" s="10">
        <v>30</v>
      </c>
      <c r="N671" s="5">
        <f t="shared" si="72"/>
        <v>5275.3397147655478</v>
      </c>
      <c r="O671" s="5">
        <f t="shared" si="73"/>
        <v>2649.034523813139</v>
      </c>
      <c r="Q671" s="2">
        <f t="shared" si="71"/>
        <v>43187</v>
      </c>
      <c r="R671" s="10">
        <v>12</v>
      </c>
      <c r="S671" s="5">
        <f t="shared" si="74"/>
        <v>2110.1358859062193</v>
      </c>
      <c r="T671" s="5">
        <f t="shared" si="75"/>
        <v>-516.16930504618949</v>
      </c>
      <c r="U671" s="5">
        <f t="shared" si="76"/>
        <v>3165.2038288593285</v>
      </c>
    </row>
    <row r="672" spans="1:21" x14ac:dyDescent="0.25">
      <c r="A672" s="2">
        <v>43309.416666666664</v>
      </c>
      <c r="B672" s="2">
        <v>43309</v>
      </c>
      <c r="C672" s="3">
        <v>7</v>
      </c>
      <c r="D672" s="3">
        <v>11</v>
      </c>
      <c r="E672" s="3">
        <v>1</v>
      </c>
      <c r="F672" s="3">
        <v>0</v>
      </c>
      <c r="G672" s="9">
        <v>177.90280184745791</v>
      </c>
      <c r="H672" s="9">
        <v>2643.0093106943254</v>
      </c>
      <c r="I672" s="9">
        <v>0</v>
      </c>
      <c r="J672" s="9">
        <v>0</v>
      </c>
      <c r="K672" s="9">
        <v>-177.90280184745791</v>
      </c>
      <c r="L672" s="9">
        <v>-2643.0093106943254</v>
      </c>
      <c r="M672" s="10">
        <v>25</v>
      </c>
      <c r="N672" s="5">
        <f t="shared" si="72"/>
        <v>4447.5700461864481</v>
      </c>
      <c r="O672" s="5">
        <f t="shared" si="73"/>
        <v>1804.5607354921226</v>
      </c>
      <c r="Q672" s="2">
        <f t="shared" si="71"/>
        <v>43187</v>
      </c>
      <c r="R672" s="10">
        <v>12</v>
      </c>
      <c r="S672" s="5">
        <f t="shared" si="74"/>
        <v>2134.8336221694949</v>
      </c>
      <c r="T672" s="5">
        <f t="shared" si="75"/>
        <v>-508.17568852483055</v>
      </c>
      <c r="U672" s="5">
        <f t="shared" si="76"/>
        <v>2312.7364240169532</v>
      </c>
    </row>
    <row r="673" spans="1:21" x14ac:dyDescent="0.25">
      <c r="A673" s="2">
        <v>43309.458333333336</v>
      </c>
      <c r="B673" s="2">
        <v>43309</v>
      </c>
      <c r="C673" s="3">
        <v>7</v>
      </c>
      <c r="D673" s="3">
        <v>12</v>
      </c>
      <c r="E673" s="3">
        <v>1</v>
      </c>
      <c r="F673" s="3">
        <v>0</v>
      </c>
      <c r="G673" s="9">
        <v>184.85159199237819</v>
      </c>
      <c r="H673" s="9">
        <v>2699.4064339566121</v>
      </c>
      <c r="I673" s="9">
        <v>0</v>
      </c>
      <c r="J673" s="9">
        <v>0</v>
      </c>
      <c r="K673" s="9">
        <v>-184.85159199237819</v>
      </c>
      <c r="L673" s="9">
        <v>-2699.4064339566121</v>
      </c>
      <c r="M673" s="10">
        <v>25</v>
      </c>
      <c r="N673" s="5">
        <f t="shared" si="72"/>
        <v>4621.289799809455</v>
      </c>
      <c r="O673" s="5">
        <f t="shared" si="73"/>
        <v>1921.8833658528429</v>
      </c>
      <c r="Q673" s="2">
        <f t="shared" si="71"/>
        <v>43187</v>
      </c>
      <c r="R673" s="10">
        <v>12</v>
      </c>
      <c r="S673" s="5">
        <f t="shared" si="74"/>
        <v>2218.2191039085383</v>
      </c>
      <c r="T673" s="5">
        <f t="shared" si="75"/>
        <v>-481.18733004807382</v>
      </c>
      <c r="U673" s="5">
        <f t="shared" si="76"/>
        <v>2403.0706959009167</v>
      </c>
    </row>
    <row r="674" spans="1:21" x14ac:dyDescent="0.25">
      <c r="A674" s="2">
        <v>43309.5</v>
      </c>
      <c r="B674" s="2">
        <v>43309</v>
      </c>
      <c r="C674" s="3">
        <v>7</v>
      </c>
      <c r="D674" s="3">
        <v>13</v>
      </c>
      <c r="E674" s="3">
        <v>1</v>
      </c>
      <c r="F674" s="3">
        <v>0</v>
      </c>
      <c r="G674" s="9">
        <v>190.105276966095</v>
      </c>
      <c r="H674" s="9">
        <v>2742.0458977240205</v>
      </c>
      <c r="I674" s="9">
        <v>0</v>
      </c>
      <c r="J674" s="9">
        <v>0</v>
      </c>
      <c r="K674" s="9">
        <v>-190.105276966095</v>
      </c>
      <c r="L674" s="9">
        <v>-2742.0458977240205</v>
      </c>
      <c r="M674" s="10">
        <v>25</v>
      </c>
      <c r="N674" s="5">
        <f t="shared" si="72"/>
        <v>4752.6319241523752</v>
      </c>
      <c r="O674" s="5">
        <f t="shared" si="73"/>
        <v>2010.5860264283547</v>
      </c>
      <c r="Q674" s="2">
        <f t="shared" si="71"/>
        <v>43187</v>
      </c>
      <c r="R674" s="10">
        <v>12</v>
      </c>
      <c r="S674" s="5">
        <f t="shared" si="74"/>
        <v>2281.2633235931398</v>
      </c>
      <c r="T674" s="5">
        <f t="shared" si="75"/>
        <v>-460.78257413088068</v>
      </c>
      <c r="U674" s="5">
        <f t="shared" si="76"/>
        <v>2471.3686005592353</v>
      </c>
    </row>
    <row r="675" spans="1:21" x14ac:dyDescent="0.25">
      <c r="A675" s="2">
        <v>43309.541666666664</v>
      </c>
      <c r="B675" s="2">
        <v>43309</v>
      </c>
      <c r="C675" s="3">
        <v>7</v>
      </c>
      <c r="D675" s="3">
        <v>14</v>
      </c>
      <c r="E675" s="3">
        <v>1</v>
      </c>
      <c r="F675" s="3">
        <v>0</v>
      </c>
      <c r="G675" s="9">
        <v>191.11789417266851</v>
      </c>
      <c r="H675" s="9">
        <v>2750.264405937779</v>
      </c>
      <c r="I675" s="9">
        <v>0</v>
      </c>
      <c r="J675" s="9">
        <v>0</v>
      </c>
      <c r="K675" s="9">
        <v>-191.11789417266851</v>
      </c>
      <c r="L675" s="9">
        <v>-2750.264405937779</v>
      </c>
      <c r="M675" s="10">
        <v>25</v>
      </c>
      <c r="N675" s="5">
        <f t="shared" si="72"/>
        <v>4777.9473543167132</v>
      </c>
      <c r="O675" s="5">
        <f t="shared" si="73"/>
        <v>2027.6829483789343</v>
      </c>
      <c r="Q675" s="2">
        <f t="shared" si="71"/>
        <v>43187</v>
      </c>
      <c r="R675" s="10">
        <v>12</v>
      </c>
      <c r="S675" s="5">
        <f t="shared" si="74"/>
        <v>2293.4147300720224</v>
      </c>
      <c r="T675" s="5">
        <f t="shared" si="75"/>
        <v>-456.84967586575658</v>
      </c>
      <c r="U675" s="5">
        <f t="shared" si="76"/>
        <v>2484.5326242446909</v>
      </c>
    </row>
    <row r="676" spans="1:21" x14ac:dyDescent="0.25">
      <c r="A676" s="2">
        <v>43309.583333333336</v>
      </c>
      <c r="B676" s="2">
        <v>43309</v>
      </c>
      <c r="C676" s="3">
        <v>7</v>
      </c>
      <c r="D676" s="3">
        <v>15</v>
      </c>
      <c r="E676" s="3">
        <v>1</v>
      </c>
      <c r="F676" s="3">
        <v>0</v>
      </c>
      <c r="G676" s="9">
        <v>191.51598987579348</v>
      </c>
      <c r="H676" s="9">
        <v>2753.4953926819448</v>
      </c>
      <c r="I676" s="9">
        <v>0</v>
      </c>
      <c r="J676" s="9">
        <v>0</v>
      </c>
      <c r="K676" s="9">
        <v>-191.51598987579348</v>
      </c>
      <c r="L676" s="9">
        <v>-2753.4953926819448</v>
      </c>
      <c r="M676" s="10">
        <v>35</v>
      </c>
      <c r="N676" s="5">
        <f t="shared" si="72"/>
        <v>6703.0596456527719</v>
      </c>
      <c r="O676" s="5">
        <f t="shared" si="73"/>
        <v>3949.5642529708271</v>
      </c>
      <c r="Q676" s="2">
        <f t="shared" si="71"/>
        <v>43187</v>
      </c>
      <c r="R676" s="10">
        <v>12</v>
      </c>
      <c r="S676" s="5">
        <f t="shared" si="74"/>
        <v>2298.1918785095218</v>
      </c>
      <c r="T676" s="5">
        <f t="shared" si="75"/>
        <v>-455.30351417242309</v>
      </c>
      <c r="U676" s="5">
        <f t="shared" si="76"/>
        <v>4404.8677671432506</v>
      </c>
    </row>
    <row r="677" spans="1:21" x14ac:dyDescent="0.25">
      <c r="A677" s="2">
        <v>43309.625</v>
      </c>
      <c r="B677" s="2">
        <v>43309</v>
      </c>
      <c r="C677" s="3">
        <v>7</v>
      </c>
      <c r="D677" s="3">
        <v>16</v>
      </c>
      <c r="E677" s="3">
        <v>1</v>
      </c>
      <c r="F677" s="3">
        <v>0</v>
      </c>
      <c r="G677" s="9">
        <v>191.5160085678101</v>
      </c>
      <c r="H677" s="9">
        <v>2753.4955446737886</v>
      </c>
      <c r="I677" s="9">
        <v>0</v>
      </c>
      <c r="J677" s="9">
        <v>0</v>
      </c>
      <c r="K677" s="9">
        <v>-191.5160085678101</v>
      </c>
      <c r="L677" s="9">
        <v>-2753.4955446737886</v>
      </c>
      <c r="M677" s="10">
        <v>35</v>
      </c>
      <c r="N677" s="5">
        <f t="shared" si="72"/>
        <v>6703.0602998733539</v>
      </c>
      <c r="O677" s="5">
        <f t="shared" si="73"/>
        <v>3949.5647551995653</v>
      </c>
      <c r="Q677" s="2">
        <f t="shared" si="71"/>
        <v>43187</v>
      </c>
      <c r="R677" s="10">
        <v>12</v>
      </c>
      <c r="S677" s="5">
        <f t="shared" si="74"/>
        <v>2298.1921028137212</v>
      </c>
      <c r="T677" s="5">
        <f t="shared" si="75"/>
        <v>-455.30344186006732</v>
      </c>
      <c r="U677" s="5">
        <f t="shared" si="76"/>
        <v>4404.8681970596326</v>
      </c>
    </row>
    <row r="678" spans="1:21" x14ac:dyDescent="0.25">
      <c r="A678" s="2">
        <v>43309.666666666664</v>
      </c>
      <c r="B678" s="2">
        <v>43309</v>
      </c>
      <c r="C678" s="3">
        <v>7</v>
      </c>
      <c r="D678" s="3">
        <v>17</v>
      </c>
      <c r="E678" s="3">
        <v>1</v>
      </c>
      <c r="F678" s="3">
        <v>0</v>
      </c>
      <c r="G678" s="9">
        <v>191.5160085678101</v>
      </c>
      <c r="H678" s="9">
        <v>2753.4955446737886</v>
      </c>
      <c r="I678" s="9">
        <v>0</v>
      </c>
      <c r="J678" s="9">
        <v>0</v>
      </c>
      <c r="K678" s="9">
        <v>-191.5160085678101</v>
      </c>
      <c r="L678" s="9">
        <v>-2753.4955446737886</v>
      </c>
      <c r="M678" s="10">
        <v>45</v>
      </c>
      <c r="N678" s="5">
        <f t="shared" si="72"/>
        <v>8618.2203855514545</v>
      </c>
      <c r="O678" s="5">
        <f t="shared" si="73"/>
        <v>5864.7248408776659</v>
      </c>
      <c r="Q678" s="2">
        <f t="shared" si="71"/>
        <v>43187</v>
      </c>
      <c r="R678" s="10">
        <v>12</v>
      </c>
      <c r="S678" s="5">
        <f t="shared" si="74"/>
        <v>2298.1921028137212</v>
      </c>
      <c r="T678" s="5">
        <f t="shared" si="75"/>
        <v>-455.30344186006732</v>
      </c>
      <c r="U678" s="5">
        <f t="shared" si="76"/>
        <v>6320.0282827377332</v>
      </c>
    </row>
    <row r="679" spans="1:21" x14ac:dyDescent="0.25">
      <c r="A679" s="2">
        <v>43309.708333333336</v>
      </c>
      <c r="B679" s="2">
        <v>43309</v>
      </c>
      <c r="C679" s="3">
        <v>7</v>
      </c>
      <c r="D679" s="3">
        <v>18</v>
      </c>
      <c r="E679" s="3">
        <v>1</v>
      </c>
      <c r="F679" s="3">
        <v>0</v>
      </c>
      <c r="G679" s="9">
        <v>191.5160085678101</v>
      </c>
      <c r="H679" s="9">
        <v>2753.4955446737886</v>
      </c>
      <c r="I679" s="9">
        <v>0</v>
      </c>
      <c r="J679" s="9">
        <v>0</v>
      </c>
      <c r="K679" s="9">
        <v>-191.5160085678101</v>
      </c>
      <c r="L679" s="9">
        <v>-2753.4955446737886</v>
      </c>
      <c r="M679" s="10">
        <v>45</v>
      </c>
      <c r="N679" s="5">
        <f t="shared" si="72"/>
        <v>8618.2203855514545</v>
      </c>
      <c r="O679" s="5">
        <f t="shared" si="73"/>
        <v>5864.7248408776659</v>
      </c>
      <c r="Q679" s="2">
        <f t="shared" ref="Q679:Q742" si="77">Q655+1</f>
        <v>43187</v>
      </c>
      <c r="R679" s="10">
        <v>12</v>
      </c>
      <c r="S679" s="5">
        <f t="shared" si="74"/>
        <v>2298.1921028137212</v>
      </c>
      <c r="T679" s="5">
        <f t="shared" si="75"/>
        <v>-455.30344186006732</v>
      </c>
      <c r="U679" s="5">
        <f t="shared" si="76"/>
        <v>6320.0282827377332</v>
      </c>
    </row>
    <row r="680" spans="1:21" x14ac:dyDescent="0.25">
      <c r="A680" s="2">
        <v>43309.75</v>
      </c>
      <c r="B680" s="2">
        <v>43309</v>
      </c>
      <c r="C680" s="3">
        <v>7</v>
      </c>
      <c r="D680" s="3">
        <v>19</v>
      </c>
      <c r="E680" s="3">
        <v>1</v>
      </c>
      <c r="F680" s="3">
        <v>0</v>
      </c>
      <c r="G680" s="9">
        <v>191.5160085678101</v>
      </c>
      <c r="H680" s="9">
        <v>2753.4955446737886</v>
      </c>
      <c r="I680" s="9">
        <v>0</v>
      </c>
      <c r="J680" s="9">
        <v>0</v>
      </c>
      <c r="K680" s="9">
        <v>-191.5160085678101</v>
      </c>
      <c r="L680" s="9">
        <v>-2753.4955446737886</v>
      </c>
      <c r="M680" s="10">
        <v>75</v>
      </c>
      <c r="N680" s="5">
        <f t="shared" si="72"/>
        <v>14363.700642585758</v>
      </c>
      <c r="O680" s="5">
        <f t="shared" si="73"/>
        <v>11610.20509791197</v>
      </c>
      <c r="Q680" s="2">
        <f t="shared" si="77"/>
        <v>43187</v>
      </c>
      <c r="R680" s="10">
        <v>13</v>
      </c>
      <c r="S680" s="5">
        <f t="shared" si="74"/>
        <v>2489.7081113815311</v>
      </c>
      <c r="T680" s="5">
        <f t="shared" si="75"/>
        <v>-263.78743329225745</v>
      </c>
      <c r="U680" s="5">
        <f t="shared" si="76"/>
        <v>11873.992531204229</v>
      </c>
    </row>
    <row r="681" spans="1:21" x14ac:dyDescent="0.25">
      <c r="A681" s="2">
        <v>43309.791666666664</v>
      </c>
      <c r="B681" s="2">
        <v>43309</v>
      </c>
      <c r="C681" s="3">
        <v>7</v>
      </c>
      <c r="D681" s="3">
        <v>20</v>
      </c>
      <c r="E681" s="3">
        <v>1</v>
      </c>
      <c r="F681" s="3">
        <v>0</v>
      </c>
      <c r="G681" s="9">
        <v>191.19162693023691</v>
      </c>
      <c r="H681" s="9">
        <v>2750.8628291207433</v>
      </c>
      <c r="I681" s="9">
        <v>0</v>
      </c>
      <c r="J681" s="9">
        <v>0</v>
      </c>
      <c r="K681" s="9">
        <v>-191.19162693023691</v>
      </c>
      <c r="L681" s="9">
        <v>-2750.8628291207433</v>
      </c>
      <c r="M681" s="10">
        <v>75</v>
      </c>
      <c r="N681" s="5">
        <f t="shared" si="72"/>
        <v>14339.372019767769</v>
      </c>
      <c r="O681" s="5">
        <f t="shared" si="73"/>
        <v>11588.509190647026</v>
      </c>
      <c r="Q681" s="2">
        <f t="shared" si="77"/>
        <v>43187</v>
      </c>
      <c r="R681" s="10">
        <v>14</v>
      </c>
      <c r="S681" s="5">
        <f t="shared" si="74"/>
        <v>2676.6827770233167</v>
      </c>
      <c r="T681" s="5">
        <f t="shared" si="75"/>
        <v>-74.180052097426596</v>
      </c>
      <c r="U681" s="5">
        <f t="shared" si="76"/>
        <v>11662.689242744453</v>
      </c>
    </row>
    <row r="682" spans="1:21" x14ac:dyDescent="0.25">
      <c r="A682" s="2">
        <v>43309.833333333336</v>
      </c>
      <c r="B682" s="2">
        <v>43309</v>
      </c>
      <c r="C682" s="3">
        <v>7</v>
      </c>
      <c r="D682" s="3">
        <v>21</v>
      </c>
      <c r="E682" s="3">
        <v>1</v>
      </c>
      <c r="F682" s="3">
        <v>0</v>
      </c>
      <c r="G682" s="9">
        <v>189.74630370140071</v>
      </c>
      <c r="H682" s="9">
        <v>2739.1324316280966</v>
      </c>
      <c r="I682" s="9">
        <v>0</v>
      </c>
      <c r="J682" s="9">
        <v>0</v>
      </c>
      <c r="K682" s="9">
        <v>-189.74630370140071</v>
      </c>
      <c r="L682" s="9">
        <v>-2739.1324316280966</v>
      </c>
      <c r="M682" s="10">
        <v>50</v>
      </c>
      <c r="N682" s="5">
        <f t="shared" si="72"/>
        <v>9487.315185070036</v>
      </c>
      <c r="O682" s="5">
        <f t="shared" si="73"/>
        <v>6748.182753441939</v>
      </c>
      <c r="Q682" s="2">
        <f t="shared" si="77"/>
        <v>43187</v>
      </c>
      <c r="R682" s="10">
        <v>13</v>
      </c>
      <c r="S682" s="5">
        <f t="shared" si="74"/>
        <v>2466.7019481182092</v>
      </c>
      <c r="T682" s="5">
        <f t="shared" si="75"/>
        <v>-272.43048350988738</v>
      </c>
      <c r="U682" s="5">
        <f t="shared" si="76"/>
        <v>7020.6132369518264</v>
      </c>
    </row>
    <row r="683" spans="1:21" x14ac:dyDescent="0.25">
      <c r="A683" s="2">
        <v>43309.875</v>
      </c>
      <c r="B683" s="2">
        <v>43309</v>
      </c>
      <c r="C683" s="3">
        <v>7</v>
      </c>
      <c r="D683" s="3">
        <v>22</v>
      </c>
      <c r="E683" s="3">
        <v>1</v>
      </c>
      <c r="F683" s="3">
        <v>0</v>
      </c>
      <c r="G683" s="9">
        <v>189.74630370140071</v>
      </c>
      <c r="H683" s="9">
        <v>2739.1324316280966</v>
      </c>
      <c r="I683" s="9">
        <v>0</v>
      </c>
      <c r="J683" s="9">
        <v>0</v>
      </c>
      <c r="K683" s="9">
        <v>-189.74630370140071</v>
      </c>
      <c r="L683" s="9">
        <v>-2739.1324316280966</v>
      </c>
      <c r="M683" s="10">
        <v>45</v>
      </c>
      <c r="N683" s="5">
        <f t="shared" si="72"/>
        <v>8538.5836665630322</v>
      </c>
      <c r="O683" s="5">
        <f t="shared" si="73"/>
        <v>5799.4512349349352</v>
      </c>
      <c r="Q683" s="2">
        <f t="shared" si="77"/>
        <v>43187</v>
      </c>
      <c r="R683" s="10">
        <v>13</v>
      </c>
      <c r="S683" s="5">
        <f t="shared" si="74"/>
        <v>2466.7019481182092</v>
      </c>
      <c r="T683" s="5">
        <f t="shared" si="75"/>
        <v>-272.43048350988738</v>
      </c>
      <c r="U683" s="5">
        <f t="shared" si="76"/>
        <v>6071.8817184448226</v>
      </c>
    </row>
    <row r="684" spans="1:21" x14ac:dyDescent="0.25">
      <c r="A684" s="2">
        <v>43309.916666666664</v>
      </c>
      <c r="B684" s="2">
        <v>43309</v>
      </c>
      <c r="C684" s="3">
        <v>7</v>
      </c>
      <c r="D684" s="3">
        <v>23</v>
      </c>
      <c r="E684" s="3">
        <v>0</v>
      </c>
      <c r="F684" s="3">
        <v>1</v>
      </c>
      <c r="G684" s="9">
        <v>185.99196932315829</v>
      </c>
      <c r="H684" s="9">
        <v>2708.6618554907923</v>
      </c>
      <c r="I684" s="9">
        <v>0</v>
      </c>
      <c r="J684" s="9">
        <v>0</v>
      </c>
      <c r="K684" s="9">
        <v>-185.99196932315829</v>
      </c>
      <c r="L684" s="9">
        <v>-2708.6618554907923</v>
      </c>
      <c r="M684" s="10">
        <v>45</v>
      </c>
      <c r="N684" s="5">
        <f t="shared" si="72"/>
        <v>8369.6386195421237</v>
      </c>
      <c r="O684" s="5">
        <f t="shared" si="73"/>
        <v>5660.976764051331</v>
      </c>
      <c r="Q684" s="2">
        <f t="shared" si="77"/>
        <v>43187</v>
      </c>
      <c r="R684" s="10">
        <v>14</v>
      </c>
      <c r="S684" s="5">
        <f t="shared" si="74"/>
        <v>2603.8875705242162</v>
      </c>
      <c r="T684" s="5">
        <f t="shared" si="75"/>
        <v>-104.77428496657603</v>
      </c>
      <c r="U684" s="5">
        <f t="shared" si="76"/>
        <v>5765.7510490179066</v>
      </c>
    </row>
    <row r="685" spans="1:21" x14ac:dyDescent="0.25">
      <c r="A685" s="2">
        <v>43309.958333333336</v>
      </c>
      <c r="B685" s="2">
        <v>43309</v>
      </c>
      <c r="C685" s="3">
        <v>7</v>
      </c>
      <c r="D685" s="3">
        <v>24</v>
      </c>
      <c r="E685" s="3">
        <v>0</v>
      </c>
      <c r="F685" s="3">
        <v>1</v>
      </c>
      <c r="G685" s="9">
        <v>179.31999788284298</v>
      </c>
      <c r="H685" s="9">
        <v>2654.511423887599</v>
      </c>
      <c r="I685" s="9">
        <v>0</v>
      </c>
      <c r="J685" s="9">
        <v>0</v>
      </c>
      <c r="K685" s="9">
        <v>-179.31999788284298</v>
      </c>
      <c r="L685" s="9">
        <v>-2654.511423887599</v>
      </c>
      <c r="M685" s="10">
        <v>40</v>
      </c>
      <c r="N685" s="5">
        <f t="shared" si="72"/>
        <v>7172.7999153137189</v>
      </c>
      <c r="O685" s="5">
        <f t="shared" si="73"/>
        <v>4518.2884914261194</v>
      </c>
      <c r="Q685" s="2">
        <f t="shared" si="77"/>
        <v>43187</v>
      </c>
      <c r="R685" s="10">
        <v>18</v>
      </c>
      <c r="S685" s="5">
        <f t="shared" si="74"/>
        <v>3227.7599618911736</v>
      </c>
      <c r="T685" s="5">
        <f t="shared" si="75"/>
        <v>573.24853800357459</v>
      </c>
      <c r="U685" s="5">
        <f t="shared" si="76"/>
        <v>3945.0399534225448</v>
      </c>
    </row>
    <row r="686" spans="1:21" x14ac:dyDescent="0.25">
      <c r="A686" s="2">
        <v>43310</v>
      </c>
      <c r="B686" s="2">
        <v>43310</v>
      </c>
      <c r="C686" s="3">
        <v>7</v>
      </c>
      <c r="D686" s="3">
        <v>1</v>
      </c>
      <c r="E686" s="3">
        <v>0</v>
      </c>
      <c r="F686" s="3">
        <v>1</v>
      </c>
      <c r="G686" s="9">
        <v>171.01630313396458</v>
      </c>
      <c r="H686" s="9">
        <v>2587.1177544015527</v>
      </c>
      <c r="I686" s="9">
        <v>0</v>
      </c>
      <c r="J686" s="9">
        <v>0</v>
      </c>
      <c r="K686" s="9">
        <v>-171.01630313396458</v>
      </c>
      <c r="L686" s="9">
        <v>-2587.1177544015527</v>
      </c>
      <c r="M686" s="10">
        <v>36</v>
      </c>
      <c r="N686" s="5">
        <f t="shared" si="72"/>
        <v>6156.586912822725</v>
      </c>
      <c r="O686" s="5">
        <f t="shared" si="73"/>
        <v>3569.4691584211723</v>
      </c>
      <c r="Q686" s="2">
        <f t="shared" si="77"/>
        <v>43188</v>
      </c>
      <c r="R686" s="10">
        <v>18</v>
      </c>
      <c r="S686" s="5">
        <f t="shared" si="74"/>
        <v>3078.2934564113625</v>
      </c>
      <c r="T686" s="5">
        <f t="shared" si="75"/>
        <v>491.17570200980981</v>
      </c>
      <c r="U686" s="5">
        <f t="shared" si="76"/>
        <v>3078.2934564113625</v>
      </c>
    </row>
    <row r="687" spans="1:21" x14ac:dyDescent="0.25">
      <c r="A687" s="2">
        <v>43310.041666666664</v>
      </c>
      <c r="B687" s="2">
        <v>43310</v>
      </c>
      <c r="C687" s="3">
        <v>7</v>
      </c>
      <c r="D687" s="3">
        <v>2</v>
      </c>
      <c r="E687" s="3">
        <v>0</v>
      </c>
      <c r="F687" s="3">
        <v>1</v>
      </c>
      <c r="G687" s="9">
        <v>142.74075136184689</v>
      </c>
      <c r="H687" s="9">
        <v>2357.6303688007483</v>
      </c>
      <c r="I687" s="9">
        <v>0</v>
      </c>
      <c r="J687" s="9">
        <v>0</v>
      </c>
      <c r="K687" s="9">
        <v>-142.74075136184689</v>
      </c>
      <c r="L687" s="9">
        <v>-2357.6303688007483</v>
      </c>
      <c r="M687" s="10">
        <v>36</v>
      </c>
      <c r="N687" s="5">
        <f t="shared" si="72"/>
        <v>5138.6670490264878</v>
      </c>
      <c r="O687" s="5">
        <f t="shared" si="73"/>
        <v>2781.0366802257395</v>
      </c>
      <c r="Q687" s="2">
        <f t="shared" si="77"/>
        <v>43188</v>
      </c>
      <c r="R687" s="10">
        <v>14</v>
      </c>
      <c r="S687" s="5">
        <f t="shared" si="74"/>
        <v>1998.3705190658566</v>
      </c>
      <c r="T687" s="5">
        <f t="shared" si="75"/>
        <v>-359.25984973489176</v>
      </c>
      <c r="U687" s="5">
        <f t="shared" si="76"/>
        <v>3140.2965299606312</v>
      </c>
    </row>
    <row r="688" spans="1:21" x14ac:dyDescent="0.25">
      <c r="A688" s="2">
        <v>43310.083333333336</v>
      </c>
      <c r="B688" s="2">
        <v>43310</v>
      </c>
      <c r="C688" s="3">
        <v>7</v>
      </c>
      <c r="D688" s="3">
        <v>3</v>
      </c>
      <c r="E688" s="3">
        <v>0</v>
      </c>
      <c r="F688" s="3">
        <v>1</v>
      </c>
      <c r="G688" s="9">
        <v>119.07391707897179</v>
      </c>
      <c r="H688" s="9">
        <v>2165.547822149384</v>
      </c>
      <c r="I688" s="9">
        <v>0</v>
      </c>
      <c r="J688" s="9">
        <v>0</v>
      </c>
      <c r="K688" s="9">
        <v>-119.07391707897179</v>
      </c>
      <c r="L688" s="9">
        <v>-2165.547822149384</v>
      </c>
      <c r="M688" s="10">
        <v>36</v>
      </c>
      <c r="N688" s="5">
        <f t="shared" si="72"/>
        <v>4286.6610148429845</v>
      </c>
      <c r="O688" s="5">
        <f t="shared" si="73"/>
        <v>2121.1131926936005</v>
      </c>
      <c r="Q688" s="2">
        <f t="shared" si="77"/>
        <v>43188</v>
      </c>
      <c r="R688" s="10">
        <v>14</v>
      </c>
      <c r="S688" s="5">
        <f t="shared" si="74"/>
        <v>1667.034839105605</v>
      </c>
      <c r="T688" s="5">
        <f t="shared" si="75"/>
        <v>-498.51298304377906</v>
      </c>
      <c r="U688" s="5">
        <f t="shared" si="76"/>
        <v>2619.6261757373795</v>
      </c>
    </row>
    <row r="689" spans="1:21" x14ac:dyDescent="0.25">
      <c r="A689" s="2">
        <v>43310.125</v>
      </c>
      <c r="B689" s="2">
        <v>43310</v>
      </c>
      <c r="C689" s="3">
        <v>7</v>
      </c>
      <c r="D689" s="3">
        <v>4</v>
      </c>
      <c r="E689" s="3">
        <v>0</v>
      </c>
      <c r="F689" s="3">
        <v>1</v>
      </c>
      <c r="G689" s="9">
        <v>94.341035008430509</v>
      </c>
      <c r="H689" s="9">
        <v>1964.8131189066062</v>
      </c>
      <c r="I689" s="9">
        <v>0</v>
      </c>
      <c r="J689" s="9">
        <v>0</v>
      </c>
      <c r="K689" s="9">
        <v>-94.341035008430509</v>
      </c>
      <c r="L689" s="9">
        <v>-1964.8131189066062</v>
      </c>
      <c r="M689" s="10">
        <v>25</v>
      </c>
      <c r="N689" s="5">
        <f t="shared" si="72"/>
        <v>2358.5258752107629</v>
      </c>
      <c r="O689" s="5">
        <f t="shared" si="73"/>
        <v>393.71275630415676</v>
      </c>
      <c r="Q689" s="2">
        <f t="shared" si="77"/>
        <v>43188</v>
      </c>
      <c r="R689" s="10">
        <v>14</v>
      </c>
      <c r="S689" s="5">
        <f t="shared" si="74"/>
        <v>1320.7744901180272</v>
      </c>
      <c r="T689" s="5">
        <f t="shared" si="75"/>
        <v>-644.03862878857899</v>
      </c>
      <c r="U689" s="5">
        <f t="shared" si="76"/>
        <v>1037.7513850927357</v>
      </c>
    </row>
    <row r="690" spans="1:21" x14ac:dyDescent="0.25">
      <c r="A690" s="2">
        <v>43310.166666666664</v>
      </c>
      <c r="B690" s="2">
        <v>43310</v>
      </c>
      <c r="C690" s="3">
        <v>7</v>
      </c>
      <c r="D690" s="3">
        <v>5</v>
      </c>
      <c r="E690" s="3">
        <v>0</v>
      </c>
      <c r="F690" s="3">
        <v>1</v>
      </c>
      <c r="G690" s="9">
        <v>77.685514354705802</v>
      </c>
      <c r="H690" s="9">
        <v>1829.6351392882941</v>
      </c>
      <c r="I690" s="9">
        <v>0</v>
      </c>
      <c r="J690" s="9">
        <v>0</v>
      </c>
      <c r="K690" s="9">
        <v>-77.685514354705802</v>
      </c>
      <c r="L690" s="9">
        <v>-1829.6351392882941</v>
      </c>
      <c r="M690" s="10">
        <v>25</v>
      </c>
      <c r="N690" s="5">
        <f t="shared" si="72"/>
        <v>1942.137858867645</v>
      </c>
      <c r="O690" s="5">
        <f t="shared" si="73"/>
        <v>112.50271957935092</v>
      </c>
      <c r="Q690" s="2">
        <f t="shared" si="77"/>
        <v>43188</v>
      </c>
      <c r="R690" s="10">
        <v>14</v>
      </c>
      <c r="S690" s="5">
        <f t="shared" si="74"/>
        <v>1087.5972009658813</v>
      </c>
      <c r="T690" s="5">
        <f t="shared" si="75"/>
        <v>-742.03793832241286</v>
      </c>
      <c r="U690" s="5">
        <f t="shared" si="76"/>
        <v>854.54065790176378</v>
      </c>
    </row>
    <row r="691" spans="1:21" x14ac:dyDescent="0.25">
      <c r="A691" s="2">
        <v>43310.208333333336</v>
      </c>
      <c r="B691" s="2">
        <v>43310</v>
      </c>
      <c r="C691" s="3">
        <v>7</v>
      </c>
      <c r="D691" s="3">
        <v>6</v>
      </c>
      <c r="E691" s="3">
        <v>0</v>
      </c>
      <c r="F691" s="3">
        <v>1</v>
      </c>
      <c r="G691" s="9">
        <v>72.48262929916379</v>
      </c>
      <c r="H691" s="9">
        <v>1787.4079697894931</v>
      </c>
      <c r="I691" s="9">
        <v>0</v>
      </c>
      <c r="J691" s="9">
        <v>0</v>
      </c>
      <c r="K691" s="9">
        <v>-72.48262929916379</v>
      </c>
      <c r="L691" s="9">
        <v>-1787.4079697894931</v>
      </c>
      <c r="M691" s="10">
        <v>25</v>
      </c>
      <c r="N691" s="5">
        <f t="shared" si="72"/>
        <v>1812.0657324790948</v>
      </c>
      <c r="O691" s="5">
        <f t="shared" si="73"/>
        <v>24.657762689601668</v>
      </c>
      <c r="Q691" s="2">
        <f t="shared" si="77"/>
        <v>43188</v>
      </c>
      <c r="R691" s="10">
        <v>19</v>
      </c>
      <c r="S691" s="5">
        <f t="shared" si="74"/>
        <v>1377.1699566841121</v>
      </c>
      <c r="T691" s="5">
        <f t="shared" si="75"/>
        <v>-410.23801310538101</v>
      </c>
      <c r="U691" s="5">
        <f t="shared" si="76"/>
        <v>434.89577579498268</v>
      </c>
    </row>
    <row r="692" spans="1:21" x14ac:dyDescent="0.25">
      <c r="A692" s="2">
        <v>43310.25</v>
      </c>
      <c r="B692" s="2">
        <v>43310</v>
      </c>
      <c r="C692" s="3">
        <v>7</v>
      </c>
      <c r="D692" s="3">
        <v>7</v>
      </c>
      <c r="E692" s="3">
        <v>0</v>
      </c>
      <c r="F692" s="3">
        <v>1</v>
      </c>
      <c r="G692" s="9">
        <v>60.292437458038407</v>
      </c>
      <c r="H692" s="9">
        <v>1688.4710774886491</v>
      </c>
      <c r="I692" s="9">
        <v>0</v>
      </c>
      <c r="J692" s="9">
        <v>0</v>
      </c>
      <c r="K692" s="9">
        <v>-60.292437458038407</v>
      </c>
      <c r="L692" s="9">
        <v>-1688.4710774886491</v>
      </c>
      <c r="M692" s="10">
        <v>30</v>
      </c>
      <c r="N692" s="5">
        <f t="shared" si="72"/>
        <v>1808.7731237411522</v>
      </c>
      <c r="O692" s="5">
        <f t="shared" si="73"/>
        <v>120.30204625250303</v>
      </c>
      <c r="Q692" s="2">
        <f t="shared" si="77"/>
        <v>43188</v>
      </c>
      <c r="R692" s="10">
        <v>19</v>
      </c>
      <c r="S692" s="5">
        <f t="shared" si="74"/>
        <v>1145.5563117027298</v>
      </c>
      <c r="T692" s="5">
        <f t="shared" si="75"/>
        <v>-542.91476578591937</v>
      </c>
      <c r="U692" s="5">
        <f t="shared" si="76"/>
        <v>663.2168120384224</v>
      </c>
    </row>
    <row r="693" spans="1:21" x14ac:dyDescent="0.25">
      <c r="A693" s="2">
        <v>43310.291666666664</v>
      </c>
      <c r="B693" s="2">
        <v>43310</v>
      </c>
      <c r="C693" s="3">
        <v>7</v>
      </c>
      <c r="D693" s="3">
        <v>8</v>
      </c>
      <c r="E693" s="3">
        <v>0</v>
      </c>
      <c r="F693" s="3">
        <v>1</v>
      </c>
      <c r="G693" s="9">
        <v>64.396905422210693</v>
      </c>
      <c r="H693" s="9">
        <v>1723.0139919686203</v>
      </c>
      <c r="I693" s="9">
        <v>0</v>
      </c>
      <c r="J693" s="9">
        <v>0</v>
      </c>
      <c r="K693" s="9">
        <v>-64.396905422210693</v>
      </c>
      <c r="L693" s="9">
        <v>-1723.0139919686203</v>
      </c>
      <c r="M693" s="10">
        <v>30</v>
      </c>
      <c r="N693" s="5">
        <f t="shared" si="72"/>
        <v>1931.9071626663208</v>
      </c>
      <c r="O693" s="5">
        <f t="shared" si="73"/>
        <v>208.8931706977005</v>
      </c>
      <c r="Q693" s="2">
        <f t="shared" si="77"/>
        <v>43188</v>
      </c>
      <c r="R693" s="10">
        <v>22</v>
      </c>
      <c r="S693" s="5">
        <f t="shared" si="74"/>
        <v>1416.7319192886353</v>
      </c>
      <c r="T693" s="5">
        <f t="shared" si="75"/>
        <v>-306.28207267998505</v>
      </c>
      <c r="U693" s="5">
        <f t="shared" si="76"/>
        <v>515.17524337768555</v>
      </c>
    </row>
    <row r="694" spans="1:21" x14ac:dyDescent="0.25">
      <c r="A694" s="2">
        <v>43310.333333333336</v>
      </c>
      <c r="B694" s="2">
        <v>43310</v>
      </c>
      <c r="C694" s="3">
        <v>7</v>
      </c>
      <c r="D694" s="3">
        <v>9</v>
      </c>
      <c r="E694" s="3">
        <v>0</v>
      </c>
      <c r="F694" s="3">
        <v>1</v>
      </c>
      <c r="G694" s="9">
        <v>111.1552421331405</v>
      </c>
      <c r="H694" s="9">
        <v>2102.5096298324943</v>
      </c>
      <c r="I694" s="9">
        <v>0</v>
      </c>
      <c r="J694" s="9">
        <v>0</v>
      </c>
      <c r="K694" s="9">
        <v>-111.1552421331405</v>
      </c>
      <c r="L694" s="9">
        <v>-2102.5096298324943</v>
      </c>
      <c r="M694" s="10">
        <v>30</v>
      </c>
      <c r="N694" s="5">
        <f t="shared" si="72"/>
        <v>3334.6572639942151</v>
      </c>
      <c r="O694" s="5">
        <f t="shared" si="73"/>
        <v>1232.1476341617208</v>
      </c>
      <c r="Q694" s="2">
        <f t="shared" si="77"/>
        <v>43188</v>
      </c>
      <c r="R694" s="10">
        <v>18</v>
      </c>
      <c r="S694" s="5">
        <f t="shared" si="74"/>
        <v>2000.7943583965291</v>
      </c>
      <c r="T694" s="5">
        <f t="shared" si="75"/>
        <v>-101.71527143596518</v>
      </c>
      <c r="U694" s="5">
        <f t="shared" si="76"/>
        <v>1333.862905597686</v>
      </c>
    </row>
    <row r="695" spans="1:21" x14ac:dyDescent="0.25">
      <c r="A695" s="2">
        <v>43310.375</v>
      </c>
      <c r="B695" s="2">
        <v>43310</v>
      </c>
      <c r="C695" s="3">
        <v>7</v>
      </c>
      <c r="D695" s="3">
        <v>10</v>
      </c>
      <c r="E695" s="3">
        <v>0</v>
      </c>
      <c r="F695" s="3">
        <v>1</v>
      </c>
      <c r="G695" s="9">
        <v>148.9875773191452</v>
      </c>
      <c r="H695" s="9">
        <v>2410.7914970385914</v>
      </c>
      <c r="I695" s="9">
        <v>0</v>
      </c>
      <c r="J695" s="9">
        <v>0</v>
      </c>
      <c r="K695" s="9">
        <v>-148.9875773191452</v>
      </c>
      <c r="L695" s="9">
        <v>-2410.7914970385914</v>
      </c>
      <c r="M695" s="10">
        <v>32</v>
      </c>
      <c r="N695" s="5">
        <f t="shared" si="72"/>
        <v>4767.6024742126465</v>
      </c>
      <c r="O695" s="5">
        <f t="shared" si="73"/>
        <v>2356.8109771740551</v>
      </c>
      <c r="Q695" s="2">
        <f t="shared" si="77"/>
        <v>43188</v>
      </c>
      <c r="R695" s="10">
        <v>17</v>
      </c>
      <c r="S695" s="5">
        <f t="shared" si="74"/>
        <v>2532.7888144254684</v>
      </c>
      <c r="T695" s="5">
        <f t="shared" si="75"/>
        <v>121.99731738687706</v>
      </c>
      <c r="U695" s="5">
        <f t="shared" si="76"/>
        <v>2234.813659787178</v>
      </c>
    </row>
    <row r="696" spans="1:21" x14ac:dyDescent="0.25">
      <c r="A696" s="2">
        <v>43310.416666666664</v>
      </c>
      <c r="B696" s="2">
        <v>43310</v>
      </c>
      <c r="C696" s="3">
        <v>7</v>
      </c>
      <c r="D696" s="3">
        <v>11</v>
      </c>
      <c r="E696" s="3">
        <v>0</v>
      </c>
      <c r="F696" s="3">
        <v>1</v>
      </c>
      <c r="G696" s="9">
        <v>183.26271753311158</v>
      </c>
      <c r="H696" s="9">
        <v>2688.9721808153281</v>
      </c>
      <c r="I696" s="9">
        <v>0</v>
      </c>
      <c r="J696" s="9">
        <v>0</v>
      </c>
      <c r="K696" s="9">
        <v>-183.26271753311158</v>
      </c>
      <c r="L696" s="9">
        <v>-2688.9721808153281</v>
      </c>
      <c r="M696" s="10">
        <v>33</v>
      </c>
      <c r="N696" s="5">
        <f t="shared" si="72"/>
        <v>6047.6696785926824</v>
      </c>
      <c r="O696" s="5">
        <f t="shared" si="73"/>
        <v>3358.6974977773543</v>
      </c>
      <c r="Q696" s="2">
        <f t="shared" si="77"/>
        <v>43188</v>
      </c>
      <c r="R696" s="10">
        <v>17</v>
      </c>
      <c r="S696" s="5">
        <f t="shared" si="74"/>
        <v>3115.4661980628971</v>
      </c>
      <c r="T696" s="5">
        <f t="shared" si="75"/>
        <v>426.49401724756899</v>
      </c>
      <c r="U696" s="5">
        <f t="shared" si="76"/>
        <v>2932.2034805297853</v>
      </c>
    </row>
    <row r="697" spans="1:21" x14ac:dyDescent="0.25">
      <c r="A697" s="2">
        <v>43310.458333333336</v>
      </c>
      <c r="B697" s="2">
        <v>43310</v>
      </c>
      <c r="C697" s="3">
        <v>7</v>
      </c>
      <c r="D697" s="3">
        <v>12</v>
      </c>
      <c r="E697" s="3">
        <v>0</v>
      </c>
      <c r="F697" s="3">
        <v>1</v>
      </c>
      <c r="G697" s="9">
        <v>185.00644979476931</v>
      </c>
      <c r="H697" s="9">
        <v>2703.1244994270683</v>
      </c>
      <c r="I697" s="9">
        <v>0</v>
      </c>
      <c r="J697" s="9">
        <v>0</v>
      </c>
      <c r="K697" s="9">
        <v>-185.00644979476931</v>
      </c>
      <c r="L697" s="9">
        <v>-2703.1244994270683</v>
      </c>
      <c r="M697" s="10">
        <v>45</v>
      </c>
      <c r="N697" s="5">
        <f t="shared" si="72"/>
        <v>8325.2902407646197</v>
      </c>
      <c r="O697" s="5">
        <f t="shared" si="73"/>
        <v>5622.1657413375515</v>
      </c>
      <c r="Q697" s="2">
        <f t="shared" si="77"/>
        <v>43188</v>
      </c>
      <c r="R697" s="10">
        <v>17</v>
      </c>
      <c r="S697" s="5">
        <f t="shared" si="74"/>
        <v>3145.1096465110782</v>
      </c>
      <c r="T697" s="5">
        <f t="shared" si="75"/>
        <v>441.9851470840099</v>
      </c>
      <c r="U697" s="5">
        <f t="shared" si="76"/>
        <v>5180.1805942535411</v>
      </c>
    </row>
    <row r="698" spans="1:21" x14ac:dyDescent="0.25">
      <c r="A698" s="2">
        <v>43310.5</v>
      </c>
      <c r="B698" s="2">
        <v>43310</v>
      </c>
      <c r="C698" s="3">
        <v>7</v>
      </c>
      <c r="D698" s="3">
        <v>13</v>
      </c>
      <c r="E698" s="3">
        <v>0</v>
      </c>
      <c r="F698" s="3">
        <v>1</v>
      </c>
      <c r="G698" s="9">
        <v>191.58771653175359</v>
      </c>
      <c r="H698" s="9">
        <v>2756.53875816046</v>
      </c>
      <c r="I698" s="9">
        <v>0</v>
      </c>
      <c r="J698" s="9">
        <v>0</v>
      </c>
      <c r="K698" s="9">
        <v>-191.58771653175359</v>
      </c>
      <c r="L698" s="9">
        <v>-2756.53875816046</v>
      </c>
      <c r="M698" s="10">
        <v>50</v>
      </c>
      <c r="N698" s="5">
        <f t="shared" si="72"/>
        <v>9579.3858265876788</v>
      </c>
      <c r="O698" s="5">
        <f t="shared" si="73"/>
        <v>6822.8470684272188</v>
      </c>
      <c r="Q698" s="2">
        <f t="shared" si="77"/>
        <v>43188</v>
      </c>
      <c r="R698" s="10">
        <v>17</v>
      </c>
      <c r="S698" s="5">
        <f t="shared" si="74"/>
        <v>3256.9911810398107</v>
      </c>
      <c r="T698" s="5">
        <f t="shared" si="75"/>
        <v>500.45242287935071</v>
      </c>
      <c r="U698" s="5">
        <f t="shared" si="76"/>
        <v>6322.3946455478681</v>
      </c>
    </row>
    <row r="699" spans="1:21" x14ac:dyDescent="0.25">
      <c r="A699" s="2">
        <v>43310.541666666664</v>
      </c>
      <c r="B699" s="2">
        <v>43310</v>
      </c>
      <c r="C699" s="3">
        <v>7</v>
      </c>
      <c r="D699" s="3">
        <v>14</v>
      </c>
      <c r="E699" s="3">
        <v>0</v>
      </c>
      <c r="F699" s="3">
        <v>1</v>
      </c>
      <c r="G699" s="9">
        <v>191.53336324691782</v>
      </c>
      <c r="H699" s="9">
        <v>2756.0976204591871</v>
      </c>
      <c r="I699" s="9">
        <v>0</v>
      </c>
      <c r="J699" s="9">
        <v>0</v>
      </c>
      <c r="K699" s="9">
        <v>-191.53336324691782</v>
      </c>
      <c r="L699" s="9">
        <v>-2756.0976204591871</v>
      </c>
      <c r="M699" s="10">
        <v>55</v>
      </c>
      <c r="N699" s="5">
        <f t="shared" si="72"/>
        <v>10534.33497858048</v>
      </c>
      <c r="O699" s="5">
        <f t="shared" si="73"/>
        <v>7778.2373581212933</v>
      </c>
      <c r="Q699" s="2">
        <f t="shared" si="77"/>
        <v>43188</v>
      </c>
      <c r="R699" s="10">
        <v>17</v>
      </c>
      <c r="S699" s="5">
        <f t="shared" si="74"/>
        <v>3256.0671751976029</v>
      </c>
      <c r="T699" s="5">
        <f t="shared" si="75"/>
        <v>499.96955473841581</v>
      </c>
      <c r="U699" s="5">
        <f t="shared" si="76"/>
        <v>7278.2678033828779</v>
      </c>
    </row>
    <row r="700" spans="1:21" x14ac:dyDescent="0.25">
      <c r="A700" s="2">
        <v>43310.583333333336</v>
      </c>
      <c r="B700" s="2">
        <v>43310</v>
      </c>
      <c r="C700" s="3">
        <v>7</v>
      </c>
      <c r="D700" s="3">
        <v>15</v>
      </c>
      <c r="E700" s="3">
        <v>0</v>
      </c>
      <c r="F700" s="3">
        <v>1</v>
      </c>
      <c r="G700" s="9">
        <v>193.06609392166141</v>
      </c>
      <c r="H700" s="9">
        <v>2768.5374272185454</v>
      </c>
      <c r="I700" s="9">
        <v>0</v>
      </c>
      <c r="J700" s="9">
        <v>0</v>
      </c>
      <c r="K700" s="9">
        <v>-193.06609392166141</v>
      </c>
      <c r="L700" s="9">
        <v>-2768.5374272185454</v>
      </c>
      <c r="M700" s="10">
        <v>57</v>
      </c>
      <c r="N700" s="5">
        <f t="shared" si="72"/>
        <v>11004.7673535347</v>
      </c>
      <c r="O700" s="5">
        <f t="shared" si="73"/>
        <v>8236.2299263161549</v>
      </c>
      <c r="Q700" s="2">
        <f t="shared" si="77"/>
        <v>43188</v>
      </c>
      <c r="R700" s="10">
        <v>17</v>
      </c>
      <c r="S700" s="5">
        <f t="shared" si="74"/>
        <v>3282.1235966682439</v>
      </c>
      <c r="T700" s="5">
        <f t="shared" si="75"/>
        <v>513.58616944969845</v>
      </c>
      <c r="U700" s="5">
        <f t="shared" si="76"/>
        <v>7722.6437568664569</v>
      </c>
    </row>
    <row r="701" spans="1:21" x14ac:dyDescent="0.25">
      <c r="A701" s="2">
        <v>43310.625</v>
      </c>
      <c r="B701" s="2">
        <v>43310</v>
      </c>
      <c r="C701" s="3">
        <v>7</v>
      </c>
      <c r="D701" s="3">
        <v>16</v>
      </c>
      <c r="E701" s="3">
        <v>0</v>
      </c>
      <c r="F701" s="3">
        <v>1</v>
      </c>
      <c r="G701" s="9">
        <v>193.9402618408204</v>
      </c>
      <c r="H701" s="9">
        <v>2775.6322656887651</v>
      </c>
      <c r="I701" s="9">
        <v>0</v>
      </c>
      <c r="J701" s="9">
        <v>0</v>
      </c>
      <c r="K701" s="9">
        <v>-193.9402618408204</v>
      </c>
      <c r="L701" s="9">
        <v>-2775.6322656887651</v>
      </c>
      <c r="M701" s="10">
        <v>60</v>
      </c>
      <c r="N701" s="5">
        <f t="shared" si="72"/>
        <v>11636.415710449224</v>
      </c>
      <c r="O701" s="5">
        <f t="shared" si="73"/>
        <v>8860.7834447604582</v>
      </c>
      <c r="Q701" s="2">
        <f t="shared" si="77"/>
        <v>43188</v>
      </c>
      <c r="R701" s="10">
        <v>17</v>
      </c>
      <c r="S701" s="5">
        <f t="shared" si="74"/>
        <v>3296.9844512939467</v>
      </c>
      <c r="T701" s="5">
        <f t="shared" si="75"/>
        <v>521.3521856051816</v>
      </c>
      <c r="U701" s="5">
        <f t="shared" si="76"/>
        <v>8339.4312591552771</v>
      </c>
    </row>
    <row r="702" spans="1:21" x14ac:dyDescent="0.25">
      <c r="A702" s="2">
        <v>43310.666666666664</v>
      </c>
      <c r="B702" s="2">
        <v>43310</v>
      </c>
      <c r="C702" s="3">
        <v>7</v>
      </c>
      <c r="D702" s="3">
        <v>17</v>
      </c>
      <c r="E702" s="3">
        <v>0</v>
      </c>
      <c r="F702" s="3">
        <v>1</v>
      </c>
      <c r="G702" s="9">
        <v>193.9402618408204</v>
      </c>
      <c r="H702" s="9">
        <v>2775.6322656887651</v>
      </c>
      <c r="I702" s="9">
        <v>0</v>
      </c>
      <c r="J702" s="9">
        <v>0</v>
      </c>
      <c r="K702" s="9">
        <v>-193.9402618408204</v>
      </c>
      <c r="L702" s="9">
        <v>-2775.6322656887651</v>
      </c>
      <c r="M702" s="10">
        <v>60</v>
      </c>
      <c r="N702" s="5">
        <f t="shared" si="72"/>
        <v>11636.415710449224</v>
      </c>
      <c r="O702" s="5">
        <f t="shared" si="73"/>
        <v>8860.7834447604582</v>
      </c>
      <c r="Q702" s="2">
        <f t="shared" si="77"/>
        <v>43188</v>
      </c>
      <c r="R702" s="10">
        <v>15</v>
      </c>
      <c r="S702" s="5">
        <f t="shared" si="74"/>
        <v>2909.1039276123061</v>
      </c>
      <c r="T702" s="5">
        <f t="shared" si="75"/>
        <v>133.47166192354098</v>
      </c>
      <c r="U702" s="5">
        <f t="shared" si="76"/>
        <v>8727.3117828369177</v>
      </c>
    </row>
    <row r="703" spans="1:21" x14ac:dyDescent="0.25">
      <c r="A703" s="2">
        <v>43310.708333333336</v>
      </c>
      <c r="B703" s="2">
        <v>43310</v>
      </c>
      <c r="C703" s="3">
        <v>7</v>
      </c>
      <c r="D703" s="3">
        <v>18</v>
      </c>
      <c r="E703" s="3">
        <v>0</v>
      </c>
      <c r="F703" s="3">
        <v>1</v>
      </c>
      <c r="G703" s="9">
        <v>193.9402618408204</v>
      </c>
      <c r="H703" s="9">
        <v>2775.6322656887651</v>
      </c>
      <c r="I703" s="9">
        <v>0</v>
      </c>
      <c r="J703" s="9">
        <v>0</v>
      </c>
      <c r="K703" s="9">
        <v>-193.9402618408204</v>
      </c>
      <c r="L703" s="9">
        <v>-2775.6322656887651</v>
      </c>
      <c r="M703" s="10">
        <v>62</v>
      </c>
      <c r="N703" s="5">
        <f t="shared" si="72"/>
        <v>12024.296234130865</v>
      </c>
      <c r="O703" s="5">
        <f t="shared" si="73"/>
        <v>9248.6639684420988</v>
      </c>
      <c r="Q703" s="2">
        <f t="shared" si="77"/>
        <v>43188</v>
      </c>
      <c r="R703" s="10">
        <v>20</v>
      </c>
      <c r="S703" s="5">
        <f t="shared" si="74"/>
        <v>3878.8052368164081</v>
      </c>
      <c r="T703" s="5">
        <f t="shared" si="75"/>
        <v>1103.172971127643</v>
      </c>
      <c r="U703" s="5">
        <f t="shared" si="76"/>
        <v>8145.4909973144559</v>
      </c>
    </row>
    <row r="704" spans="1:21" x14ac:dyDescent="0.25">
      <c r="A704" s="2">
        <v>43310.75</v>
      </c>
      <c r="B704" s="2">
        <v>43310</v>
      </c>
      <c r="C704" s="3">
        <v>7</v>
      </c>
      <c r="D704" s="3">
        <v>19</v>
      </c>
      <c r="E704" s="3">
        <v>0</v>
      </c>
      <c r="F704" s="3">
        <v>1</v>
      </c>
      <c r="G704" s="9">
        <v>193.9402618408204</v>
      </c>
      <c r="H704" s="9">
        <v>2775.6322656887651</v>
      </c>
      <c r="I704" s="9">
        <v>0</v>
      </c>
      <c r="J704" s="9">
        <v>0</v>
      </c>
      <c r="K704" s="9">
        <v>-193.9402618408204</v>
      </c>
      <c r="L704" s="9">
        <v>-2775.6322656887651</v>
      </c>
      <c r="M704" s="10">
        <v>65</v>
      </c>
      <c r="N704" s="5">
        <f t="shared" si="72"/>
        <v>12606.117019653326</v>
      </c>
      <c r="O704" s="5">
        <f t="shared" si="73"/>
        <v>9830.4847539645598</v>
      </c>
      <c r="Q704" s="2">
        <f t="shared" si="77"/>
        <v>43188</v>
      </c>
      <c r="R704" s="10">
        <v>20</v>
      </c>
      <c r="S704" s="5">
        <f t="shared" si="74"/>
        <v>3878.8052368164081</v>
      </c>
      <c r="T704" s="5">
        <f t="shared" si="75"/>
        <v>1103.172971127643</v>
      </c>
      <c r="U704" s="5">
        <f t="shared" si="76"/>
        <v>8727.3117828369177</v>
      </c>
    </row>
    <row r="705" spans="1:21" x14ac:dyDescent="0.25">
      <c r="A705" s="2">
        <v>43310.791666666664</v>
      </c>
      <c r="B705" s="2">
        <v>43310</v>
      </c>
      <c r="C705" s="3">
        <v>7</v>
      </c>
      <c r="D705" s="3">
        <v>20</v>
      </c>
      <c r="E705" s="3">
        <v>0</v>
      </c>
      <c r="F705" s="3">
        <v>1</v>
      </c>
      <c r="G705" s="9">
        <v>193.9402618408204</v>
      </c>
      <c r="H705" s="9">
        <v>2775.6322656887651</v>
      </c>
      <c r="I705" s="9">
        <v>0</v>
      </c>
      <c r="J705" s="9">
        <v>0</v>
      </c>
      <c r="K705" s="9">
        <v>-193.9402618408204</v>
      </c>
      <c r="L705" s="9">
        <v>-2775.6322656887651</v>
      </c>
      <c r="M705" s="10">
        <v>60</v>
      </c>
      <c r="N705" s="5">
        <f t="shared" si="72"/>
        <v>11636.415710449224</v>
      </c>
      <c r="O705" s="5">
        <f t="shared" si="73"/>
        <v>8860.7834447604582</v>
      </c>
      <c r="Q705" s="2">
        <f t="shared" si="77"/>
        <v>43188</v>
      </c>
      <c r="R705" s="10">
        <v>15</v>
      </c>
      <c r="S705" s="5">
        <f t="shared" si="74"/>
        <v>2909.1039276123061</v>
      </c>
      <c r="T705" s="5">
        <f t="shared" si="75"/>
        <v>133.47166192354098</v>
      </c>
      <c r="U705" s="5">
        <f t="shared" si="76"/>
        <v>8727.3117828369177</v>
      </c>
    </row>
    <row r="706" spans="1:21" x14ac:dyDescent="0.25">
      <c r="A706" s="2">
        <v>43310.833333333336</v>
      </c>
      <c r="B706" s="2">
        <v>43310</v>
      </c>
      <c r="C706" s="3">
        <v>7</v>
      </c>
      <c r="D706" s="3">
        <v>21</v>
      </c>
      <c r="E706" s="3">
        <v>0</v>
      </c>
      <c r="F706" s="3">
        <v>1</v>
      </c>
      <c r="G706" s="9">
        <v>193.9402618408204</v>
      </c>
      <c r="H706" s="9">
        <v>2775.6322656887651</v>
      </c>
      <c r="I706" s="9">
        <v>0</v>
      </c>
      <c r="J706" s="9">
        <v>0</v>
      </c>
      <c r="K706" s="9">
        <v>-193.9402618408204</v>
      </c>
      <c r="L706" s="9">
        <v>-2775.6322656887651</v>
      </c>
      <c r="M706" s="10">
        <v>75</v>
      </c>
      <c r="N706" s="5">
        <f t="shared" si="72"/>
        <v>14545.519638061531</v>
      </c>
      <c r="O706" s="5">
        <f t="shared" si="73"/>
        <v>11769.887372372767</v>
      </c>
      <c r="Q706" s="2">
        <f t="shared" si="77"/>
        <v>43188</v>
      </c>
      <c r="R706" s="10">
        <v>15</v>
      </c>
      <c r="S706" s="5">
        <f t="shared" si="74"/>
        <v>2909.1039276123061</v>
      </c>
      <c r="T706" s="5">
        <f t="shared" si="75"/>
        <v>133.47166192354098</v>
      </c>
      <c r="U706" s="5">
        <f t="shared" si="76"/>
        <v>11636.415710449226</v>
      </c>
    </row>
    <row r="707" spans="1:21" x14ac:dyDescent="0.25">
      <c r="A707" s="2">
        <v>43310.875</v>
      </c>
      <c r="B707" s="2">
        <v>43310</v>
      </c>
      <c r="C707" s="3">
        <v>7</v>
      </c>
      <c r="D707" s="3">
        <v>22</v>
      </c>
      <c r="E707" s="3">
        <v>0</v>
      </c>
      <c r="F707" s="3">
        <v>1</v>
      </c>
      <c r="G707" s="9">
        <v>193.9402618408204</v>
      </c>
      <c r="H707" s="9">
        <v>2775.6322656887651</v>
      </c>
      <c r="I707" s="9">
        <v>0</v>
      </c>
      <c r="J707" s="9">
        <v>0</v>
      </c>
      <c r="K707" s="9">
        <v>-193.9402618408204</v>
      </c>
      <c r="L707" s="9">
        <v>-2775.6322656887651</v>
      </c>
      <c r="M707" s="10">
        <v>75</v>
      </c>
      <c r="N707" s="5">
        <f t="shared" si="72"/>
        <v>14545.519638061531</v>
      </c>
      <c r="O707" s="5">
        <f t="shared" si="73"/>
        <v>11769.887372372767</v>
      </c>
      <c r="Q707" s="2">
        <f t="shared" si="77"/>
        <v>43188</v>
      </c>
      <c r="R707" s="10">
        <v>15</v>
      </c>
      <c r="S707" s="5">
        <f t="shared" si="74"/>
        <v>2909.1039276123061</v>
      </c>
      <c r="T707" s="5">
        <f t="shared" si="75"/>
        <v>133.47166192354098</v>
      </c>
      <c r="U707" s="5">
        <f t="shared" si="76"/>
        <v>11636.415710449226</v>
      </c>
    </row>
    <row r="708" spans="1:21" x14ac:dyDescent="0.25">
      <c r="A708" s="2">
        <v>43310.916666666664</v>
      </c>
      <c r="B708" s="2">
        <v>43310</v>
      </c>
      <c r="C708" s="3">
        <v>7</v>
      </c>
      <c r="D708" s="3">
        <v>23</v>
      </c>
      <c r="E708" s="3">
        <v>0</v>
      </c>
      <c r="F708" s="3">
        <v>1</v>
      </c>
      <c r="G708" s="9">
        <v>186.12587664127349</v>
      </c>
      <c r="H708" s="9">
        <v>2712.2098841833954</v>
      </c>
      <c r="I708" s="9">
        <v>0</v>
      </c>
      <c r="J708" s="9">
        <v>0</v>
      </c>
      <c r="K708" s="9">
        <v>-186.12587664127349</v>
      </c>
      <c r="L708" s="9">
        <v>-2712.2098841833954</v>
      </c>
      <c r="M708" s="10">
        <v>45</v>
      </c>
      <c r="N708" s="5">
        <f t="shared" si="72"/>
        <v>8375.6644488573074</v>
      </c>
      <c r="O708" s="5">
        <f t="shared" si="73"/>
        <v>5663.4545646739116</v>
      </c>
      <c r="Q708" s="2">
        <f t="shared" si="77"/>
        <v>43188</v>
      </c>
      <c r="R708" s="10">
        <v>18</v>
      </c>
      <c r="S708" s="5">
        <f t="shared" si="74"/>
        <v>3350.2657795429227</v>
      </c>
      <c r="T708" s="5">
        <f t="shared" si="75"/>
        <v>638.05589535952731</v>
      </c>
      <c r="U708" s="5">
        <f t="shared" si="76"/>
        <v>5025.3986693143843</v>
      </c>
    </row>
    <row r="709" spans="1:21" x14ac:dyDescent="0.25">
      <c r="A709" s="2">
        <v>43310.958333333336</v>
      </c>
      <c r="B709" s="2">
        <v>43310</v>
      </c>
      <c r="C709" s="3">
        <v>7</v>
      </c>
      <c r="D709" s="3">
        <v>24</v>
      </c>
      <c r="E709" s="3">
        <v>0</v>
      </c>
      <c r="F709" s="3">
        <v>1</v>
      </c>
      <c r="G709" s="9">
        <v>167.09895663261409</v>
      </c>
      <c r="H709" s="9">
        <v>2557.7853777575374</v>
      </c>
      <c r="I709" s="9">
        <v>0</v>
      </c>
      <c r="J709" s="9">
        <v>0</v>
      </c>
      <c r="K709" s="9">
        <v>-167.09895663261409</v>
      </c>
      <c r="L709" s="9">
        <v>-2557.7853777575374</v>
      </c>
      <c r="M709" s="10">
        <v>45</v>
      </c>
      <c r="N709" s="5">
        <f t="shared" si="72"/>
        <v>7519.4530484676343</v>
      </c>
      <c r="O709" s="5">
        <f t="shared" si="73"/>
        <v>4961.6676707100969</v>
      </c>
      <c r="Q709" s="2">
        <f t="shared" si="77"/>
        <v>43188</v>
      </c>
      <c r="R709" s="10">
        <v>13</v>
      </c>
      <c r="S709" s="5">
        <f t="shared" si="74"/>
        <v>2172.2864362239834</v>
      </c>
      <c r="T709" s="5">
        <f t="shared" si="75"/>
        <v>-385.49894153355399</v>
      </c>
      <c r="U709" s="5">
        <f t="shared" si="76"/>
        <v>5347.1666122436509</v>
      </c>
    </row>
    <row r="710" spans="1:21" x14ac:dyDescent="0.25">
      <c r="A710" s="2">
        <v>43311</v>
      </c>
      <c r="B710" s="2">
        <v>43311</v>
      </c>
      <c r="C710" s="3">
        <v>7</v>
      </c>
      <c r="D710" s="3">
        <v>1</v>
      </c>
      <c r="E710" s="3">
        <v>0</v>
      </c>
      <c r="F710" s="3">
        <v>1</v>
      </c>
      <c r="G710" s="9">
        <v>100.2442828655243</v>
      </c>
      <c r="H710" s="9">
        <v>2015.1857306378961</v>
      </c>
      <c r="I710" s="9">
        <v>0</v>
      </c>
      <c r="J710" s="9">
        <v>0</v>
      </c>
      <c r="K710" s="9">
        <v>-100.2442828655243</v>
      </c>
      <c r="L710" s="9">
        <v>-2015.1857306378961</v>
      </c>
      <c r="M710" s="10">
        <v>30</v>
      </c>
      <c r="N710" s="5">
        <f t="shared" si="72"/>
        <v>3007.3284859657288</v>
      </c>
      <c r="O710" s="5">
        <f t="shared" si="73"/>
        <v>992.14275532783267</v>
      </c>
      <c r="Q710" s="2">
        <f t="shared" si="77"/>
        <v>43189</v>
      </c>
      <c r="R710" s="10">
        <v>13</v>
      </c>
      <c r="S710" s="5">
        <f t="shared" si="74"/>
        <v>1303.1756772518158</v>
      </c>
      <c r="T710" s="5">
        <f t="shared" si="75"/>
        <v>-712.01005338608024</v>
      </c>
      <c r="U710" s="5">
        <f t="shared" si="76"/>
        <v>1704.1528087139129</v>
      </c>
    </row>
    <row r="711" spans="1:21" x14ac:dyDescent="0.25">
      <c r="A711" s="2">
        <v>43311.041666666664</v>
      </c>
      <c r="B711" s="2">
        <v>43311</v>
      </c>
      <c r="C711" s="3">
        <v>7</v>
      </c>
      <c r="D711" s="3">
        <v>2</v>
      </c>
      <c r="E711" s="3">
        <v>0</v>
      </c>
      <c r="F711" s="3">
        <v>1</v>
      </c>
      <c r="G711" s="9">
        <v>70.540283298492398</v>
      </c>
      <c r="H711" s="9">
        <v>1774.1049082147961</v>
      </c>
      <c r="I711" s="9">
        <v>0</v>
      </c>
      <c r="J711" s="9">
        <v>0</v>
      </c>
      <c r="K711" s="9">
        <v>-70.540283298492398</v>
      </c>
      <c r="L711" s="9">
        <v>-1774.1049082147961</v>
      </c>
      <c r="M711" s="10">
        <v>30</v>
      </c>
      <c r="N711" s="5">
        <f t="shared" si="72"/>
        <v>2116.208498954772</v>
      </c>
      <c r="O711" s="5">
        <f t="shared" si="73"/>
        <v>342.10359073997597</v>
      </c>
      <c r="Q711" s="2">
        <f t="shared" si="77"/>
        <v>43189</v>
      </c>
      <c r="R711" s="10">
        <v>10</v>
      </c>
      <c r="S711" s="5">
        <f t="shared" si="74"/>
        <v>705.40283298492398</v>
      </c>
      <c r="T711" s="5">
        <f t="shared" si="75"/>
        <v>-1068.7020752298722</v>
      </c>
      <c r="U711" s="5">
        <f t="shared" si="76"/>
        <v>1410.8056659698482</v>
      </c>
    </row>
    <row r="712" spans="1:21" x14ac:dyDescent="0.25">
      <c r="A712" s="2">
        <v>43311.083333333336</v>
      </c>
      <c r="B712" s="2">
        <v>43311</v>
      </c>
      <c r="C712" s="3">
        <v>7</v>
      </c>
      <c r="D712" s="3">
        <v>3</v>
      </c>
      <c r="E712" s="3">
        <v>0</v>
      </c>
      <c r="F712" s="3">
        <v>1</v>
      </c>
      <c r="G712" s="9">
        <v>54.5200061559677</v>
      </c>
      <c r="H712" s="9">
        <v>1644.0826327669513</v>
      </c>
      <c r="I712" s="9">
        <v>0</v>
      </c>
      <c r="J712" s="9">
        <v>0</v>
      </c>
      <c r="K712" s="9">
        <v>-54.5200061559677</v>
      </c>
      <c r="L712" s="9">
        <v>-1644.0826327669513</v>
      </c>
      <c r="M712" s="10">
        <v>30</v>
      </c>
      <c r="N712" s="5">
        <f t="shared" si="72"/>
        <v>1635.6001846790309</v>
      </c>
      <c r="O712" s="5">
        <f t="shared" si="73"/>
        <v>-8.4824480879203747</v>
      </c>
      <c r="Q712" s="2">
        <f t="shared" si="77"/>
        <v>43189</v>
      </c>
      <c r="R712" s="10">
        <v>10</v>
      </c>
      <c r="S712" s="5">
        <f t="shared" si="74"/>
        <v>545.20006155967701</v>
      </c>
      <c r="T712" s="5">
        <f t="shared" si="75"/>
        <v>-1098.8825712072744</v>
      </c>
      <c r="U712" s="5">
        <f t="shared" si="76"/>
        <v>1090.400123119354</v>
      </c>
    </row>
    <row r="713" spans="1:21" x14ac:dyDescent="0.25">
      <c r="A713" s="2">
        <v>43311.125</v>
      </c>
      <c r="B713" s="2">
        <v>43311</v>
      </c>
      <c r="C713" s="3">
        <v>7</v>
      </c>
      <c r="D713" s="3">
        <v>4</v>
      </c>
      <c r="E713" s="3">
        <v>0</v>
      </c>
      <c r="F713" s="3">
        <v>1</v>
      </c>
      <c r="G713" s="9">
        <v>54.527007031440704</v>
      </c>
      <c r="H713" s="9">
        <v>1644.1394523846991</v>
      </c>
      <c r="I713" s="9">
        <v>0</v>
      </c>
      <c r="J713" s="9">
        <v>0</v>
      </c>
      <c r="K713" s="9">
        <v>-54.527007031440704</v>
      </c>
      <c r="L713" s="9">
        <v>-1644.1394523846991</v>
      </c>
      <c r="M713" s="10">
        <v>30</v>
      </c>
      <c r="N713" s="5">
        <f t="shared" si="72"/>
        <v>1635.8102109432211</v>
      </c>
      <c r="O713" s="5">
        <f t="shared" si="73"/>
        <v>-8.3292414414779614</v>
      </c>
      <c r="Q713" s="2">
        <f t="shared" si="77"/>
        <v>43189</v>
      </c>
      <c r="R713" s="10">
        <v>10</v>
      </c>
      <c r="S713" s="5">
        <f t="shared" si="74"/>
        <v>545.27007031440701</v>
      </c>
      <c r="T713" s="5">
        <f t="shared" si="75"/>
        <v>-1098.869382070292</v>
      </c>
      <c r="U713" s="5">
        <f t="shared" si="76"/>
        <v>1090.540140628814</v>
      </c>
    </row>
    <row r="714" spans="1:21" x14ac:dyDescent="0.25">
      <c r="A714" s="2">
        <v>43311.166666666664</v>
      </c>
      <c r="B714" s="2">
        <v>43311</v>
      </c>
      <c r="C714" s="3">
        <v>7</v>
      </c>
      <c r="D714" s="3">
        <v>5</v>
      </c>
      <c r="E714" s="3">
        <v>0</v>
      </c>
      <c r="F714" s="3">
        <v>1</v>
      </c>
      <c r="G714" s="9">
        <v>60.812459444999703</v>
      </c>
      <c r="H714" s="9">
        <v>1695.1528550255182</v>
      </c>
      <c r="I714" s="9">
        <v>0</v>
      </c>
      <c r="J714" s="9">
        <v>0</v>
      </c>
      <c r="K714" s="9">
        <v>-60.812459444999703</v>
      </c>
      <c r="L714" s="9">
        <v>-1695.1528550255182</v>
      </c>
      <c r="M714" s="10">
        <v>30</v>
      </c>
      <c r="N714" s="5">
        <f t="shared" si="72"/>
        <v>1824.3737833499911</v>
      </c>
      <c r="O714" s="5">
        <f t="shared" si="73"/>
        <v>129.22092832447288</v>
      </c>
      <c r="Q714" s="2">
        <f t="shared" si="77"/>
        <v>43189</v>
      </c>
      <c r="R714" s="10">
        <v>10</v>
      </c>
      <c r="S714" s="5">
        <f t="shared" si="74"/>
        <v>608.12459444999706</v>
      </c>
      <c r="T714" s="5">
        <f t="shared" si="75"/>
        <v>-1087.028260575521</v>
      </c>
      <c r="U714" s="5">
        <f t="shared" si="76"/>
        <v>1216.2491888999939</v>
      </c>
    </row>
    <row r="715" spans="1:21" x14ac:dyDescent="0.25">
      <c r="A715" s="2">
        <v>43311.208333333336</v>
      </c>
      <c r="B715" s="2">
        <v>43311</v>
      </c>
      <c r="C715" s="3">
        <v>7</v>
      </c>
      <c r="D715" s="3">
        <v>6</v>
      </c>
      <c r="E715" s="3">
        <v>0</v>
      </c>
      <c r="F715" s="3">
        <v>1</v>
      </c>
      <c r="G715" s="9">
        <v>77.187224459648107</v>
      </c>
      <c r="H715" s="9">
        <v>1828.0521889346721</v>
      </c>
      <c r="I715" s="9">
        <v>0</v>
      </c>
      <c r="J715" s="9">
        <v>0</v>
      </c>
      <c r="K715" s="9">
        <v>-77.187224459648107</v>
      </c>
      <c r="L715" s="9">
        <v>-1828.0521889346721</v>
      </c>
      <c r="M715" s="10">
        <v>45</v>
      </c>
      <c r="N715" s="5">
        <f t="shared" si="72"/>
        <v>3473.4251006841646</v>
      </c>
      <c r="O715" s="5">
        <f t="shared" si="73"/>
        <v>1645.3729117494925</v>
      </c>
      <c r="Q715" s="2">
        <f t="shared" si="77"/>
        <v>43189</v>
      </c>
      <c r="R715" s="10">
        <v>10</v>
      </c>
      <c r="S715" s="5">
        <f t="shared" si="74"/>
        <v>771.8722445964811</v>
      </c>
      <c r="T715" s="5">
        <f t="shared" si="75"/>
        <v>-1056.179944338191</v>
      </c>
      <c r="U715" s="5">
        <f t="shared" si="76"/>
        <v>2701.5528560876837</v>
      </c>
    </row>
    <row r="716" spans="1:21" x14ac:dyDescent="0.25">
      <c r="A716" s="2">
        <v>43311.25</v>
      </c>
      <c r="B716" s="2">
        <v>43311</v>
      </c>
      <c r="C716" s="3">
        <v>7</v>
      </c>
      <c r="D716" s="3">
        <v>7</v>
      </c>
      <c r="E716" s="3">
        <v>1</v>
      </c>
      <c r="F716" s="3">
        <v>0</v>
      </c>
      <c r="G716" s="9">
        <v>110.5917625665665</v>
      </c>
      <c r="H716" s="9">
        <v>2099.1669823545099</v>
      </c>
      <c r="I716" s="9">
        <v>0</v>
      </c>
      <c r="J716" s="9">
        <v>0</v>
      </c>
      <c r="K716" s="9">
        <v>-110.5917625665665</v>
      </c>
      <c r="L716" s="9">
        <v>-2099.1669823545099</v>
      </c>
      <c r="M716" s="10">
        <v>45</v>
      </c>
      <c r="N716" s="5">
        <f t="shared" si="72"/>
        <v>4976.6293154954928</v>
      </c>
      <c r="O716" s="5">
        <f t="shared" si="73"/>
        <v>2877.462333140983</v>
      </c>
      <c r="Q716" s="2">
        <f t="shared" si="77"/>
        <v>43189</v>
      </c>
      <c r="R716" s="10">
        <v>15</v>
      </c>
      <c r="S716" s="5">
        <f t="shared" si="74"/>
        <v>1658.8764384984975</v>
      </c>
      <c r="T716" s="5">
        <f t="shared" si="75"/>
        <v>-440.29054385601239</v>
      </c>
      <c r="U716" s="5">
        <f t="shared" si="76"/>
        <v>3317.7528769969954</v>
      </c>
    </row>
    <row r="717" spans="1:21" x14ac:dyDescent="0.25">
      <c r="A717" s="2">
        <v>43311.291666666664</v>
      </c>
      <c r="B717" s="2">
        <v>43311</v>
      </c>
      <c r="C717" s="3">
        <v>7</v>
      </c>
      <c r="D717" s="3">
        <v>8</v>
      </c>
      <c r="E717" s="3">
        <v>1</v>
      </c>
      <c r="F717" s="3">
        <v>0</v>
      </c>
      <c r="G717" s="9">
        <v>154.78439853191372</v>
      </c>
      <c r="H717" s="9">
        <v>2457.839119167912</v>
      </c>
      <c r="I717" s="9">
        <v>0</v>
      </c>
      <c r="J717" s="9">
        <v>0</v>
      </c>
      <c r="K717" s="9">
        <v>-154.78439853191372</v>
      </c>
      <c r="L717" s="9">
        <v>-2457.839119167912</v>
      </c>
      <c r="M717" s="10">
        <v>65</v>
      </c>
      <c r="N717" s="5">
        <f t="shared" si="72"/>
        <v>10060.985904574392</v>
      </c>
      <c r="O717" s="5">
        <f t="shared" si="73"/>
        <v>7603.1467854064804</v>
      </c>
      <c r="Q717" s="2">
        <f t="shared" si="77"/>
        <v>43189</v>
      </c>
      <c r="R717" s="10">
        <v>12</v>
      </c>
      <c r="S717" s="5">
        <f t="shared" si="74"/>
        <v>1857.4127823829647</v>
      </c>
      <c r="T717" s="5">
        <f t="shared" si="75"/>
        <v>-600.42633678494735</v>
      </c>
      <c r="U717" s="5">
        <f t="shared" si="76"/>
        <v>8203.5731221914284</v>
      </c>
    </row>
    <row r="718" spans="1:21" x14ac:dyDescent="0.25">
      <c r="A718" s="2">
        <v>43311.333333333336</v>
      </c>
      <c r="B718" s="2">
        <v>43311</v>
      </c>
      <c r="C718" s="3">
        <v>7</v>
      </c>
      <c r="D718" s="3">
        <v>9</v>
      </c>
      <c r="E718" s="3">
        <v>1</v>
      </c>
      <c r="F718" s="3">
        <v>0</v>
      </c>
      <c r="G718" s="9">
        <v>181.99491617679601</v>
      </c>
      <c r="H718" s="9">
        <v>2678.6825717556349</v>
      </c>
      <c r="I718" s="9">
        <v>0</v>
      </c>
      <c r="J718" s="9">
        <v>0</v>
      </c>
      <c r="K718" s="9">
        <v>-181.99491617679601</v>
      </c>
      <c r="L718" s="9">
        <v>-2678.6825717556349</v>
      </c>
      <c r="M718" s="10">
        <v>55</v>
      </c>
      <c r="N718" s="5">
        <f t="shared" si="72"/>
        <v>10009.720389723781</v>
      </c>
      <c r="O718" s="5">
        <f t="shared" si="73"/>
        <v>7331.0378179681466</v>
      </c>
      <c r="Q718" s="2">
        <f t="shared" si="77"/>
        <v>43189</v>
      </c>
      <c r="R718" s="10">
        <v>10</v>
      </c>
      <c r="S718" s="5">
        <f t="shared" si="74"/>
        <v>1819.94916176796</v>
      </c>
      <c r="T718" s="5">
        <f t="shared" si="75"/>
        <v>-858.7334099876748</v>
      </c>
      <c r="U718" s="5">
        <f t="shared" si="76"/>
        <v>8189.7712279558218</v>
      </c>
    </row>
    <row r="719" spans="1:21" x14ac:dyDescent="0.25">
      <c r="A719" s="2">
        <v>43311.375</v>
      </c>
      <c r="B719" s="2">
        <v>43311</v>
      </c>
      <c r="C719" s="3">
        <v>7</v>
      </c>
      <c r="D719" s="3">
        <v>10</v>
      </c>
      <c r="E719" s="3">
        <v>1</v>
      </c>
      <c r="F719" s="3">
        <v>0</v>
      </c>
      <c r="G719" s="9">
        <v>190.30642874240868</v>
      </c>
      <c r="H719" s="9">
        <v>2746.1396885234003</v>
      </c>
      <c r="I719" s="9">
        <v>0</v>
      </c>
      <c r="J719" s="9">
        <v>0</v>
      </c>
      <c r="K719" s="9">
        <v>-190.30642874240868</v>
      </c>
      <c r="L719" s="9">
        <v>-2746.1396885234003</v>
      </c>
      <c r="M719" s="10">
        <v>70</v>
      </c>
      <c r="N719" s="5">
        <f t="shared" ref="N719:N782" si="78">-K719*M719</f>
        <v>13321.450011968607</v>
      </c>
      <c r="O719" s="5">
        <f t="shared" ref="O719:O782" si="79">L719 + N719</f>
        <v>10575.310323445206</v>
      </c>
      <c r="Q719" s="2">
        <f t="shared" si="77"/>
        <v>43189</v>
      </c>
      <c r="R719" s="10">
        <v>10</v>
      </c>
      <c r="S719" s="5">
        <f t="shared" ref="S719:S782" si="80">-K719 * R719</f>
        <v>1903.0642874240868</v>
      </c>
      <c r="T719" s="5">
        <f t="shared" ref="T719:T782" si="81">L719 + S719</f>
        <v>-843.07540109931347</v>
      </c>
      <c r="U719" s="5">
        <f t="shared" ref="U719:U782" si="82">O719-T719</f>
        <v>11418.38572454452</v>
      </c>
    </row>
    <row r="720" spans="1:21" x14ac:dyDescent="0.25">
      <c r="A720" s="2">
        <v>43311.416666666664</v>
      </c>
      <c r="B720" s="2">
        <v>43311</v>
      </c>
      <c r="C720" s="3">
        <v>7</v>
      </c>
      <c r="D720" s="3">
        <v>11</v>
      </c>
      <c r="E720" s="3">
        <v>1</v>
      </c>
      <c r="F720" s="3">
        <v>0</v>
      </c>
      <c r="G720" s="9">
        <v>193.3241620540619</v>
      </c>
      <c r="H720" s="9">
        <v>2770.6319344359526</v>
      </c>
      <c r="I720" s="9">
        <v>0</v>
      </c>
      <c r="J720" s="9">
        <v>0</v>
      </c>
      <c r="K720" s="9">
        <v>-193.3241620540619</v>
      </c>
      <c r="L720" s="9">
        <v>-2770.6319344359526</v>
      </c>
      <c r="M720" s="10">
        <v>70</v>
      </c>
      <c r="N720" s="5">
        <f t="shared" si="78"/>
        <v>13532.691343784332</v>
      </c>
      <c r="O720" s="5">
        <f t="shared" si="79"/>
        <v>10762.05940934838</v>
      </c>
      <c r="Q720" s="2">
        <f t="shared" si="77"/>
        <v>43189</v>
      </c>
      <c r="R720" s="10">
        <v>10</v>
      </c>
      <c r="S720" s="5">
        <f t="shared" si="80"/>
        <v>1933.2416205406189</v>
      </c>
      <c r="T720" s="5">
        <f t="shared" si="81"/>
        <v>-837.39031389533375</v>
      </c>
      <c r="U720" s="5">
        <f t="shared" si="82"/>
        <v>11599.449723243713</v>
      </c>
    </row>
    <row r="721" spans="1:21" x14ac:dyDescent="0.25">
      <c r="A721" s="2">
        <v>43311.458333333336</v>
      </c>
      <c r="B721" s="2">
        <v>43311</v>
      </c>
      <c r="C721" s="3">
        <v>7</v>
      </c>
      <c r="D721" s="3">
        <v>12</v>
      </c>
      <c r="E721" s="3">
        <v>1</v>
      </c>
      <c r="F721" s="3">
        <v>0</v>
      </c>
      <c r="G721" s="9">
        <v>193.5289420127869</v>
      </c>
      <c r="H721" s="9">
        <v>2772.2939496058111</v>
      </c>
      <c r="I721" s="9">
        <v>0</v>
      </c>
      <c r="J721" s="9">
        <v>0</v>
      </c>
      <c r="K721" s="9">
        <v>-193.5289420127869</v>
      </c>
      <c r="L721" s="9">
        <v>-2772.2939496058111</v>
      </c>
      <c r="M721" s="10">
        <v>85</v>
      </c>
      <c r="N721" s="5">
        <f t="shared" si="78"/>
        <v>16449.960071086887</v>
      </c>
      <c r="O721" s="5">
        <f t="shared" si="79"/>
        <v>13677.666121481076</v>
      </c>
      <c r="Q721" s="2">
        <f t="shared" si="77"/>
        <v>43189</v>
      </c>
      <c r="R721" s="10">
        <v>10</v>
      </c>
      <c r="S721" s="5">
        <f t="shared" si="80"/>
        <v>1935.2894201278691</v>
      </c>
      <c r="T721" s="5">
        <f t="shared" si="81"/>
        <v>-837.00452947794201</v>
      </c>
      <c r="U721" s="5">
        <f t="shared" si="82"/>
        <v>14514.670650959019</v>
      </c>
    </row>
    <row r="722" spans="1:21" x14ac:dyDescent="0.25">
      <c r="A722" s="2">
        <v>43311.5</v>
      </c>
      <c r="B722" s="2">
        <v>43311</v>
      </c>
      <c r="C722" s="3">
        <v>7</v>
      </c>
      <c r="D722" s="3">
        <v>13</v>
      </c>
      <c r="E722" s="3">
        <v>1</v>
      </c>
      <c r="F722" s="3">
        <v>0</v>
      </c>
      <c r="G722" s="9">
        <v>193.6260053634644</v>
      </c>
      <c r="H722" s="9">
        <v>2773.0817270594721</v>
      </c>
      <c r="I722" s="9">
        <v>0</v>
      </c>
      <c r="J722" s="9">
        <v>0</v>
      </c>
      <c r="K722" s="9">
        <v>-193.6260053634644</v>
      </c>
      <c r="L722" s="9">
        <v>-2773.0817270594721</v>
      </c>
      <c r="M722" s="10">
        <v>85</v>
      </c>
      <c r="N722" s="5">
        <f t="shared" si="78"/>
        <v>16458.210455894474</v>
      </c>
      <c r="O722" s="5">
        <f t="shared" si="79"/>
        <v>13685.128728835001</v>
      </c>
      <c r="Q722" s="2">
        <f t="shared" si="77"/>
        <v>43189</v>
      </c>
      <c r="R722" s="10">
        <v>10</v>
      </c>
      <c r="S722" s="5">
        <f t="shared" si="80"/>
        <v>1936.260053634644</v>
      </c>
      <c r="T722" s="5">
        <f t="shared" si="81"/>
        <v>-836.82167342482808</v>
      </c>
      <c r="U722" s="5">
        <f t="shared" si="82"/>
        <v>14521.95040225983</v>
      </c>
    </row>
    <row r="723" spans="1:21" x14ac:dyDescent="0.25">
      <c r="A723" s="2">
        <v>43311.541666666664</v>
      </c>
      <c r="B723" s="2">
        <v>43311</v>
      </c>
      <c r="C723" s="3">
        <v>7</v>
      </c>
      <c r="D723" s="3">
        <v>14</v>
      </c>
      <c r="E723" s="3">
        <v>1</v>
      </c>
      <c r="F723" s="3">
        <v>0</v>
      </c>
      <c r="G723" s="9">
        <v>193.53266296386721</v>
      </c>
      <c r="H723" s="9">
        <v>2772.3241505342598</v>
      </c>
      <c r="I723" s="9">
        <v>0</v>
      </c>
      <c r="J723" s="9">
        <v>0</v>
      </c>
      <c r="K723" s="9">
        <v>-193.53266296386721</v>
      </c>
      <c r="L723" s="9">
        <v>-2772.3241505342598</v>
      </c>
      <c r="M723" s="10">
        <v>80</v>
      </c>
      <c r="N723" s="5">
        <f t="shared" si="78"/>
        <v>15482.613037109377</v>
      </c>
      <c r="O723" s="5">
        <f t="shared" si="79"/>
        <v>12710.288886575117</v>
      </c>
      <c r="Q723" s="2">
        <f t="shared" si="77"/>
        <v>43189</v>
      </c>
      <c r="R723" s="10">
        <v>10</v>
      </c>
      <c r="S723" s="5">
        <f t="shared" si="80"/>
        <v>1935.3266296386721</v>
      </c>
      <c r="T723" s="5">
        <f t="shared" si="81"/>
        <v>-836.99752089558774</v>
      </c>
      <c r="U723" s="5">
        <f t="shared" si="82"/>
        <v>13547.286407470705</v>
      </c>
    </row>
    <row r="724" spans="1:21" x14ac:dyDescent="0.25">
      <c r="A724" s="2">
        <v>43311.583333333336</v>
      </c>
      <c r="B724" s="2">
        <v>43311</v>
      </c>
      <c r="C724" s="3">
        <v>7</v>
      </c>
      <c r="D724" s="3">
        <v>15</v>
      </c>
      <c r="E724" s="3">
        <v>1</v>
      </c>
      <c r="F724" s="3">
        <v>0</v>
      </c>
      <c r="G724" s="9">
        <v>193.9402618408204</v>
      </c>
      <c r="H724" s="9">
        <v>2775.6322656887651</v>
      </c>
      <c r="I724" s="9">
        <v>0</v>
      </c>
      <c r="J724" s="9">
        <v>0</v>
      </c>
      <c r="K724" s="9">
        <v>-193.9402618408204</v>
      </c>
      <c r="L724" s="9">
        <v>-2775.6322656887651</v>
      </c>
      <c r="M724" s="10">
        <v>80</v>
      </c>
      <c r="N724" s="5">
        <f t="shared" si="78"/>
        <v>15515.220947265632</v>
      </c>
      <c r="O724" s="5">
        <f t="shared" si="79"/>
        <v>12739.588681576868</v>
      </c>
      <c r="Q724" s="2">
        <f t="shared" si="77"/>
        <v>43189</v>
      </c>
      <c r="R724" s="10">
        <v>8</v>
      </c>
      <c r="S724" s="5">
        <f t="shared" si="80"/>
        <v>1551.5220947265632</v>
      </c>
      <c r="T724" s="5">
        <f t="shared" si="81"/>
        <v>-1224.1101709622019</v>
      </c>
      <c r="U724" s="5">
        <f t="shared" si="82"/>
        <v>13963.69885253907</v>
      </c>
    </row>
    <row r="725" spans="1:21" x14ac:dyDescent="0.25">
      <c r="A725" s="2">
        <v>43311.625</v>
      </c>
      <c r="B725" s="2">
        <v>43311</v>
      </c>
      <c r="C725" s="3">
        <v>7</v>
      </c>
      <c r="D725" s="3">
        <v>16</v>
      </c>
      <c r="E725" s="3">
        <v>1</v>
      </c>
      <c r="F725" s="3">
        <v>0</v>
      </c>
      <c r="G725" s="9">
        <v>193.9402618408204</v>
      </c>
      <c r="H725" s="9">
        <v>2775.6322656887651</v>
      </c>
      <c r="I725" s="9">
        <v>0</v>
      </c>
      <c r="J725" s="9">
        <v>0</v>
      </c>
      <c r="K725" s="9">
        <v>-193.9402618408204</v>
      </c>
      <c r="L725" s="9">
        <v>-2775.6322656887651</v>
      </c>
      <c r="M725" s="10">
        <v>95</v>
      </c>
      <c r="N725" s="5">
        <f t="shared" si="78"/>
        <v>18424.324874877937</v>
      </c>
      <c r="O725" s="5">
        <f t="shared" si="79"/>
        <v>15648.692609189173</v>
      </c>
      <c r="Q725" s="2">
        <f t="shared" si="77"/>
        <v>43189</v>
      </c>
      <c r="R725" s="10">
        <v>5</v>
      </c>
      <c r="S725" s="5">
        <f t="shared" si="80"/>
        <v>969.70130920410202</v>
      </c>
      <c r="T725" s="5">
        <f t="shared" si="81"/>
        <v>-1805.9309564846631</v>
      </c>
      <c r="U725" s="5">
        <f t="shared" si="82"/>
        <v>17454.623565673835</v>
      </c>
    </row>
    <row r="726" spans="1:21" x14ac:dyDescent="0.25">
      <c r="A726" s="2">
        <v>43311.666666666664</v>
      </c>
      <c r="B726" s="2">
        <v>43311</v>
      </c>
      <c r="C726" s="3">
        <v>7</v>
      </c>
      <c r="D726" s="3">
        <v>17</v>
      </c>
      <c r="E726" s="3">
        <v>1</v>
      </c>
      <c r="F726" s="3">
        <v>0</v>
      </c>
      <c r="G726" s="9">
        <v>193.9365869522095</v>
      </c>
      <c r="H726" s="9">
        <v>2775.602439524519</v>
      </c>
      <c r="I726" s="9">
        <v>0</v>
      </c>
      <c r="J726" s="9">
        <v>0</v>
      </c>
      <c r="K726" s="9">
        <v>-193.9365869522095</v>
      </c>
      <c r="L726" s="9">
        <v>-2775.602439524519</v>
      </c>
      <c r="M726" s="10">
        <v>135</v>
      </c>
      <c r="N726" s="5">
        <f t="shared" si="78"/>
        <v>26181.439238548282</v>
      </c>
      <c r="O726" s="5">
        <f t="shared" si="79"/>
        <v>23405.836799023764</v>
      </c>
      <c r="Q726" s="2">
        <f t="shared" si="77"/>
        <v>43189</v>
      </c>
      <c r="R726" s="10">
        <v>3</v>
      </c>
      <c r="S726" s="5">
        <f t="shared" si="80"/>
        <v>581.80976085662849</v>
      </c>
      <c r="T726" s="5">
        <f t="shared" si="81"/>
        <v>-2193.7926786678904</v>
      </c>
      <c r="U726" s="5">
        <f t="shared" si="82"/>
        <v>25599.629477691655</v>
      </c>
    </row>
    <row r="727" spans="1:21" x14ac:dyDescent="0.25">
      <c r="A727" s="2">
        <v>43311.708333333336</v>
      </c>
      <c r="B727" s="2">
        <v>43311</v>
      </c>
      <c r="C727" s="3">
        <v>7</v>
      </c>
      <c r="D727" s="3">
        <v>18</v>
      </c>
      <c r="E727" s="3">
        <v>1</v>
      </c>
      <c r="F727" s="3">
        <v>0</v>
      </c>
      <c r="G727" s="9">
        <v>193.9402618408204</v>
      </c>
      <c r="H727" s="9">
        <v>2775.6322656887651</v>
      </c>
      <c r="I727" s="9">
        <v>0</v>
      </c>
      <c r="J727" s="9">
        <v>0</v>
      </c>
      <c r="K727" s="9">
        <v>-193.9402618408204</v>
      </c>
      <c r="L727" s="9">
        <v>-2775.6322656887651</v>
      </c>
      <c r="M727" s="10">
        <v>160</v>
      </c>
      <c r="N727" s="5">
        <f t="shared" si="78"/>
        <v>31030.441894531265</v>
      </c>
      <c r="O727" s="5">
        <f t="shared" si="79"/>
        <v>28254.8096288425</v>
      </c>
      <c r="Q727" s="2">
        <f t="shared" si="77"/>
        <v>43189</v>
      </c>
      <c r="R727" s="10">
        <v>3</v>
      </c>
      <c r="S727" s="5">
        <f t="shared" si="80"/>
        <v>581.82078552246116</v>
      </c>
      <c r="T727" s="5">
        <f t="shared" si="81"/>
        <v>-2193.8114801663041</v>
      </c>
      <c r="U727" s="5">
        <f t="shared" si="82"/>
        <v>30448.621109008804</v>
      </c>
    </row>
    <row r="728" spans="1:21" x14ac:dyDescent="0.25">
      <c r="A728" s="2">
        <v>43311.75</v>
      </c>
      <c r="B728" s="2">
        <v>43311</v>
      </c>
      <c r="C728" s="3">
        <v>7</v>
      </c>
      <c r="D728" s="3">
        <v>19</v>
      </c>
      <c r="E728" s="3">
        <v>1</v>
      </c>
      <c r="F728" s="3">
        <v>0</v>
      </c>
      <c r="G728" s="9">
        <v>193.85293931961058</v>
      </c>
      <c r="H728" s="9">
        <v>2774.9235470908761</v>
      </c>
      <c r="I728" s="9">
        <v>0</v>
      </c>
      <c r="J728" s="9">
        <v>0</v>
      </c>
      <c r="K728" s="9">
        <v>-193.85293931961058</v>
      </c>
      <c r="L728" s="9">
        <v>-2774.9235470908761</v>
      </c>
      <c r="M728" s="10">
        <v>180</v>
      </c>
      <c r="N728" s="5">
        <f t="shared" si="78"/>
        <v>34893.529077529907</v>
      </c>
      <c r="O728" s="5">
        <f t="shared" si="79"/>
        <v>32118.605530439032</v>
      </c>
      <c r="Q728" s="2">
        <f t="shared" si="77"/>
        <v>43189</v>
      </c>
      <c r="R728" s="10">
        <v>3</v>
      </c>
      <c r="S728" s="5">
        <f t="shared" si="80"/>
        <v>581.5588179588317</v>
      </c>
      <c r="T728" s="5">
        <f t="shared" si="81"/>
        <v>-2193.3647291320444</v>
      </c>
      <c r="U728" s="5">
        <f t="shared" si="82"/>
        <v>34311.970259571077</v>
      </c>
    </row>
    <row r="729" spans="1:21" x14ac:dyDescent="0.25">
      <c r="A729" s="2">
        <v>43311.791666666664</v>
      </c>
      <c r="B729" s="2">
        <v>43311</v>
      </c>
      <c r="C729" s="3">
        <v>7</v>
      </c>
      <c r="D729" s="3">
        <v>20</v>
      </c>
      <c r="E729" s="3">
        <v>1</v>
      </c>
      <c r="F729" s="3">
        <v>0</v>
      </c>
      <c r="G729" s="9">
        <v>193.58414230346682</v>
      </c>
      <c r="H729" s="9">
        <v>2772.7419612127424</v>
      </c>
      <c r="I729" s="9">
        <v>0</v>
      </c>
      <c r="J729" s="9">
        <v>0</v>
      </c>
      <c r="K729" s="9">
        <v>-193.58414230346682</v>
      </c>
      <c r="L729" s="9">
        <v>-2772.7419612127424</v>
      </c>
      <c r="M729" s="10">
        <v>165</v>
      </c>
      <c r="N729" s="5">
        <f t="shared" si="78"/>
        <v>31941.383480072025</v>
      </c>
      <c r="O729" s="5">
        <f t="shared" si="79"/>
        <v>29168.641518859284</v>
      </c>
      <c r="Q729" s="2">
        <f t="shared" si="77"/>
        <v>43189</v>
      </c>
      <c r="R729" s="10">
        <v>10</v>
      </c>
      <c r="S729" s="5">
        <f t="shared" si="80"/>
        <v>1935.8414230346682</v>
      </c>
      <c r="T729" s="5">
        <f t="shared" si="81"/>
        <v>-836.90053817807416</v>
      </c>
      <c r="U729" s="5">
        <f t="shared" si="82"/>
        <v>30005.542057037357</v>
      </c>
    </row>
    <row r="730" spans="1:21" x14ac:dyDescent="0.25">
      <c r="A730" s="2">
        <v>43311.833333333336</v>
      </c>
      <c r="B730" s="2">
        <v>43311</v>
      </c>
      <c r="C730" s="3">
        <v>7</v>
      </c>
      <c r="D730" s="3">
        <v>21</v>
      </c>
      <c r="E730" s="3">
        <v>1</v>
      </c>
      <c r="F730" s="3">
        <v>0</v>
      </c>
      <c r="G730" s="9">
        <v>192.79309546947479</v>
      </c>
      <c r="H730" s="9">
        <v>2766.3217407780776</v>
      </c>
      <c r="I730" s="9">
        <v>0</v>
      </c>
      <c r="J730" s="9">
        <v>0</v>
      </c>
      <c r="K730" s="9">
        <v>-192.79309546947479</v>
      </c>
      <c r="L730" s="9">
        <v>-2766.3217407780776</v>
      </c>
      <c r="M730" s="10">
        <v>165</v>
      </c>
      <c r="N730" s="5">
        <f t="shared" si="78"/>
        <v>31810.860752463341</v>
      </c>
      <c r="O730" s="5">
        <f t="shared" si="79"/>
        <v>29044.539011685265</v>
      </c>
      <c r="Q730" s="2">
        <f t="shared" si="77"/>
        <v>43189</v>
      </c>
      <c r="R730" s="10">
        <v>15</v>
      </c>
      <c r="S730" s="5">
        <f t="shared" si="80"/>
        <v>2891.8964320421219</v>
      </c>
      <c r="T730" s="5">
        <f t="shared" si="81"/>
        <v>125.5746912640443</v>
      </c>
      <c r="U730" s="5">
        <f t="shared" si="82"/>
        <v>28918.964320421219</v>
      </c>
    </row>
    <row r="731" spans="1:21" x14ac:dyDescent="0.25">
      <c r="A731" s="2">
        <v>43311.875</v>
      </c>
      <c r="B731" s="2">
        <v>43311</v>
      </c>
      <c r="C731" s="3">
        <v>7</v>
      </c>
      <c r="D731" s="3">
        <v>22</v>
      </c>
      <c r="E731" s="3">
        <v>1</v>
      </c>
      <c r="F731" s="3">
        <v>0</v>
      </c>
      <c r="G731" s="9">
        <v>192.57672975063321</v>
      </c>
      <c r="H731" s="9">
        <v>2764.5656940656781</v>
      </c>
      <c r="I731" s="9">
        <v>0</v>
      </c>
      <c r="J731" s="9">
        <v>0</v>
      </c>
      <c r="K731" s="9">
        <v>-192.57672975063321</v>
      </c>
      <c r="L731" s="9">
        <v>-2764.5656940656781</v>
      </c>
      <c r="M731" s="10">
        <v>165</v>
      </c>
      <c r="N731" s="5">
        <f t="shared" si="78"/>
        <v>31775.160408854477</v>
      </c>
      <c r="O731" s="5">
        <f t="shared" si="79"/>
        <v>29010.5947147888</v>
      </c>
      <c r="Q731" s="2">
        <f t="shared" si="77"/>
        <v>43189</v>
      </c>
      <c r="R731" s="10">
        <v>10</v>
      </c>
      <c r="S731" s="5">
        <f t="shared" si="80"/>
        <v>1925.7672975063319</v>
      </c>
      <c r="T731" s="5">
        <f t="shared" si="81"/>
        <v>-838.7983965593462</v>
      </c>
      <c r="U731" s="5">
        <f t="shared" si="82"/>
        <v>29849.393111348145</v>
      </c>
    </row>
    <row r="732" spans="1:21" x14ac:dyDescent="0.25">
      <c r="A732" s="2">
        <v>43311.916666666664</v>
      </c>
      <c r="B732" s="2">
        <v>43311</v>
      </c>
      <c r="C732" s="3">
        <v>7</v>
      </c>
      <c r="D732" s="3">
        <v>23</v>
      </c>
      <c r="E732" s="3">
        <v>0</v>
      </c>
      <c r="F732" s="3">
        <v>1</v>
      </c>
      <c r="G732" s="9">
        <v>188.46371245384222</v>
      </c>
      <c r="H732" s="9">
        <v>2731.1840091961503</v>
      </c>
      <c r="I732" s="9">
        <v>0</v>
      </c>
      <c r="J732" s="9">
        <v>0</v>
      </c>
      <c r="K732" s="9">
        <v>-188.46371245384222</v>
      </c>
      <c r="L732" s="9">
        <v>-2731.1840091961503</v>
      </c>
      <c r="M732" s="10">
        <v>165</v>
      </c>
      <c r="N732" s="5">
        <f t="shared" si="78"/>
        <v>31096.512554883968</v>
      </c>
      <c r="O732" s="5">
        <f t="shared" si="79"/>
        <v>28365.328545687818</v>
      </c>
      <c r="Q732" s="2">
        <f t="shared" si="77"/>
        <v>43189</v>
      </c>
      <c r="R732" s="10">
        <v>20</v>
      </c>
      <c r="S732" s="5">
        <f t="shared" si="80"/>
        <v>3769.2742490768442</v>
      </c>
      <c r="T732" s="5">
        <f t="shared" si="81"/>
        <v>1038.0902398806938</v>
      </c>
      <c r="U732" s="5">
        <f t="shared" si="82"/>
        <v>27327.238305807125</v>
      </c>
    </row>
    <row r="733" spans="1:21" x14ac:dyDescent="0.25">
      <c r="A733" s="2">
        <v>43311.958333333336</v>
      </c>
      <c r="B733" s="2">
        <v>43311</v>
      </c>
      <c r="C733" s="3">
        <v>7</v>
      </c>
      <c r="D733" s="3">
        <v>24</v>
      </c>
      <c r="E733" s="3">
        <v>0</v>
      </c>
      <c r="F733" s="3">
        <v>1</v>
      </c>
      <c r="G733" s="9">
        <v>170.25331978797908</v>
      </c>
      <c r="H733" s="9">
        <v>2583.3865256178265</v>
      </c>
      <c r="I733" s="9">
        <v>0</v>
      </c>
      <c r="J733" s="9">
        <v>0</v>
      </c>
      <c r="K733" s="9">
        <v>-170.25331978797908</v>
      </c>
      <c r="L733" s="9">
        <v>-2583.3865256178265</v>
      </c>
      <c r="M733" s="10">
        <v>50</v>
      </c>
      <c r="N733" s="5">
        <f t="shared" si="78"/>
        <v>8512.6659893989545</v>
      </c>
      <c r="O733" s="5">
        <f t="shared" si="79"/>
        <v>5929.2794637811276</v>
      </c>
      <c r="Q733" s="2">
        <f t="shared" si="77"/>
        <v>43189</v>
      </c>
      <c r="R733" s="10">
        <v>17</v>
      </c>
      <c r="S733" s="5">
        <f t="shared" si="80"/>
        <v>2894.3064363956446</v>
      </c>
      <c r="T733" s="5">
        <f t="shared" si="81"/>
        <v>310.91991077781813</v>
      </c>
      <c r="U733" s="5">
        <f t="shared" si="82"/>
        <v>5618.359553003309</v>
      </c>
    </row>
    <row r="734" spans="1:21" x14ac:dyDescent="0.25">
      <c r="A734" s="2">
        <v>43312</v>
      </c>
      <c r="B734" s="2">
        <v>43312</v>
      </c>
      <c r="C734" s="3">
        <v>7</v>
      </c>
      <c r="D734" s="3">
        <v>1</v>
      </c>
      <c r="E734" s="3">
        <v>0</v>
      </c>
      <c r="F734" s="3">
        <v>1</v>
      </c>
      <c r="G734" s="9">
        <v>143.2626990318299</v>
      </c>
      <c r="H734" s="9">
        <v>2364.327773930419</v>
      </c>
      <c r="I734" s="9">
        <v>0</v>
      </c>
      <c r="J734" s="9">
        <v>0</v>
      </c>
      <c r="K734" s="9">
        <v>-143.2626990318299</v>
      </c>
      <c r="L734" s="9">
        <v>-2364.327773930419</v>
      </c>
      <c r="M734" s="10">
        <v>32</v>
      </c>
      <c r="N734" s="5">
        <f t="shared" si="78"/>
        <v>4584.4063690185567</v>
      </c>
      <c r="O734" s="5">
        <f t="shared" si="79"/>
        <v>2220.0785950881377</v>
      </c>
      <c r="Q734" s="2">
        <f t="shared" si="77"/>
        <v>43190</v>
      </c>
      <c r="R734" s="10">
        <v>15</v>
      </c>
      <c r="S734" s="5">
        <f t="shared" si="80"/>
        <v>2148.9404854774484</v>
      </c>
      <c r="T734" s="5">
        <f t="shared" si="81"/>
        <v>-215.38728845297055</v>
      </c>
      <c r="U734" s="5">
        <f t="shared" si="82"/>
        <v>2435.4658835411083</v>
      </c>
    </row>
    <row r="735" spans="1:21" x14ac:dyDescent="0.25">
      <c r="A735" s="2">
        <v>43312.041666666664</v>
      </c>
      <c r="B735" s="2">
        <v>43312</v>
      </c>
      <c r="C735" s="3">
        <v>7</v>
      </c>
      <c r="D735" s="3">
        <v>2</v>
      </c>
      <c r="E735" s="3">
        <v>0</v>
      </c>
      <c r="F735" s="3">
        <v>1</v>
      </c>
      <c r="G735" s="9">
        <v>117.95115227699279</v>
      </c>
      <c r="H735" s="9">
        <v>2158.8965662884593</v>
      </c>
      <c r="I735" s="9">
        <v>0</v>
      </c>
      <c r="J735" s="9">
        <v>0</v>
      </c>
      <c r="K735" s="9">
        <v>-117.95115227699279</v>
      </c>
      <c r="L735" s="9">
        <v>-2158.8965662884593</v>
      </c>
      <c r="M735" s="10">
        <v>25</v>
      </c>
      <c r="N735" s="5">
        <f t="shared" si="78"/>
        <v>2948.7788069248195</v>
      </c>
      <c r="O735" s="5">
        <f t="shared" si="79"/>
        <v>789.88224063636017</v>
      </c>
      <c r="Q735" s="2">
        <f t="shared" si="77"/>
        <v>43190</v>
      </c>
      <c r="R735" s="10">
        <v>15</v>
      </c>
      <c r="S735" s="5">
        <f t="shared" si="80"/>
        <v>1769.2672841548917</v>
      </c>
      <c r="T735" s="5">
        <f t="shared" si="81"/>
        <v>-389.62928213356759</v>
      </c>
      <c r="U735" s="5">
        <f t="shared" si="82"/>
        <v>1179.5115227699278</v>
      </c>
    </row>
    <row r="736" spans="1:21" x14ac:dyDescent="0.25">
      <c r="A736" s="2">
        <v>43312.083333333336</v>
      </c>
      <c r="B736" s="2">
        <v>43312</v>
      </c>
      <c r="C736" s="3">
        <v>7</v>
      </c>
      <c r="D736" s="3">
        <v>3</v>
      </c>
      <c r="E736" s="3">
        <v>0</v>
      </c>
      <c r="F736" s="3">
        <v>1</v>
      </c>
      <c r="G736" s="9">
        <v>90.35857007503509</v>
      </c>
      <c r="H736" s="9">
        <v>1934.9522323477154</v>
      </c>
      <c r="I736" s="9">
        <v>0</v>
      </c>
      <c r="J736" s="9">
        <v>0</v>
      </c>
      <c r="K736" s="9">
        <v>-90.35857007503509</v>
      </c>
      <c r="L736" s="9">
        <v>-1934.9522323477154</v>
      </c>
      <c r="M736" s="10">
        <v>25</v>
      </c>
      <c r="N736" s="5">
        <f t="shared" si="78"/>
        <v>2258.9642518758774</v>
      </c>
      <c r="O736" s="5">
        <f t="shared" si="79"/>
        <v>324.012019528162</v>
      </c>
      <c r="Q736" s="2">
        <f t="shared" si="77"/>
        <v>43190</v>
      </c>
      <c r="R736" s="10">
        <v>16</v>
      </c>
      <c r="S736" s="5">
        <f t="shared" si="80"/>
        <v>1445.7371212005614</v>
      </c>
      <c r="T736" s="5">
        <f t="shared" si="81"/>
        <v>-489.21511114715395</v>
      </c>
      <c r="U736" s="5">
        <f t="shared" si="82"/>
        <v>813.22713067531595</v>
      </c>
    </row>
    <row r="737" spans="1:21" x14ac:dyDescent="0.25">
      <c r="A737" s="2">
        <v>43312.125</v>
      </c>
      <c r="B737" s="2">
        <v>43312</v>
      </c>
      <c r="C737" s="3">
        <v>7</v>
      </c>
      <c r="D737" s="3">
        <v>4</v>
      </c>
      <c r="E737" s="3">
        <v>0</v>
      </c>
      <c r="F737" s="3">
        <v>1</v>
      </c>
      <c r="G737" s="9">
        <v>64.737408423423801</v>
      </c>
      <c r="H737" s="9">
        <v>1727.0081580746053</v>
      </c>
      <c r="I737" s="9">
        <v>0</v>
      </c>
      <c r="J737" s="9">
        <v>0</v>
      </c>
      <c r="K737" s="9">
        <v>-64.737408423423801</v>
      </c>
      <c r="L737" s="9">
        <v>-1727.0081580746053</v>
      </c>
      <c r="M737" s="10">
        <v>25</v>
      </c>
      <c r="N737" s="5">
        <f t="shared" si="78"/>
        <v>1618.4352105855951</v>
      </c>
      <c r="O737" s="5">
        <f t="shared" si="79"/>
        <v>-108.57294748901018</v>
      </c>
      <c r="Q737" s="2">
        <f t="shared" si="77"/>
        <v>43190</v>
      </c>
      <c r="R737" s="10">
        <v>16</v>
      </c>
      <c r="S737" s="5">
        <f t="shared" si="80"/>
        <v>1035.7985347747808</v>
      </c>
      <c r="T737" s="5">
        <f t="shared" si="81"/>
        <v>-691.20962329982444</v>
      </c>
      <c r="U737" s="5">
        <f t="shared" si="82"/>
        <v>582.63667581081427</v>
      </c>
    </row>
    <row r="738" spans="1:21" x14ac:dyDescent="0.25">
      <c r="A738" s="2">
        <v>43312.166666666664</v>
      </c>
      <c r="B738" s="2">
        <v>43312</v>
      </c>
      <c r="C738" s="3">
        <v>7</v>
      </c>
      <c r="D738" s="3">
        <v>5</v>
      </c>
      <c r="E738" s="3">
        <v>0</v>
      </c>
      <c r="F738" s="3">
        <v>1</v>
      </c>
      <c r="G738" s="9">
        <v>76.098266029357902</v>
      </c>
      <c r="H738" s="9">
        <v>1819.2140896934152</v>
      </c>
      <c r="I738" s="9">
        <v>0</v>
      </c>
      <c r="J738" s="9">
        <v>0</v>
      </c>
      <c r="K738" s="9">
        <v>-76.098266029357902</v>
      </c>
      <c r="L738" s="9">
        <v>-1819.2140896934152</v>
      </c>
      <c r="M738" s="10">
        <v>25</v>
      </c>
      <c r="N738" s="5">
        <f t="shared" si="78"/>
        <v>1902.4566507339475</v>
      </c>
      <c r="O738" s="5">
        <f t="shared" si="79"/>
        <v>83.242561040532337</v>
      </c>
      <c r="Q738" s="2">
        <f t="shared" si="77"/>
        <v>43190</v>
      </c>
      <c r="R738" s="10">
        <v>18</v>
      </c>
      <c r="S738" s="5">
        <f t="shared" si="80"/>
        <v>1369.7687885284422</v>
      </c>
      <c r="T738" s="5">
        <f t="shared" si="81"/>
        <v>-449.44530116497299</v>
      </c>
      <c r="U738" s="5">
        <f t="shared" si="82"/>
        <v>532.68786220550533</v>
      </c>
    </row>
    <row r="739" spans="1:21" x14ac:dyDescent="0.25">
      <c r="A739" s="2">
        <v>43312.208333333336</v>
      </c>
      <c r="B739" s="2">
        <v>43312</v>
      </c>
      <c r="C739" s="3">
        <v>7</v>
      </c>
      <c r="D739" s="3">
        <v>6</v>
      </c>
      <c r="E739" s="3">
        <v>0</v>
      </c>
      <c r="F739" s="3">
        <v>1</v>
      </c>
      <c r="G739" s="9">
        <v>121.8727333307267</v>
      </c>
      <c r="H739" s="9">
        <v>2190.7245391178021</v>
      </c>
      <c r="I739" s="9">
        <v>0</v>
      </c>
      <c r="J739" s="9">
        <v>0</v>
      </c>
      <c r="K739" s="9">
        <v>-121.8727333307267</v>
      </c>
      <c r="L739" s="9">
        <v>-2190.7245391178021</v>
      </c>
      <c r="M739" s="10">
        <v>35</v>
      </c>
      <c r="N739" s="5">
        <f t="shared" si="78"/>
        <v>4265.5456665754346</v>
      </c>
      <c r="O739" s="5">
        <f t="shared" si="79"/>
        <v>2074.8211274576324</v>
      </c>
      <c r="Q739" s="2">
        <f t="shared" si="77"/>
        <v>43190</v>
      </c>
      <c r="R739" s="10">
        <v>18</v>
      </c>
      <c r="S739" s="5">
        <f t="shared" si="80"/>
        <v>2193.7091999530808</v>
      </c>
      <c r="T739" s="5">
        <f t="shared" si="81"/>
        <v>2.9846608352786461</v>
      </c>
      <c r="U739" s="5">
        <f t="shared" si="82"/>
        <v>2071.8364666223538</v>
      </c>
    </row>
    <row r="740" spans="1:21" x14ac:dyDescent="0.25">
      <c r="A740" s="2">
        <v>43312.25</v>
      </c>
      <c r="B740" s="2">
        <v>43312</v>
      </c>
      <c r="C740" s="3">
        <v>7</v>
      </c>
      <c r="D740" s="3">
        <v>7</v>
      </c>
      <c r="E740" s="3">
        <v>1</v>
      </c>
      <c r="F740" s="3">
        <v>0</v>
      </c>
      <c r="G740" s="9">
        <v>150.67363305091851</v>
      </c>
      <c r="H740" s="9">
        <v>2424.475704984653</v>
      </c>
      <c r="I740" s="9">
        <v>0</v>
      </c>
      <c r="J740" s="9">
        <v>0</v>
      </c>
      <c r="K740" s="9">
        <v>-150.67363305091851</v>
      </c>
      <c r="L740" s="9">
        <v>-2424.475704984653</v>
      </c>
      <c r="M740" s="10">
        <v>30</v>
      </c>
      <c r="N740" s="5">
        <f t="shared" si="78"/>
        <v>4520.2089915275556</v>
      </c>
      <c r="O740" s="5">
        <f t="shared" si="79"/>
        <v>2095.7332865429025</v>
      </c>
      <c r="Q740" s="2">
        <f t="shared" si="77"/>
        <v>43190</v>
      </c>
      <c r="R740" s="10">
        <v>19</v>
      </c>
      <c r="S740" s="5">
        <f t="shared" si="80"/>
        <v>2862.7990279674518</v>
      </c>
      <c r="T740" s="5">
        <f t="shared" si="81"/>
        <v>438.3233229827988</v>
      </c>
      <c r="U740" s="5">
        <f t="shared" si="82"/>
        <v>1657.4099635601037</v>
      </c>
    </row>
    <row r="741" spans="1:21" x14ac:dyDescent="0.25">
      <c r="A741" s="2">
        <v>43312.291666666664</v>
      </c>
      <c r="B741" s="2">
        <v>43312</v>
      </c>
      <c r="C741" s="3">
        <v>7</v>
      </c>
      <c r="D741" s="3">
        <v>8</v>
      </c>
      <c r="E741" s="3">
        <v>1</v>
      </c>
      <c r="F741" s="3">
        <v>0</v>
      </c>
      <c r="G741" s="9">
        <v>179.57295098304741</v>
      </c>
      <c r="H741" s="9">
        <v>2659.0256427544246</v>
      </c>
      <c r="I741" s="9">
        <v>0</v>
      </c>
      <c r="J741" s="9">
        <v>0</v>
      </c>
      <c r="K741" s="9">
        <v>-179.57295098304741</v>
      </c>
      <c r="L741" s="9">
        <v>-2659.0256427544246</v>
      </c>
      <c r="M741" s="10">
        <v>30</v>
      </c>
      <c r="N741" s="5">
        <f t="shared" si="78"/>
        <v>5387.1885294914218</v>
      </c>
      <c r="O741" s="5">
        <f t="shared" si="79"/>
        <v>2728.1628867369973</v>
      </c>
      <c r="Q741" s="2">
        <f t="shared" si="77"/>
        <v>43190</v>
      </c>
      <c r="R741" s="10">
        <v>20</v>
      </c>
      <c r="S741" s="5">
        <f t="shared" si="80"/>
        <v>3591.4590196609479</v>
      </c>
      <c r="T741" s="5">
        <f t="shared" si="81"/>
        <v>932.43337690652334</v>
      </c>
      <c r="U741" s="5">
        <f t="shared" si="82"/>
        <v>1795.7295098304739</v>
      </c>
    </row>
    <row r="742" spans="1:21" x14ac:dyDescent="0.25">
      <c r="A742" s="2">
        <v>43312.333333333336</v>
      </c>
      <c r="B742" s="2">
        <v>43312</v>
      </c>
      <c r="C742" s="3">
        <v>7</v>
      </c>
      <c r="D742" s="3">
        <v>9</v>
      </c>
      <c r="E742" s="3">
        <v>1</v>
      </c>
      <c r="F742" s="3">
        <v>0</v>
      </c>
      <c r="G742" s="9">
        <v>190.4071234703064</v>
      </c>
      <c r="H742" s="9">
        <v>2746.9569397288442</v>
      </c>
      <c r="I742" s="9">
        <v>0</v>
      </c>
      <c r="J742" s="9">
        <v>0</v>
      </c>
      <c r="K742" s="9">
        <v>-190.4071234703064</v>
      </c>
      <c r="L742" s="9">
        <v>-2746.9569397288442</v>
      </c>
      <c r="M742" s="10">
        <v>30</v>
      </c>
      <c r="N742" s="5">
        <f t="shared" si="78"/>
        <v>5712.2137041091919</v>
      </c>
      <c r="O742" s="5">
        <f t="shared" si="79"/>
        <v>2965.2567643803477</v>
      </c>
      <c r="Q742" s="2">
        <f t="shared" si="77"/>
        <v>43190</v>
      </c>
      <c r="R742" s="10">
        <v>20</v>
      </c>
      <c r="S742" s="5">
        <f t="shared" si="80"/>
        <v>3808.1424694061279</v>
      </c>
      <c r="T742" s="5">
        <f t="shared" si="81"/>
        <v>1061.1855296772837</v>
      </c>
      <c r="U742" s="5">
        <f t="shared" si="82"/>
        <v>1904.071234703064</v>
      </c>
    </row>
    <row r="743" spans="1:21" x14ac:dyDescent="0.25">
      <c r="A743" s="2">
        <v>43312.375</v>
      </c>
      <c r="B743" s="2">
        <v>43312</v>
      </c>
      <c r="C743" s="3">
        <v>7</v>
      </c>
      <c r="D743" s="3">
        <v>10</v>
      </c>
      <c r="E743" s="3">
        <v>1</v>
      </c>
      <c r="F743" s="3">
        <v>0</v>
      </c>
      <c r="G743" s="9">
        <v>191.4524023056031</v>
      </c>
      <c r="H743" s="9">
        <v>2755.4405343848352</v>
      </c>
      <c r="I743" s="9">
        <v>0</v>
      </c>
      <c r="J743" s="9">
        <v>0</v>
      </c>
      <c r="K743" s="9">
        <v>-191.4524023056031</v>
      </c>
      <c r="L743" s="9">
        <v>-2755.4405343848352</v>
      </c>
      <c r="M743" s="10">
        <v>32</v>
      </c>
      <c r="N743" s="5">
        <f t="shared" si="78"/>
        <v>6126.4768737792992</v>
      </c>
      <c r="O743" s="5">
        <f t="shared" si="79"/>
        <v>3371.036339394464</v>
      </c>
      <c r="Q743" s="2">
        <f t="shared" ref="Q743:Q757" si="83">Q719+1</f>
        <v>43190</v>
      </c>
      <c r="R743" s="10">
        <v>15</v>
      </c>
      <c r="S743" s="5">
        <f t="shared" si="80"/>
        <v>2871.7860345840463</v>
      </c>
      <c r="T743" s="5">
        <f t="shared" si="81"/>
        <v>116.34550019921107</v>
      </c>
      <c r="U743" s="5">
        <f t="shared" si="82"/>
        <v>3254.6908391952529</v>
      </c>
    </row>
    <row r="744" spans="1:21" x14ac:dyDescent="0.25">
      <c r="A744" s="2">
        <v>43312.416666666664</v>
      </c>
      <c r="B744" s="2">
        <v>43312</v>
      </c>
      <c r="C744" s="3">
        <v>7</v>
      </c>
      <c r="D744" s="3">
        <v>11</v>
      </c>
      <c r="E744" s="3">
        <v>1</v>
      </c>
      <c r="F744" s="3">
        <v>0</v>
      </c>
      <c r="G744" s="9">
        <v>193.4829298973084</v>
      </c>
      <c r="H744" s="9">
        <v>2771.920510860074</v>
      </c>
      <c r="I744" s="9">
        <v>0</v>
      </c>
      <c r="J744" s="9">
        <v>0</v>
      </c>
      <c r="K744" s="9">
        <v>-193.4829298973084</v>
      </c>
      <c r="L744" s="9">
        <v>-2771.920510860074</v>
      </c>
      <c r="M744" s="10">
        <v>35</v>
      </c>
      <c r="N744" s="5">
        <f t="shared" si="78"/>
        <v>6771.9025464057941</v>
      </c>
      <c r="O744" s="5">
        <f t="shared" si="79"/>
        <v>3999.98203554572</v>
      </c>
      <c r="Q744" s="2">
        <f t="shared" si="83"/>
        <v>43190</v>
      </c>
      <c r="R744" s="10">
        <v>14</v>
      </c>
      <c r="S744" s="5">
        <f t="shared" si="80"/>
        <v>2708.7610185623175</v>
      </c>
      <c r="T744" s="5">
        <f t="shared" si="81"/>
        <v>-63.159492297756515</v>
      </c>
      <c r="U744" s="5">
        <f t="shared" si="82"/>
        <v>4063.1415278434765</v>
      </c>
    </row>
    <row r="745" spans="1:21" x14ac:dyDescent="0.25">
      <c r="A745" s="2">
        <v>43312.458333333336</v>
      </c>
      <c r="B745" s="2">
        <v>43312</v>
      </c>
      <c r="C745" s="3">
        <v>7</v>
      </c>
      <c r="D745" s="3">
        <v>12</v>
      </c>
      <c r="E745" s="3">
        <v>1</v>
      </c>
      <c r="F745" s="3">
        <v>0</v>
      </c>
      <c r="G745" s="9">
        <v>193.9402618408204</v>
      </c>
      <c r="H745" s="9">
        <v>2775.6322656887651</v>
      </c>
      <c r="I745" s="9">
        <v>0</v>
      </c>
      <c r="J745" s="9">
        <v>0</v>
      </c>
      <c r="K745" s="9">
        <v>-193.9402618408204</v>
      </c>
      <c r="L745" s="9">
        <v>-2775.6322656887651</v>
      </c>
      <c r="M745" s="10">
        <v>55</v>
      </c>
      <c r="N745" s="5">
        <f t="shared" si="78"/>
        <v>10666.714401245123</v>
      </c>
      <c r="O745" s="5">
        <f t="shared" si="79"/>
        <v>7891.0821355563576</v>
      </c>
      <c r="Q745" s="2">
        <f t="shared" si="83"/>
        <v>43190</v>
      </c>
      <c r="R745" s="10">
        <v>11</v>
      </c>
      <c r="S745" s="5">
        <f t="shared" si="80"/>
        <v>2133.3428802490243</v>
      </c>
      <c r="T745" s="5">
        <f t="shared" si="81"/>
        <v>-642.28938543974073</v>
      </c>
      <c r="U745" s="5">
        <f t="shared" si="82"/>
        <v>8533.3715209960974</v>
      </c>
    </row>
    <row r="746" spans="1:21" x14ac:dyDescent="0.25">
      <c r="A746" s="2">
        <v>43312.5</v>
      </c>
      <c r="B746" s="2">
        <v>43312</v>
      </c>
      <c r="C746" s="3">
        <v>7</v>
      </c>
      <c r="D746" s="3">
        <v>13</v>
      </c>
      <c r="E746" s="3">
        <v>1</v>
      </c>
      <c r="F746" s="3">
        <v>0</v>
      </c>
      <c r="G746" s="9">
        <v>193.73671474456791</v>
      </c>
      <c r="H746" s="9">
        <v>2773.9802559035898</v>
      </c>
      <c r="I746" s="9">
        <v>0</v>
      </c>
      <c r="J746" s="9">
        <v>0</v>
      </c>
      <c r="K746" s="9">
        <v>-193.73671474456791</v>
      </c>
      <c r="L746" s="9">
        <v>-2773.9802559035898</v>
      </c>
      <c r="M746" s="10">
        <v>45</v>
      </c>
      <c r="N746" s="5">
        <f t="shared" si="78"/>
        <v>8718.152163505556</v>
      </c>
      <c r="O746" s="5">
        <f t="shared" si="79"/>
        <v>5944.1719076019663</v>
      </c>
      <c r="Q746" s="2">
        <f t="shared" si="83"/>
        <v>43190</v>
      </c>
      <c r="R746" s="10">
        <v>11</v>
      </c>
      <c r="S746" s="5">
        <f t="shared" si="80"/>
        <v>2131.1038621902471</v>
      </c>
      <c r="T746" s="5">
        <f t="shared" si="81"/>
        <v>-642.87639371334262</v>
      </c>
      <c r="U746" s="5">
        <f t="shared" si="82"/>
        <v>6587.0483013153089</v>
      </c>
    </row>
    <row r="747" spans="1:21" x14ac:dyDescent="0.25">
      <c r="A747" s="2">
        <v>43312.541666666664</v>
      </c>
      <c r="B747" s="2">
        <v>43312</v>
      </c>
      <c r="C747" s="3">
        <v>7</v>
      </c>
      <c r="D747" s="3">
        <v>14</v>
      </c>
      <c r="E747" s="3">
        <v>1</v>
      </c>
      <c r="F747" s="3">
        <v>0</v>
      </c>
      <c r="G747" s="9">
        <v>193.6805327415467</v>
      </c>
      <c r="H747" s="9">
        <v>2773.5242766457682</v>
      </c>
      <c r="I747" s="9">
        <v>0</v>
      </c>
      <c r="J747" s="9">
        <v>0</v>
      </c>
      <c r="K747" s="9">
        <v>-193.6805327415467</v>
      </c>
      <c r="L747" s="9">
        <v>-2773.5242766457682</v>
      </c>
      <c r="M747" s="10">
        <v>50</v>
      </c>
      <c r="N747" s="5">
        <f t="shared" si="78"/>
        <v>9684.0266370773352</v>
      </c>
      <c r="O747" s="5">
        <f t="shared" si="79"/>
        <v>6910.5023604315666</v>
      </c>
      <c r="Q747" s="2">
        <f t="shared" si="83"/>
        <v>43190</v>
      </c>
      <c r="R747" s="10">
        <v>12</v>
      </c>
      <c r="S747" s="5">
        <f t="shared" si="80"/>
        <v>2324.1663928985604</v>
      </c>
      <c r="T747" s="5">
        <f t="shared" si="81"/>
        <v>-449.35788374720778</v>
      </c>
      <c r="U747" s="5">
        <f t="shared" si="82"/>
        <v>7359.8602441787743</v>
      </c>
    </row>
    <row r="748" spans="1:21" x14ac:dyDescent="0.25">
      <c r="A748" s="2">
        <v>43312.583333333336</v>
      </c>
      <c r="B748" s="2">
        <v>43312</v>
      </c>
      <c r="C748" s="3">
        <v>7</v>
      </c>
      <c r="D748" s="3">
        <v>15</v>
      </c>
      <c r="E748" s="3">
        <v>1</v>
      </c>
      <c r="F748" s="3">
        <v>0</v>
      </c>
      <c r="G748" s="9">
        <v>193.9402618408204</v>
      </c>
      <c r="H748" s="9">
        <v>2775.6322656887651</v>
      </c>
      <c r="I748" s="9">
        <v>0</v>
      </c>
      <c r="J748" s="9">
        <v>0</v>
      </c>
      <c r="K748" s="9">
        <v>-193.9402618408204</v>
      </c>
      <c r="L748" s="9">
        <v>-2775.6322656887651</v>
      </c>
      <c r="M748" s="10">
        <v>80</v>
      </c>
      <c r="N748" s="5">
        <f t="shared" si="78"/>
        <v>15515.220947265632</v>
      </c>
      <c r="O748" s="5">
        <f t="shared" si="79"/>
        <v>12739.588681576868</v>
      </c>
      <c r="Q748" s="2">
        <f t="shared" si="83"/>
        <v>43190</v>
      </c>
      <c r="R748" s="10">
        <v>12</v>
      </c>
      <c r="S748" s="5">
        <f t="shared" si="80"/>
        <v>2327.2831420898447</v>
      </c>
      <c r="T748" s="5">
        <f t="shared" si="81"/>
        <v>-448.34912359892041</v>
      </c>
      <c r="U748" s="5">
        <f t="shared" si="82"/>
        <v>13187.937805175789</v>
      </c>
    </row>
    <row r="749" spans="1:21" x14ac:dyDescent="0.25">
      <c r="A749" s="2">
        <v>43312.625</v>
      </c>
      <c r="B749" s="2">
        <v>43312</v>
      </c>
      <c r="C749" s="3">
        <v>7</v>
      </c>
      <c r="D749" s="3">
        <v>16</v>
      </c>
      <c r="E749" s="3">
        <v>1</v>
      </c>
      <c r="F749" s="3">
        <v>0</v>
      </c>
      <c r="G749" s="9">
        <v>193.9402618408204</v>
      </c>
      <c r="H749" s="9">
        <v>2775.6322656887651</v>
      </c>
      <c r="I749" s="9">
        <v>0</v>
      </c>
      <c r="J749" s="9">
        <v>0</v>
      </c>
      <c r="K749" s="9">
        <v>-193.9402618408204</v>
      </c>
      <c r="L749" s="9">
        <v>-2775.6322656887651</v>
      </c>
      <c r="M749" s="10">
        <v>100</v>
      </c>
      <c r="N749" s="5">
        <f t="shared" si="78"/>
        <v>19394.026184082039</v>
      </c>
      <c r="O749" s="5">
        <f t="shared" si="79"/>
        <v>16618.393918393274</v>
      </c>
      <c r="Q749" s="2">
        <f t="shared" si="83"/>
        <v>43190</v>
      </c>
      <c r="R749" s="10">
        <v>15</v>
      </c>
      <c r="S749" s="5">
        <f t="shared" si="80"/>
        <v>2909.1039276123061</v>
      </c>
      <c r="T749" s="5">
        <f t="shared" si="81"/>
        <v>133.47166192354098</v>
      </c>
      <c r="U749" s="5">
        <f t="shared" si="82"/>
        <v>16484.922256469734</v>
      </c>
    </row>
    <row r="750" spans="1:21" x14ac:dyDescent="0.25">
      <c r="A750" s="2">
        <v>43312.666666666664</v>
      </c>
      <c r="B750" s="2">
        <v>43312</v>
      </c>
      <c r="C750" s="3">
        <v>7</v>
      </c>
      <c r="D750" s="3">
        <v>17</v>
      </c>
      <c r="E750" s="3">
        <v>1</v>
      </c>
      <c r="F750" s="3">
        <v>0</v>
      </c>
      <c r="G750" s="9">
        <v>193.9402618408204</v>
      </c>
      <c r="H750" s="9">
        <v>2775.6322656887651</v>
      </c>
      <c r="I750" s="9">
        <v>0</v>
      </c>
      <c r="J750" s="9">
        <v>0</v>
      </c>
      <c r="K750" s="9">
        <v>-193.9402618408204</v>
      </c>
      <c r="L750" s="9">
        <v>-2775.6322656887651</v>
      </c>
      <c r="M750" s="10">
        <v>100</v>
      </c>
      <c r="N750" s="5">
        <f t="shared" si="78"/>
        <v>19394.026184082039</v>
      </c>
      <c r="O750" s="5">
        <f t="shared" si="79"/>
        <v>16618.393918393274</v>
      </c>
      <c r="Q750" s="2">
        <f t="shared" si="83"/>
        <v>43190</v>
      </c>
      <c r="R750" s="10">
        <v>15</v>
      </c>
      <c r="S750" s="5">
        <f t="shared" si="80"/>
        <v>2909.1039276123061</v>
      </c>
      <c r="T750" s="5">
        <f t="shared" si="81"/>
        <v>133.47166192354098</v>
      </c>
      <c r="U750" s="5">
        <f t="shared" si="82"/>
        <v>16484.922256469734</v>
      </c>
    </row>
    <row r="751" spans="1:21" x14ac:dyDescent="0.25">
      <c r="A751" s="2">
        <v>43312.708333333336</v>
      </c>
      <c r="B751" s="2">
        <v>43312</v>
      </c>
      <c r="C751" s="3">
        <v>7</v>
      </c>
      <c r="D751" s="3">
        <v>18</v>
      </c>
      <c r="E751" s="3">
        <v>1</v>
      </c>
      <c r="F751" s="3">
        <v>0</v>
      </c>
      <c r="G751" s="9">
        <v>193.9402618408204</v>
      </c>
      <c r="H751" s="9">
        <v>2775.6322656887651</v>
      </c>
      <c r="I751" s="9">
        <v>0</v>
      </c>
      <c r="J751" s="9">
        <v>0</v>
      </c>
      <c r="K751" s="9">
        <v>-193.9402618408204</v>
      </c>
      <c r="L751" s="9">
        <v>-2775.6322656887651</v>
      </c>
      <c r="M751" s="10">
        <v>110</v>
      </c>
      <c r="N751" s="5">
        <f t="shared" si="78"/>
        <v>21333.428802490245</v>
      </c>
      <c r="O751" s="5">
        <f t="shared" si="79"/>
        <v>18557.796536801481</v>
      </c>
      <c r="Q751" s="2">
        <f t="shared" si="83"/>
        <v>43190</v>
      </c>
      <c r="R751" s="10">
        <v>15</v>
      </c>
      <c r="S751" s="5">
        <f t="shared" si="80"/>
        <v>2909.1039276123061</v>
      </c>
      <c r="T751" s="5">
        <f t="shared" si="81"/>
        <v>133.47166192354098</v>
      </c>
      <c r="U751" s="5">
        <f t="shared" si="82"/>
        <v>18424.324874877941</v>
      </c>
    </row>
    <row r="752" spans="1:21" x14ac:dyDescent="0.25">
      <c r="A752" s="2">
        <v>43312.75</v>
      </c>
      <c r="B752" s="2">
        <v>43312</v>
      </c>
      <c r="C752" s="3">
        <v>7</v>
      </c>
      <c r="D752" s="3">
        <v>19</v>
      </c>
      <c r="E752" s="3">
        <v>1</v>
      </c>
      <c r="F752" s="3">
        <v>0</v>
      </c>
      <c r="G752" s="9">
        <v>193.9402618408204</v>
      </c>
      <c r="H752" s="9">
        <v>2775.6322656887651</v>
      </c>
      <c r="I752" s="9">
        <v>0</v>
      </c>
      <c r="J752" s="9">
        <v>0</v>
      </c>
      <c r="K752" s="9">
        <v>-193.9402618408204</v>
      </c>
      <c r="L752" s="9">
        <v>-2775.6322656887651</v>
      </c>
      <c r="M752" s="10">
        <v>100</v>
      </c>
      <c r="N752" s="5">
        <f t="shared" si="78"/>
        <v>19394.026184082039</v>
      </c>
      <c r="O752" s="5">
        <f t="shared" si="79"/>
        <v>16618.393918393274</v>
      </c>
      <c r="Q752" s="2">
        <f t="shared" si="83"/>
        <v>43190</v>
      </c>
      <c r="R752" s="10">
        <v>20</v>
      </c>
      <c r="S752" s="5">
        <f t="shared" si="80"/>
        <v>3878.8052368164081</v>
      </c>
      <c r="T752" s="5">
        <f t="shared" si="81"/>
        <v>1103.172971127643</v>
      </c>
      <c r="U752" s="5">
        <f t="shared" si="82"/>
        <v>15515.220947265632</v>
      </c>
    </row>
    <row r="753" spans="1:21" x14ac:dyDescent="0.25">
      <c r="A753" s="2">
        <v>43312.791666666664</v>
      </c>
      <c r="B753" s="2">
        <v>43312</v>
      </c>
      <c r="C753" s="3">
        <v>7</v>
      </c>
      <c r="D753" s="3">
        <v>20</v>
      </c>
      <c r="E753" s="3">
        <v>1</v>
      </c>
      <c r="F753" s="3">
        <v>0</v>
      </c>
      <c r="G753" s="9">
        <v>193.9402618408204</v>
      </c>
      <c r="H753" s="9">
        <v>2775.6322656887651</v>
      </c>
      <c r="I753" s="9">
        <v>0</v>
      </c>
      <c r="J753" s="9">
        <v>0</v>
      </c>
      <c r="K753" s="9">
        <v>-193.9402618408204</v>
      </c>
      <c r="L753" s="9">
        <v>-2775.6322656887651</v>
      </c>
      <c r="M753" s="10">
        <v>75</v>
      </c>
      <c r="N753" s="5">
        <f t="shared" si="78"/>
        <v>14545.519638061531</v>
      </c>
      <c r="O753" s="5">
        <f t="shared" si="79"/>
        <v>11769.887372372767</v>
      </c>
      <c r="Q753" s="2">
        <f t="shared" si="83"/>
        <v>43190</v>
      </c>
      <c r="R753" s="10">
        <v>20</v>
      </c>
      <c r="S753" s="5">
        <f t="shared" si="80"/>
        <v>3878.8052368164081</v>
      </c>
      <c r="T753" s="5">
        <f t="shared" si="81"/>
        <v>1103.172971127643</v>
      </c>
      <c r="U753" s="5">
        <f t="shared" si="82"/>
        <v>10666.714401245124</v>
      </c>
    </row>
    <row r="754" spans="1:21" x14ac:dyDescent="0.25">
      <c r="A754" s="2">
        <v>43312.833333333336</v>
      </c>
      <c r="B754" s="2">
        <v>43312</v>
      </c>
      <c r="C754" s="3">
        <v>7</v>
      </c>
      <c r="D754" s="3">
        <v>21</v>
      </c>
      <c r="E754" s="3">
        <v>1</v>
      </c>
      <c r="F754" s="3">
        <v>0</v>
      </c>
      <c r="G754" s="9">
        <v>193.9402618408204</v>
      </c>
      <c r="H754" s="9">
        <v>2775.6322656887651</v>
      </c>
      <c r="I754" s="9">
        <v>0</v>
      </c>
      <c r="J754" s="9">
        <v>0</v>
      </c>
      <c r="K754" s="9">
        <v>-193.9402618408204</v>
      </c>
      <c r="L754" s="9">
        <v>-2775.6322656887651</v>
      </c>
      <c r="M754" s="10">
        <v>50</v>
      </c>
      <c r="N754" s="5">
        <f t="shared" si="78"/>
        <v>9697.0130920410193</v>
      </c>
      <c r="O754" s="5">
        <f t="shared" si="79"/>
        <v>6921.3808263522542</v>
      </c>
      <c r="Q754" s="2">
        <f t="shared" si="83"/>
        <v>43190</v>
      </c>
      <c r="R754" s="10">
        <v>20</v>
      </c>
      <c r="S754" s="5">
        <f t="shared" si="80"/>
        <v>3878.8052368164081</v>
      </c>
      <c r="T754" s="5">
        <f t="shared" si="81"/>
        <v>1103.172971127643</v>
      </c>
      <c r="U754" s="5">
        <f t="shared" si="82"/>
        <v>5818.2078552246112</v>
      </c>
    </row>
    <row r="755" spans="1:21" x14ac:dyDescent="0.25">
      <c r="A755" s="2">
        <v>43312.875</v>
      </c>
      <c r="B755" s="2">
        <v>43312</v>
      </c>
      <c r="C755" s="3">
        <v>7</v>
      </c>
      <c r="D755" s="3">
        <v>22</v>
      </c>
      <c r="E755" s="3">
        <v>1</v>
      </c>
      <c r="F755" s="3">
        <v>0</v>
      </c>
      <c r="G755" s="9">
        <v>193.57805013656622</v>
      </c>
      <c r="H755" s="9">
        <v>2772.692516924727</v>
      </c>
      <c r="I755" s="9">
        <v>4</v>
      </c>
      <c r="J755" s="9">
        <v>97.785052251839545</v>
      </c>
      <c r="K755" s="9">
        <v>-189.57805013656622</v>
      </c>
      <c r="L755" s="9">
        <v>-2674.9074646728873</v>
      </c>
      <c r="M755" s="10">
        <v>40</v>
      </c>
      <c r="N755" s="5">
        <f t="shared" si="78"/>
        <v>7583.1220054626483</v>
      </c>
      <c r="O755" s="5">
        <f t="shared" si="79"/>
        <v>4908.2145407897606</v>
      </c>
      <c r="Q755" s="2">
        <f t="shared" si="83"/>
        <v>43190</v>
      </c>
      <c r="R755" s="10">
        <v>20</v>
      </c>
      <c r="S755" s="5">
        <f t="shared" si="80"/>
        <v>3791.5610027313242</v>
      </c>
      <c r="T755" s="5">
        <f t="shared" si="81"/>
        <v>1116.6535380584369</v>
      </c>
      <c r="U755" s="5">
        <f t="shared" si="82"/>
        <v>3791.5610027313237</v>
      </c>
    </row>
    <row r="756" spans="1:21" x14ac:dyDescent="0.25">
      <c r="A756" s="2">
        <v>43312.916666666664</v>
      </c>
      <c r="B756" s="2">
        <v>43312</v>
      </c>
      <c r="C756" s="3">
        <v>7</v>
      </c>
      <c r="D756" s="3">
        <v>23</v>
      </c>
      <c r="E756" s="3">
        <v>0</v>
      </c>
      <c r="F756" s="3">
        <v>1</v>
      </c>
      <c r="G756" s="9">
        <v>189.150806593895</v>
      </c>
      <c r="H756" s="9">
        <v>2736.7605381774779</v>
      </c>
      <c r="I756" s="9">
        <v>0</v>
      </c>
      <c r="J756" s="9">
        <v>0</v>
      </c>
      <c r="K756" s="9">
        <v>-189.150806593895</v>
      </c>
      <c r="L756" s="9">
        <v>-2736.7605381774779</v>
      </c>
      <c r="M756" s="10">
        <v>40</v>
      </c>
      <c r="N756" s="5">
        <f t="shared" si="78"/>
        <v>7566.0322637558002</v>
      </c>
      <c r="O756" s="5">
        <f t="shared" si="79"/>
        <v>4829.2717255783227</v>
      </c>
      <c r="Q756" s="2">
        <f t="shared" si="83"/>
        <v>43190</v>
      </c>
      <c r="R756" s="10">
        <v>20</v>
      </c>
      <c r="S756" s="5">
        <f t="shared" si="80"/>
        <v>3783.0161318779001</v>
      </c>
      <c r="T756" s="5">
        <f t="shared" si="81"/>
        <v>1046.2555937004222</v>
      </c>
      <c r="U756" s="5">
        <f t="shared" si="82"/>
        <v>3783.0161318779005</v>
      </c>
    </row>
    <row r="757" spans="1:21" x14ac:dyDescent="0.25">
      <c r="A757" s="2">
        <v>43312.958333333336</v>
      </c>
      <c r="B757" s="2">
        <v>43312</v>
      </c>
      <c r="C757" s="3">
        <v>7</v>
      </c>
      <c r="D757" s="3">
        <v>24</v>
      </c>
      <c r="E757" s="3">
        <v>0</v>
      </c>
      <c r="F757" s="3">
        <v>1</v>
      </c>
      <c r="G757" s="9">
        <v>177.16299700737</v>
      </c>
      <c r="H757" s="9">
        <v>2639.4662001299744</v>
      </c>
      <c r="I757" s="9">
        <v>21</v>
      </c>
      <c r="J757" s="9">
        <v>513.37152432215771</v>
      </c>
      <c r="K757" s="9">
        <v>-156.16299700737</v>
      </c>
      <c r="L757" s="9">
        <v>-2126.0946758078167</v>
      </c>
      <c r="M757" s="10">
        <v>40</v>
      </c>
      <c r="N757" s="5">
        <f t="shared" si="78"/>
        <v>6246.5198802947998</v>
      </c>
      <c r="O757" s="5">
        <f t="shared" si="79"/>
        <v>4120.4252044869827</v>
      </c>
      <c r="Q757" s="2">
        <f t="shared" si="83"/>
        <v>43190</v>
      </c>
      <c r="R757" s="10">
        <v>20</v>
      </c>
      <c r="S757" s="5">
        <f t="shared" si="80"/>
        <v>3123.2599401473999</v>
      </c>
      <c r="T757" s="5">
        <f t="shared" si="81"/>
        <v>997.16526433958325</v>
      </c>
      <c r="U757" s="5">
        <f t="shared" si="82"/>
        <v>3123.2599401473994</v>
      </c>
    </row>
    <row r="758" spans="1:21" x14ac:dyDescent="0.25">
      <c r="A758" s="2"/>
      <c r="B758" s="2"/>
      <c r="C758" s="3"/>
      <c r="D758" s="3"/>
      <c r="E758" s="3"/>
      <c r="F758" s="3"/>
      <c r="G758" s="5"/>
      <c r="H758" s="5"/>
      <c r="I758" s="5"/>
      <c r="J758" s="5"/>
      <c r="K758" s="5"/>
      <c r="L758" s="5"/>
      <c r="N758" s="5"/>
      <c r="O758" s="5"/>
      <c r="S758" s="5"/>
      <c r="T758" s="5"/>
    </row>
    <row r="759" spans="1:21" x14ac:dyDescent="0.25">
      <c r="A759" s="2">
        <v>43313</v>
      </c>
      <c r="B759" s="2">
        <v>43313</v>
      </c>
      <c r="C759" s="3">
        <v>8</v>
      </c>
      <c r="D759" s="3">
        <v>1</v>
      </c>
      <c r="E759" s="3">
        <v>0</v>
      </c>
      <c r="F759" s="3">
        <v>1</v>
      </c>
      <c r="G759" s="9">
        <v>183.51425542831419</v>
      </c>
      <c r="H759" s="9">
        <v>2688.312073903071</v>
      </c>
      <c r="I759" s="9">
        <v>31</v>
      </c>
      <c r="J759" s="9">
        <v>591.44819743320249</v>
      </c>
      <c r="K759" s="9">
        <v>-152.51425542831419</v>
      </c>
      <c r="L759" s="9">
        <v>-2096.8638764698685</v>
      </c>
      <c r="M759" s="10">
        <v>35</v>
      </c>
      <c r="N759" s="5">
        <f t="shared" si="78"/>
        <v>5337.9989399909964</v>
      </c>
      <c r="O759" s="5">
        <f t="shared" si="79"/>
        <v>3241.1350635211279</v>
      </c>
      <c r="Q759" s="2">
        <f>Q757 + 1</f>
        <v>43191</v>
      </c>
      <c r="R759" s="10">
        <v>20</v>
      </c>
      <c r="S759" s="5">
        <f t="shared" si="80"/>
        <v>3050.2851085662837</v>
      </c>
      <c r="T759" s="5">
        <f t="shared" si="81"/>
        <v>953.42123209641522</v>
      </c>
      <c r="U759" s="5">
        <f t="shared" si="82"/>
        <v>2287.7138314247127</v>
      </c>
    </row>
    <row r="760" spans="1:21" x14ac:dyDescent="0.25">
      <c r="A760" s="2">
        <v>43313.041666666664</v>
      </c>
      <c r="B760" s="2">
        <v>43313</v>
      </c>
      <c r="C760" s="3">
        <v>8</v>
      </c>
      <c r="D760" s="3">
        <v>2</v>
      </c>
      <c r="E760" s="3">
        <v>0</v>
      </c>
      <c r="F760" s="3">
        <v>1</v>
      </c>
      <c r="G760" s="9">
        <v>178.6437276363373</v>
      </c>
      <c r="H760" s="9">
        <v>2648.7823535817743</v>
      </c>
      <c r="I760" s="9">
        <v>32</v>
      </c>
      <c r="J760" s="9">
        <v>610.527171543951</v>
      </c>
      <c r="K760" s="9">
        <v>-146.6437276363373</v>
      </c>
      <c r="L760" s="9">
        <v>-2038.2551820378233</v>
      </c>
      <c r="M760" s="10">
        <v>28</v>
      </c>
      <c r="N760" s="5">
        <f t="shared" si="78"/>
        <v>4106.0243738174449</v>
      </c>
      <c r="O760" s="5">
        <f t="shared" si="79"/>
        <v>2067.7691917796219</v>
      </c>
      <c r="Q760" s="2">
        <f>Q759</f>
        <v>43191</v>
      </c>
      <c r="R760" s="10">
        <v>20</v>
      </c>
      <c r="S760" s="5">
        <f t="shared" si="80"/>
        <v>2932.8745527267461</v>
      </c>
      <c r="T760" s="5">
        <f t="shared" si="81"/>
        <v>894.6193706889228</v>
      </c>
      <c r="U760" s="5">
        <f t="shared" si="82"/>
        <v>1173.1498210906991</v>
      </c>
    </row>
    <row r="761" spans="1:21" x14ac:dyDescent="0.25">
      <c r="A761" s="2">
        <v>43313.083333333336</v>
      </c>
      <c r="B761" s="2">
        <v>43313</v>
      </c>
      <c r="C761" s="3">
        <v>8</v>
      </c>
      <c r="D761" s="3">
        <v>3</v>
      </c>
      <c r="E761" s="3">
        <v>0</v>
      </c>
      <c r="F761" s="3">
        <v>1</v>
      </c>
      <c r="G761" s="9">
        <v>169.293030667305</v>
      </c>
      <c r="H761" s="9">
        <v>2572.8911058175445</v>
      </c>
      <c r="I761" s="9">
        <v>30</v>
      </c>
      <c r="J761" s="9">
        <v>572.36922332245399</v>
      </c>
      <c r="K761" s="9">
        <v>-139.293030667305</v>
      </c>
      <c r="L761" s="9">
        <v>-2000.5218824950905</v>
      </c>
      <c r="M761" s="10">
        <v>33</v>
      </c>
      <c r="N761" s="5">
        <f t="shared" si="78"/>
        <v>4596.6700120210653</v>
      </c>
      <c r="O761" s="5">
        <f t="shared" si="79"/>
        <v>2596.1481295259746</v>
      </c>
      <c r="Q761" s="2">
        <f t="shared" ref="Q761:Q782" si="84">Q760</f>
        <v>43191</v>
      </c>
      <c r="R761" s="10">
        <v>18</v>
      </c>
      <c r="S761" s="5">
        <f t="shared" si="80"/>
        <v>2507.27455201149</v>
      </c>
      <c r="T761" s="5">
        <f t="shared" si="81"/>
        <v>506.75266951639946</v>
      </c>
      <c r="U761" s="5">
        <f t="shared" si="82"/>
        <v>2089.3954600095749</v>
      </c>
    </row>
    <row r="762" spans="1:21" x14ac:dyDescent="0.25">
      <c r="A762" s="2">
        <v>43313.125</v>
      </c>
      <c r="B762" s="2">
        <v>43313</v>
      </c>
      <c r="C762" s="3">
        <v>8</v>
      </c>
      <c r="D762" s="3">
        <v>4</v>
      </c>
      <c r="E762" s="3">
        <v>0</v>
      </c>
      <c r="F762" s="3">
        <v>1</v>
      </c>
      <c r="G762" s="9">
        <v>166.62880249023442</v>
      </c>
      <c r="H762" s="9">
        <v>2551.2679455000057</v>
      </c>
      <c r="I762" s="9">
        <v>32</v>
      </c>
      <c r="J762" s="9">
        <v>610.527171543951</v>
      </c>
      <c r="K762" s="9">
        <v>-134.62880249023442</v>
      </c>
      <c r="L762" s="9">
        <v>-1940.7407739560547</v>
      </c>
      <c r="M762" s="10">
        <v>33</v>
      </c>
      <c r="N762" s="5">
        <f t="shared" si="78"/>
        <v>4442.7504821777356</v>
      </c>
      <c r="O762" s="5">
        <f t="shared" si="79"/>
        <v>2502.0097082216807</v>
      </c>
      <c r="Q762" s="2">
        <f t="shared" si="84"/>
        <v>43191</v>
      </c>
      <c r="R762" s="10">
        <v>16</v>
      </c>
      <c r="S762" s="5">
        <f t="shared" si="80"/>
        <v>2154.0608398437507</v>
      </c>
      <c r="T762" s="5">
        <f t="shared" si="81"/>
        <v>213.32006588769605</v>
      </c>
      <c r="U762" s="5">
        <f t="shared" si="82"/>
        <v>2288.6896423339849</v>
      </c>
    </row>
    <row r="763" spans="1:21" x14ac:dyDescent="0.25">
      <c r="A763" s="2">
        <v>43313.166666666664</v>
      </c>
      <c r="B763" s="2">
        <v>43313</v>
      </c>
      <c r="C763" s="3">
        <v>8</v>
      </c>
      <c r="D763" s="3">
        <v>5</v>
      </c>
      <c r="E763" s="3">
        <v>0</v>
      </c>
      <c r="F763" s="3">
        <v>1</v>
      </c>
      <c r="G763" s="9">
        <v>171.64600200653081</v>
      </c>
      <c r="H763" s="9">
        <v>2591.9880681800728</v>
      </c>
      <c r="I763" s="9">
        <v>54</v>
      </c>
      <c r="J763" s="9">
        <v>1030.2646019804172</v>
      </c>
      <c r="K763" s="9">
        <v>-117.64600200653081</v>
      </c>
      <c r="L763" s="9">
        <v>-1561.7234661996556</v>
      </c>
      <c r="M763" s="10">
        <v>35</v>
      </c>
      <c r="N763" s="5">
        <f t="shared" si="78"/>
        <v>4117.6100702285785</v>
      </c>
      <c r="O763" s="5">
        <f t="shared" si="79"/>
        <v>2555.8866040289231</v>
      </c>
      <c r="Q763" s="2">
        <f t="shared" si="84"/>
        <v>43191</v>
      </c>
      <c r="R763" s="10">
        <v>16</v>
      </c>
      <c r="S763" s="5">
        <f t="shared" si="80"/>
        <v>1882.3360321044929</v>
      </c>
      <c r="T763" s="5">
        <f t="shared" si="81"/>
        <v>320.61256590483731</v>
      </c>
      <c r="U763" s="5">
        <f t="shared" si="82"/>
        <v>2235.2740381240856</v>
      </c>
    </row>
    <row r="764" spans="1:21" x14ac:dyDescent="0.25">
      <c r="A764" s="2">
        <v>43313.208333333336</v>
      </c>
      <c r="B764" s="2">
        <v>43313</v>
      </c>
      <c r="C764" s="3">
        <v>8</v>
      </c>
      <c r="D764" s="3">
        <v>6</v>
      </c>
      <c r="E764" s="3">
        <v>0</v>
      </c>
      <c r="F764" s="3">
        <v>1</v>
      </c>
      <c r="G764" s="9">
        <v>186.2318005561828</v>
      </c>
      <c r="H764" s="9">
        <v>2710.3679572361593</v>
      </c>
      <c r="I764" s="9">
        <v>54</v>
      </c>
      <c r="J764" s="9">
        <v>1030.2646019804172</v>
      </c>
      <c r="K764" s="9">
        <v>-132.2318005561828</v>
      </c>
      <c r="L764" s="9">
        <v>-1680.1033552557421</v>
      </c>
      <c r="M764" s="10">
        <v>37</v>
      </c>
      <c r="N764" s="5">
        <f t="shared" si="78"/>
        <v>4892.5766205787641</v>
      </c>
      <c r="O764" s="5">
        <f t="shared" si="79"/>
        <v>3212.4732653230221</v>
      </c>
      <c r="Q764" s="2">
        <f t="shared" si="84"/>
        <v>43191</v>
      </c>
      <c r="R764" s="10">
        <v>17</v>
      </c>
      <c r="S764" s="5">
        <f t="shared" si="80"/>
        <v>2247.9406094551077</v>
      </c>
      <c r="T764" s="5">
        <f t="shared" si="81"/>
        <v>567.83725419936559</v>
      </c>
      <c r="U764" s="5">
        <f t="shared" si="82"/>
        <v>2644.6360111236563</v>
      </c>
    </row>
    <row r="765" spans="1:21" x14ac:dyDescent="0.25">
      <c r="A765" s="2">
        <v>43313.25</v>
      </c>
      <c r="B765" s="2">
        <v>43313</v>
      </c>
      <c r="C765" s="3">
        <v>8</v>
      </c>
      <c r="D765" s="3">
        <v>7</v>
      </c>
      <c r="E765" s="3">
        <v>1</v>
      </c>
      <c r="F765" s="3">
        <v>0</v>
      </c>
      <c r="G765" s="9">
        <v>191.25090608596798</v>
      </c>
      <c r="H765" s="9">
        <v>2751.1035514193659</v>
      </c>
      <c r="I765" s="9">
        <v>54</v>
      </c>
      <c r="J765" s="9">
        <v>1030.2646019804172</v>
      </c>
      <c r="K765" s="9">
        <v>-137.25090608596798</v>
      </c>
      <c r="L765" s="9">
        <v>-1720.8389494389487</v>
      </c>
      <c r="M765" s="10">
        <v>35</v>
      </c>
      <c r="N765" s="5">
        <f t="shared" si="78"/>
        <v>4803.7817130088797</v>
      </c>
      <c r="O765" s="5">
        <f t="shared" si="79"/>
        <v>3082.9427635699312</v>
      </c>
      <c r="Q765" s="2">
        <f t="shared" si="84"/>
        <v>43191</v>
      </c>
      <c r="R765" s="10">
        <v>21</v>
      </c>
      <c r="S765" s="5">
        <f t="shared" si="80"/>
        <v>2882.2690278053278</v>
      </c>
      <c r="T765" s="5">
        <f t="shared" si="81"/>
        <v>1161.4300783663791</v>
      </c>
      <c r="U765" s="5">
        <f t="shared" si="82"/>
        <v>1921.5126852035521</v>
      </c>
    </row>
    <row r="766" spans="1:21" x14ac:dyDescent="0.25">
      <c r="A766" s="2">
        <v>43313.291666666664</v>
      </c>
      <c r="B766" s="2">
        <v>43313</v>
      </c>
      <c r="C766" s="3">
        <v>8</v>
      </c>
      <c r="D766" s="3">
        <v>8</v>
      </c>
      <c r="E766" s="3">
        <v>1</v>
      </c>
      <c r="F766" s="3">
        <v>0</v>
      </c>
      <c r="G766" s="9">
        <v>191.27923583984381</v>
      </c>
      <c r="H766" s="9">
        <v>2751.3334785717611</v>
      </c>
      <c r="I766" s="9">
        <v>53</v>
      </c>
      <c r="J766" s="9">
        <v>1011.1856278696688</v>
      </c>
      <c r="K766" s="9">
        <v>-138.27923583984381</v>
      </c>
      <c r="L766" s="9">
        <v>-1740.1478507020925</v>
      </c>
      <c r="M766" s="10">
        <v>35</v>
      </c>
      <c r="N766" s="5">
        <f t="shared" si="78"/>
        <v>4839.7732543945331</v>
      </c>
      <c r="O766" s="5">
        <f t="shared" si="79"/>
        <v>3099.6254036924406</v>
      </c>
      <c r="Q766" s="2">
        <f t="shared" si="84"/>
        <v>43191</v>
      </c>
      <c r="R766" s="10">
        <v>20</v>
      </c>
      <c r="S766" s="5">
        <f t="shared" si="80"/>
        <v>2765.5847167968759</v>
      </c>
      <c r="T766" s="5">
        <f t="shared" si="81"/>
        <v>1025.4368660947835</v>
      </c>
      <c r="U766" s="5">
        <f t="shared" si="82"/>
        <v>2074.1885375976572</v>
      </c>
    </row>
    <row r="767" spans="1:21" x14ac:dyDescent="0.25">
      <c r="A767" s="2">
        <v>43313.333333333336</v>
      </c>
      <c r="B767" s="2">
        <v>43313</v>
      </c>
      <c r="C767" s="3">
        <v>8</v>
      </c>
      <c r="D767" s="3">
        <v>9</v>
      </c>
      <c r="E767" s="3">
        <v>1</v>
      </c>
      <c r="F767" s="3">
        <v>0</v>
      </c>
      <c r="G767" s="9">
        <v>191.27923583984381</v>
      </c>
      <c r="H767" s="9">
        <v>2751.3334785717611</v>
      </c>
      <c r="I767" s="9">
        <v>54</v>
      </c>
      <c r="J767" s="9">
        <v>1030.2646019804172</v>
      </c>
      <c r="K767" s="9">
        <v>-137.27923583984381</v>
      </c>
      <c r="L767" s="9">
        <v>-1721.068876591344</v>
      </c>
      <c r="M767" s="10">
        <v>38</v>
      </c>
      <c r="N767" s="5">
        <f t="shared" si="78"/>
        <v>5216.6109619140643</v>
      </c>
      <c r="O767" s="5">
        <f t="shared" si="79"/>
        <v>3495.5420853227206</v>
      </c>
      <c r="Q767" s="2">
        <f t="shared" si="84"/>
        <v>43191</v>
      </c>
      <c r="R767" s="10">
        <v>20</v>
      </c>
      <c r="S767" s="5">
        <f t="shared" si="80"/>
        <v>2745.5847167968759</v>
      </c>
      <c r="T767" s="5">
        <f t="shared" si="81"/>
        <v>1024.515840205532</v>
      </c>
      <c r="U767" s="5">
        <f t="shared" si="82"/>
        <v>2471.0262451171884</v>
      </c>
    </row>
    <row r="768" spans="1:21" x14ac:dyDescent="0.25">
      <c r="A768" s="2">
        <v>43313.375</v>
      </c>
      <c r="B768" s="2">
        <v>43313</v>
      </c>
      <c r="C768" s="3">
        <v>8</v>
      </c>
      <c r="D768" s="3">
        <v>10</v>
      </c>
      <c r="E768" s="3">
        <v>1</v>
      </c>
      <c r="F768" s="3">
        <v>0</v>
      </c>
      <c r="G768" s="9">
        <v>191.27923583984381</v>
      </c>
      <c r="H768" s="9">
        <v>2751.3334785717611</v>
      </c>
      <c r="I768" s="9">
        <v>53</v>
      </c>
      <c r="J768" s="9">
        <v>1011.1856278696688</v>
      </c>
      <c r="K768" s="9">
        <v>-138.27923583984381</v>
      </c>
      <c r="L768" s="9">
        <v>-1740.1478507020925</v>
      </c>
      <c r="M768" s="10">
        <v>40</v>
      </c>
      <c r="N768" s="5">
        <f t="shared" si="78"/>
        <v>5531.1694335937518</v>
      </c>
      <c r="O768" s="5">
        <f t="shared" si="79"/>
        <v>3791.0215828916594</v>
      </c>
      <c r="Q768" s="2">
        <f t="shared" si="84"/>
        <v>43191</v>
      </c>
      <c r="R768" s="10">
        <v>10</v>
      </c>
      <c r="S768" s="5">
        <f t="shared" si="80"/>
        <v>1382.792358398438</v>
      </c>
      <c r="T768" s="5">
        <f t="shared" si="81"/>
        <v>-357.3554923036545</v>
      </c>
      <c r="U768" s="5">
        <f t="shared" si="82"/>
        <v>4148.3770751953143</v>
      </c>
    </row>
    <row r="769" spans="1:21" x14ac:dyDescent="0.25">
      <c r="A769" s="2">
        <v>43313.416666666664</v>
      </c>
      <c r="B769" s="2">
        <v>43313</v>
      </c>
      <c r="C769" s="3">
        <v>8</v>
      </c>
      <c r="D769" s="3">
        <v>11</v>
      </c>
      <c r="E769" s="3">
        <v>1</v>
      </c>
      <c r="F769" s="3">
        <v>0</v>
      </c>
      <c r="G769" s="9">
        <v>191.27923583984381</v>
      </c>
      <c r="H769" s="9">
        <v>2751.3334785717611</v>
      </c>
      <c r="I769" s="9">
        <v>54</v>
      </c>
      <c r="J769" s="9">
        <v>1030.2646019804172</v>
      </c>
      <c r="K769" s="9">
        <v>-137.27923583984381</v>
      </c>
      <c r="L769" s="9">
        <v>-1721.068876591344</v>
      </c>
      <c r="M769" s="10">
        <v>45</v>
      </c>
      <c r="N769" s="5">
        <f t="shared" si="78"/>
        <v>6177.5656127929715</v>
      </c>
      <c r="O769" s="5">
        <f t="shared" si="79"/>
        <v>4456.4967362016278</v>
      </c>
      <c r="Q769" s="2">
        <f t="shared" si="84"/>
        <v>43191</v>
      </c>
      <c r="R769" s="10">
        <v>10</v>
      </c>
      <c r="S769" s="5">
        <f t="shared" si="80"/>
        <v>1372.792358398438</v>
      </c>
      <c r="T769" s="5">
        <f t="shared" si="81"/>
        <v>-348.276518192906</v>
      </c>
      <c r="U769" s="5">
        <f t="shared" si="82"/>
        <v>4804.773254394534</v>
      </c>
    </row>
    <row r="770" spans="1:21" x14ac:dyDescent="0.25">
      <c r="A770" s="2">
        <v>43313.458333333336</v>
      </c>
      <c r="B770" s="2">
        <v>43313</v>
      </c>
      <c r="C770" s="3">
        <v>8</v>
      </c>
      <c r="D770" s="3">
        <v>12</v>
      </c>
      <c r="E770" s="3">
        <v>1</v>
      </c>
      <c r="F770" s="3">
        <v>0</v>
      </c>
      <c r="G770" s="9">
        <v>191.27923583984381</v>
      </c>
      <c r="H770" s="9">
        <v>2751.3334785717611</v>
      </c>
      <c r="I770" s="9">
        <v>54</v>
      </c>
      <c r="J770" s="9">
        <v>1030.2646019804172</v>
      </c>
      <c r="K770" s="9">
        <v>-137.27923583984381</v>
      </c>
      <c r="L770" s="9">
        <v>-1721.068876591344</v>
      </c>
      <c r="M770" s="10">
        <v>45</v>
      </c>
      <c r="N770" s="5">
        <f t="shared" si="78"/>
        <v>6177.5656127929715</v>
      </c>
      <c r="O770" s="5">
        <f t="shared" si="79"/>
        <v>4456.4967362016278</v>
      </c>
      <c r="Q770" s="2">
        <f t="shared" si="84"/>
        <v>43191</v>
      </c>
      <c r="R770" s="10">
        <v>10</v>
      </c>
      <c r="S770" s="5">
        <f t="shared" si="80"/>
        <v>1372.792358398438</v>
      </c>
      <c r="T770" s="5">
        <f t="shared" si="81"/>
        <v>-348.276518192906</v>
      </c>
      <c r="U770" s="5">
        <f t="shared" si="82"/>
        <v>4804.773254394534</v>
      </c>
    </row>
    <row r="771" spans="1:21" x14ac:dyDescent="0.25">
      <c r="A771" s="2">
        <v>43313.5</v>
      </c>
      <c r="B771" s="2">
        <v>43313</v>
      </c>
      <c r="C771" s="3">
        <v>8</v>
      </c>
      <c r="D771" s="3">
        <v>13</v>
      </c>
      <c r="E771" s="3">
        <v>1</v>
      </c>
      <c r="F771" s="3">
        <v>0</v>
      </c>
      <c r="G771" s="9">
        <v>191.27923583984381</v>
      </c>
      <c r="H771" s="9">
        <v>2751.3334785717611</v>
      </c>
      <c r="I771" s="9">
        <v>54</v>
      </c>
      <c r="J771" s="9">
        <v>1030.2646019804172</v>
      </c>
      <c r="K771" s="9">
        <v>-137.27923583984381</v>
      </c>
      <c r="L771" s="9">
        <v>-1721.068876591344</v>
      </c>
      <c r="M771" s="10">
        <v>50</v>
      </c>
      <c r="N771" s="5">
        <f t="shared" si="78"/>
        <v>6863.9617919921902</v>
      </c>
      <c r="O771" s="5">
        <f t="shared" si="79"/>
        <v>5142.8929154008465</v>
      </c>
      <c r="Q771" s="2">
        <f t="shared" si="84"/>
        <v>43191</v>
      </c>
      <c r="R771" s="10">
        <v>10</v>
      </c>
      <c r="S771" s="5">
        <f t="shared" si="80"/>
        <v>1372.792358398438</v>
      </c>
      <c r="T771" s="5">
        <f t="shared" si="81"/>
        <v>-348.276518192906</v>
      </c>
      <c r="U771" s="5">
        <f t="shared" si="82"/>
        <v>5491.1694335937527</v>
      </c>
    </row>
    <row r="772" spans="1:21" x14ac:dyDescent="0.25">
      <c r="A772" s="2">
        <v>43313.541666666664</v>
      </c>
      <c r="B772" s="2">
        <v>43313</v>
      </c>
      <c r="C772" s="3">
        <v>8</v>
      </c>
      <c r="D772" s="3">
        <v>14</v>
      </c>
      <c r="E772" s="3">
        <v>1</v>
      </c>
      <c r="F772" s="3">
        <v>0</v>
      </c>
      <c r="G772" s="9">
        <v>191.27923583984381</v>
      </c>
      <c r="H772" s="9">
        <v>2751.3334785717611</v>
      </c>
      <c r="I772" s="9">
        <v>55</v>
      </c>
      <c r="J772" s="9">
        <v>1049.3435760911657</v>
      </c>
      <c r="K772" s="9">
        <v>-136.27923583984381</v>
      </c>
      <c r="L772" s="9">
        <v>-1701.9899024805954</v>
      </c>
      <c r="M772" s="10">
        <v>50</v>
      </c>
      <c r="N772" s="5">
        <f t="shared" si="78"/>
        <v>6813.9617919921902</v>
      </c>
      <c r="O772" s="5">
        <f t="shared" si="79"/>
        <v>5111.9718895115948</v>
      </c>
      <c r="Q772" s="2">
        <f t="shared" si="84"/>
        <v>43191</v>
      </c>
      <c r="R772" s="10">
        <v>10</v>
      </c>
      <c r="S772" s="5">
        <f t="shared" si="80"/>
        <v>1362.792358398438</v>
      </c>
      <c r="T772" s="5">
        <f t="shared" si="81"/>
        <v>-339.19754408215749</v>
      </c>
      <c r="U772" s="5">
        <f t="shared" si="82"/>
        <v>5451.1694335937518</v>
      </c>
    </row>
    <row r="773" spans="1:21" x14ac:dyDescent="0.25">
      <c r="A773" s="2">
        <v>43313.583333333336</v>
      </c>
      <c r="B773" s="2">
        <v>43313</v>
      </c>
      <c r="C773" s="3">
        <v>8</v>
      </c>
      <c r="D773" s="3">
        <v>15</v>
      </c>
      <c r="E773" s="3">
        <v>1</v>
      </c>
      <c r="F773" s="3">
        <v>0</v>
      </c>
      <c r="G773" s="9">
        <v>191.27923583984381</v>
      </c>
      <c r="H773" s="9">
        <v>2751.3334785717611</v>
      </c>
      <c r="I773" s="9">
        <v>74</v>
      </c>
      <c r="J773" s="9">
        <v>1411.8440841953868</v>
      </c>
      <c r="K773" s="9">
        <v>-117.27923583984381</v>
      </c>
      <c r="L773" s="9">
        <v>-1339.4893943763743</v>
      </c>
      <c r="M773" s="10">
        <v>50</v>
      </c>
      <c r="N773" s="5">
        <f t="shared" si="78"/>
        <v>5863.9617919921902</v>
      </c>
      <c r="O773" s="5">
        <f t="shared" si="79"/>
        <v>4524.4723976158157</v>
      </c>
      <c r="Q773" s="2">
        <f t="shared" si="84"/>
        <v>43191</v>
      </c>
      <c r="R773" s="10">
        <v>10</v>
      </c>
      <c r="S773" s="5">
        <f t="shared" si="80"/>
        <v>1172.792358398438</v>
      </c>
      <c r="T773" s="5">
        <f t="shared" si="81"/>
        <v>-166.69703597793637</v>
      </c>
      <c r="U773" s="5">
        <f t="shared" si="82"/>
        <v>4691.1694335937518</v>
      </c>
    </row>
    <row r="774" spans="1:21" x14ac:dyDescent="0.25">
      <c r="A774" s="2">
        <v>43313.625</v>
      </c>
      <c r="B774" s="2">
        <v>43313</v>
      </c>
      <c r="C774" s="3">
        <v>8</v>
      </c>
      <c r="D774" s="3">
        <v>16</v>
      </c>
      <c r="E774" s="3">
        <v>1</v>
      </c>
      <c r="F774" s="3">
        <v>0</v>
      </c>
      <c r="G774" s="9">
        <v>191.27923583984381</v>
      </c>
      <c r="H774" s="9">
        <v>2751.3334785717611</v>
      </c>
      <c r="I774" s="9">
        <v>89</v>
      </c>
      <c r="J774" s="9">
        <v>1698.0286958566135</v>
      </c>
      <c r="K774" s="9">
        <v>-102.27923583984381</v>
      </c>
      <c r="L774" s="9">
        <v>-1053.3047827151477</v>
      </c>
      <c r="M774" s="10">
        <v>45</v>
      </c>
      <c r="N774" s="5">
        <f t="shared" si="78"/>
        <v>4602.5656127929715</v>
      </c>
      <c r="O774" s="5">
        <f t="shared" si="79"/>
        <v>3549.2608300778238</v>
      </c>
      <c r="Q774" s="2">
        <f t="shared" si="84"/>
        <v>43191</v>
      </c>
      <c r="R774" s="10">
        <v>10</v>
      </c>
      <c r="S774" s="5">
        <f t="shared" si="80"/>
        <v>1022.7923583984381</v>
      </c>
      <c r="T774" s="5">
        <f t="shared" si="81"/>
        <v>-30.512424316709598</v>
      </c>
      <c r="U774" s="5">
        <f t="shared" si="82"/>
        <v>3579.7732543945335</v>
      </c>
    </row>
    <row r="775" spans="1:21" x14ac:dyDescent="0.25">
      <c r="A775" s="2">
        <v>43313.666666666664</v>
      </c>
      <c r="B775" s="2">
        <v>43313</v>
      </c>
      <c r="C775" s="3">
        <v>8</v>
      </c>
      <c r="D775" s="3">
        <v>17</v>
      </c>
      <c r="E775" s="3">
        <v>1</v>
      </c>
      <c r="F775" s="3">
        <v>0</v>
      </c>
      <c r="G775" s="9">
        <v>191.27923583984381</v>
      </c>
      <c r="H775" s="9">
        <v>2751.3334785717611</v>
      </c>
      <c r="I775" s="9">
        <v>85</v>
      </c>
      <c r="J775" s="9">
        <v>1621.7127994136199</v>
      </c>
      <c r="K775" s="9">
        <v>-106.27923583984381</v>
      </c>
      <c r="L775" s="9">
        <v>-1129.6206791581412</v>
      </c>
      <c r="M775" s="10">
        <v>45</v>
      </c>
      <c r="N775" s="5">
        <f t="shared" si="78"/>
        <v>4782.5656127929715</v>
      </c>
      <c r="O775" s="5">
        <f t="shared" si="79"/>
        <v>3652.9449336348302</v>
      </c>
      <c r="Q775" s="2">
        <f t="shared" si="84"/>
        <v>43191</v>
      </c>
      <c r="R775" s="10">
        <v>15</v>
      </c>
      <c r="S775" s="5">
        <f t="shared" si="80"/>
        <v>1594.1885375976572</v>
      </c>
      <c r="T775" s="5">
        <f t="shared" si="81"/>
        <v>464.56785843951593</v>
      </c>
      <c r="U775" s="5">
        <f t="shared" si="82"/>
        <v>3188.3770751953143</v>
      </c>
    </row>
    <row r="776" spans="1:21" x14ac:dyDescent="0.25">
      <c r="A776" s="2">
        <v>43313.708333333336</v>
      </c>
      <c r="B776" s="2">
        <v>43313</v>
      </c>
      <c r="C776" s="3">
        <v>8</v>
      </c>
      <c r="D776" s="3">
        <v>18</v>
      </c>
      <c r="E776" s="3">
        <v>1</v>
      </c>
      <c r="F776" s="3">
        <v>0</v>
      </c>
      <c r="G776" s="9">
        <v>191.27923583984381</v>
      </c>
      <c r="H776" s="9">
        <v>2751.3334785717611</v>
      </c>
      <c r="I776" s="9">
        <v>84</v>
      </c>
      <c r="J776" s="9">
        <v>1602.6338253028712</v>
      </c>
      <c r="K776" s="9">
        <v>-107.27923583984381</v>
      </c>
      <c r="L776" s="9">
        <v>-1148.69965326889</v>
      </c>
      <c r="M776" s="10">
        <v>45</v>
      </c>
      <c r="N776" s="5">
        <f t="shared" si="78"/>
        <v>4827.5656127929715</v>
      </c>
      <c r="O776" s="5">
        <f t="shared" si="79"/>
        <v>3678.8659595240815</v>
      </c>
      <c r="Q776" s="2">
        <f t="shared" si="84"/>
        <v>43191</v>
      </c>
      <c r="R776" s="10">
        <v>15</v>
      </c>
      <c r="S776" s="5">
        <f t="shared" si="80"/>
        <v>1609.1885375976572</v>
      </c>
      <c r="T776" s="5">
        <f t="shared" si="81"/>
        <v>460.4888843287672</v>
      </c>
      <c r="U776" s="5">
        <f t="shared" si="82"/>
        <v>3218.3770751953143</v>
      </c>
    </row>
    <row r="777" spans="1:21" x14ac:dyDescent="0.25">
      <c r="A777" s="2">
        <v>43313.75</v>
      </c>
      <c r="B777" s="2">
        <v>43313</v>
      </c>
      <c r="C777" s="3">
        <v>8</v>
      </c>
      <c r="D777" s="3">
        <v>19</v>
      </c>
      <c r="E777" s="3">
        <v>1</v>
      </c>
      <c r="F777" s="3">
        <v>0</v>
      </c>
      <c r="G777" s="9">
        <v>191.27923583984381</v>
      </c>
      <c r="H777" s="9">
        <v>2751.3334785717611</v>
      </c>
      <c r="I777" s="9">
        <v>84</v>
      </c>
      <c r="J777" s="9">
        <v>1602.6338253028712</v>
      </c>
      <c r="K777" s="9">
        <v>-107.27923583984381</v>
      </c>
      <c r="L777" s="9">
        <v>-1148.69965326889</v>
      </c>
      <c r="M777" s="10">
        <v>45</v>
      </c>
      <c r="N777" s="5">
        <f t="shared" si="78"/>
        <v>4827.5656127929715</v>
      </c>
      <c r="O777" s="5">
        <f t="shared" si="79"/>
        <v>3678.8659595240815</v>
      </c>
      <c r="Q777" s="2">
        <f t="shared" si="84"/>
        <v>43191</v>
      </c>
      <c r="R777" s="10">
        <v>15</v>
      </c>
      <c r="S777" s="5">
        <f t="shared" si="80"/>
        <v>1609.1885375976572</v>
      </c>
      <c r="T777" s="5">
        <f t="shared" si="81"/>
        <v>460.4888843287672</v>
      </c>
      <c r="U777" s="5">
        <f t="shared" si="82"/>
        <v>3218.3770751953143</v>
      </c>
    </row>
    <row r="778" spans="1:21" x14ac:dyDescent="0.25">
      <c r="A778" s="2">
        <v>43313.791666666664</v>
      </c>
      <c r="B778" s="2">
        <v>43313</v>
      </c>
      <c r="C778" s="3">
        <v>8</v>
      </c>
      <c r="D778" s="3">
        <v>20</v>
      </c>
      <c r="E778" s="3">
        <v>1</v>
      </c>
      <c r="F778" s="3">
        <v>0</v>
      </c>
      <c r="G778" s="9">
        <v>191.27923583984381</v>
      </c>
      <c r="H778" s="9">
        <v>2751.3334785717611</v>
      </c>
      <c r="I778" s="9">
        <v>84</v>
      </c>
      <c r="J778" s="9">
        <v>1602.6338253028712</v>
      </c>
      <c r="K778" s="9">
        <v>-107.27923583984381</v>
      </c>
      <c r="L778" s="9">
        <v>-1148.69965326889</v>
      </c>
      <c r="M778" s="10">
        <v>60</v>
      </c>
      <c r="N778" s="5">
        <f t="shared" si="78"/>
        <v>6436.7541503906286</v>
      </c>
      <c r="O778" s="5">
        <f t="shared" si="79"/>
        <v>5288.0544971217387</v>
      </c>
      <c r="Q778" s="2">
        <f t="shared" si="84"/>
        <v>43191</v>
      </c>
      <c r="R778" s="10">
        <v>20</v>
      </c>
      <c r="S778" s="5">
        <f t="shared" si="80"/>
        <v>2145.5847167968759</v>
      </c>
      <c r="T778" s="5">
        <f t="shared" si="81"/>
        <v>996.88506352798595</v>
      </c>
      <c r="U778" s="5">
        <f t="shared" si="82"/>
        <v>4291.1694335937527</v>
      </c>
    </row>
    <row r="779" spans="1:21" x14ac:dyDescent="0.25">
      <c r="A779" s="2">
        <v>43313.833333333336</v>
      </c>
      <c r="B779" s="2">
        <v>43313</v>
      </c>
      <c r="C779" s="3">
        <v>8</v>
      </c>
      <c r="D779" s="3">
        <v>21</v>
      </c>
      <c r="E779" s="3">
        <v>1</v>
      </c>
      <c r="F779" s="3">
        <v>0</v>
      </c>
      <c r="G779" s="9">
        <v>191.27923583984381</v>
      </c>
      <c r="H779" s="9">
        <v>2751.3334785717611</v>
      </c>
      <c r="I779" s="9">
        <v>62</v>
      </c>
      <c r="J779" s="9">
        <v>1182.896394866405</v>
      </c>
      <c r="K779" s="9">
        <v>-129.27923583984381</v>
      </c>
      <c r="L779" s="9">
        <v>-1568.4370837053561</v>
      </c>
      <c r="M779" s="10">
        <v>65</v>
      </c>
      <c r="N779" s="5">
        <f t="shared" si="78"/>
        <v>8403.1503295898474</v>
      </c>
      <c r="O779" s="5">
        <f t="shared" si="79"/>
        <v>6834.7132458844917</v>
      </c>
      <c r="Q779" s="2">
        <f t="shared" si="84"/>
        <v>43191</v>
      </c>
      <c r="R779" s="10">
        <v>22</v>
      </c>
      <c r="S779" s="5">
        <f t="shared" si="80"/>
        <v>2844.1431884765639</v>
      </c>
      <c r="T779" s="5">
        <f t="shared" si="81"/>
        <v>1275.7061047712077</v>
      </c>
      <c r="U779" s="5">
        <f t="shared" si="82"/>
        <v>5559.007141113284</v>
      </c>
    </row>
    <row r="780" spans="1:21" x14ac:dyDescent="0.25">
      <c r="A780" s="2">
        <v>43313.875</v>
      </c>
      <c r="B780" s="2">
        <v>43313</v>
      </c>
      <c r="C780" s="3">
        <v>8</v>
      </c>
      <c r="D780" s="3">
        <v>22</v>
      </c>
      <c r="E780" s="3">
        <v>1</v>
      </c>
      <c r="F780" s="3">
        <v>0</v>
      </c>
      <c r="G780" s="9">
        <v>191.27923583984381</v>
      </c>
      <c r="H780" s="9">
        <v>2751.3334785717611</v>
      </c>
      <c r="I780" s="9">
        <v>61</v>
      </c>
      <c r="J780" s="9">
        <v>1163.8174207556565</v>
      </c>
      <c r="K780" s="9">
        <v>-130.27923583984381</v>
      </c>
      <c r="L780" s="9">
        <v>-1587.5160578161046</v>
      </c>
      <c r="M780" s="10">
        <v>60</v>
      </c>
      <c r="N780" s="5">
        <f t="shared" si="78"/>
        <v>7816.7541503906286</v>
      </c>
      <c r="O780" s="5">
        <f t="shared" si="79"/>
        <v>6229.2380925745238</v>
      </c>
      <c r="Q780" s="2">
        <f t="shared" si="84"/>
        <v>43191</v>
      </c>
      <c r="R780" s="10">
        <v>22</v>
      </c>
      <c r="S780" s="5">
        <f t="shared" si="80"/>
        <v>2866.1431884765639</v>
      </c>
      <c r="T780" s="5">
        <f t="shared" si="81"/>
        <v>1278.6271306604592</v>
      </c>
      <c r="U780" s="5">
        <f t="shared" si="82"/>
        <v>4950.6109619140643</v>
      </c>
    </row>
    <row r="781" spans="1:21" x14ac:dyDescent="0.25">
      <c r="A781" s="2">
        <v>43313.916666666664</v>
      </c>
      <c r="B781" s="2">
        <v>43313</v>
      </c>
      <c r="C781" s="3">
        <v>8</v>
      </c>
      <c r="D781" s="3">
        <v>23</v>
      </c>
      <c r="E781" s="3">
        <v>0</v>
      </c>
      <c r="F781" s="3">
        <v>1</v>
      </c>
      <c r="G781" s="9">
        <v>191.27923583984381</v>
      </c>
      <c r="H781" s="9">
        <v>2751.3334785717611</v>
      </c>
      <c r="I781" s="9">
        <v>61</v>
      </c>
      <c r="J781" s="9">
        <v>1163.8174207556565</v>
      </c>
      <c r="K781" s="9">
        <v>-130.27923583984381</v>
      </c>
      <c r="L781" s="9">
        <v>-1587.5160578161046</v>
      </c>
      <c r="M781" s="10">
        <v>50</v>
      </c>
      <c r="N781" s="5">
        <f t="shared" si="78"/>
        <v>6513.9617919921902</v>
      </c>
      <c r="O781" s="5">
        <f t="shared" si="79"/>
        <v>4926.4457341760854</v>
      </c>
      <c r="Q781" s="2">
        <f t="shared" si="84"/>
        <v>43191</v>
      </c>
      <c r="R781" s="10">
        <v>20</v>
      </c>
      <c r="S781" s="5">
        <f t="shared" si="80"/>
        <v>2605.5847167968759</v>
      </c>
      <c r="T781" s="5">
        <f t="shared" si="81"/>
        <v>1018.0686589807713</v>
      </c>
      <c r="U781" s="5">
        <f t="shared" si="82"/>
        <v>3908.3770751953143</v>
      </c>
    </row>
    <row r="782" spans="1:21" x14ac:dyDescent="0.25">
      <c r="A782" s="2">
        <v>43313.958333333336</v>
      </c>
      <c r="B782" s="2">
        <v>43313</v>
      </c>
      <c r="C782" s="3">
        <v>8</v>
      </c>
      <c r="D782" s="3">
        <v>24</v>
      </c>
      <c r="E782" s="3">
        <v>0</v>
      </c>
      <c r="F782" s="3">
        <v>1</v>
      </c>
      <c r="G782" s="9">
        <v>186.62453517913821</v>
      </c>
      <c r="H782" s="9">
        <v>2713.5554340797553</v>
      </c>
      <c r="I782" s="9">
        <v>60</v>
      </c>
      <c r="J782" s="9">
        <v>1144.738446644908</v>
      </c>
      <c r="K782" s="9">
        <v>-126.62453517913821</v>
      </c>
      <c r="L782" s="9">
        <v>-1568.8169874348473</v>
      </c>
      <c r="M782" s="10">
        <v>35</v>
      </c>
      <c r="N782" s="5">
        <f t="shared" si="78"/>
        <v>4431.8587312698373</v>
      </c>
      <c r="O782" s="5">
        <f t="shared" si="79"/>
        <v>2863.04174383499</v>
      </c>
      <c r="Q782" s="2">
        <f t="shared" si="84"/>
        <v>43191</v>
      </c>
      <c r="R782" s="10">
        <v>18</v>
      </c>
      <c r="S782" s="5">
        <f t="shared" si="80"/>
        <v>2279.2416332244875</v>
      </c>
      <c r="T782" s="5">
        <f t="shared" si="81"/>
        <v>710.42464578964018</v>
      </c>
      <c r="U782" s="5">
        <f t="shared" si="82"/>
        <v>2152.6170980453498</v>
      </c>
    </row>
    <row r="783" spans="1:21" x14ac:dyDescent="0.25">
      <c r="A783" s="2">
        <v>43314</v>
      </c>
      <c r="B783" s="2">
        <v>43314</v>
      </c>
      <c r="C783" s="3">
        <v>8</v>
      </c>
      <c r="D783" s="3">
        <v>1</v>
      </c>
      <c r="E783" s="3">
        <v>0</v>
      </c>
      <c r="F783" s="3">
        <v>1</v>
      </c>
      <c r="G783" s="9">
        <v>175.98633041381839</v>
      </c>
      <c r="H783" s="9">
        <v>2627.21463526963</v>
      </c>
      <c r="I783" s="9">
        <v>61</v>
      </c>
      <c r="J783" s="9">
        <v>1163.8174207556565</v>
      </c>
      <c r="K783" s="9">
        <v>-114.98633041381839</v>
      </c>
      <c r="L783" s="9">
        <v>-1463.3972145139735</v>
      </c>
      <c r="M783" s="10">
        <v>36</v>
      </c>
      <c r="N783" s="5">
        <f t="shared" ref="N783:N846" si="85">-K783*M783</f>
        <v>4139.5078948974624</v>
      </c>
      <c r="O783" s="5">
        <f t="shared" ref="O783:O846" si="86">L783 + N783</f>
        <v>2676.1106803834891</v>
      </c>
      <c r="Q783" s="2">
        <f>Q759+1</f>
        <v>43192</v>
      </c>
      <c r="R783" s="10">
        <v>15</v>
      </c>
      <c r="S783" s="5">
        <f t="shared" ref="S783:S846" si="87">-K783 * R783</f>
        <v>1724.7949562072758</v>
      </c>
      <c r="T783" s="5">
        <f t="shared" ref="T783:T846" si="88">L783 + S783</f>
        <v>261.39774169330235</v>
      </c>
      <c r="U783" s="5">
        <f t="shared" ref="U783:U846" si="89">O783-T783</f>
        <v>2414.712938690187</v>
      </c>
    </row>
    <row r="784" spans="1:21" x14ac:dyDescent="0.25">
      <c r="A784" s="2">
        <v>43314.041666666664</v>
      </c>
      <c r="B784" s="2">
        <v>43314</v>
      </c>
      <c r="C784" s="3">
        <v>8</v>
      </c>
      <c r="D784" s="3">
        <v>2</v>
      </c>
      <c r="E784" s="3">
        <v>0</v>
      </c>
      <c r="F784" s="3">
        <v>1</v>
      </c>
      <c r="G784" s="9">
        <v>171.6058014392853</v>
      </c>
      <c r="H784" s="9">
        <v>2591.6617979425068</v>
      </c>
      <c r="I784" s="9">
        <v>61</v>
      </c>
      <c r="J784" s="9">
        <v>1163.8174207556565</v>
      </c>
      <c r="K784" s="9">
        <v>-110.6058014392853</v>
      </c>
      <c r="L784" s="9">
        <v>-1427.8443771868504</v>
      </c>
      <c r="M784" s="10">
        <v>40</v>
      </c>
      <c r="N784" s="5">
        <f t="shared" si="85"/>
        <v>4424.232057571412</v>
      </c>
      <c r="O784" s="5">
        <f t="shared" si="86"/>
        <v>2996.3876803845615</v>
      </c>
      <c r="Q784" s="2">
        <f t="shared" ref="Q784:Q847" si="90">Q760+1</f>
        <v>43192</v>
      </c>
      <c r="R784" s="10">
        <v>10</v>
      </c>
      <c r="S784" s="5">
        <f t="shared" si="87"/>
        <v>1106.058014392853</v>
      </c>
      <c r="T784" s="5">
        <f t="shared" si="88"/>
        <v>-321.78636279399734</v>
      </c>
      <c r="U784" s="5">
        <f t="shared" si="89"/>
        <v>3318.1740431785588</v>
      </c>
    </row>
    <row r="785" spans="1:21" x14ac:dyDescent="0.25">
      <c r="A785" s="2">
        <v>43314.083333333336</v>
      </c>
      <c r="B785" s="2">
        <v>43314</v>
      </c>
      <c r="C785" s="3">
        <v>8</v>
      </c>
      <c r="D785" s="3">
        <v>3</v>
      </c>
      <c r="E785" s="3">
        <v>0</v>
      </c>
      <c r="F785" s="3">
        <v>1</v>
      </c>
      <c r="G785" s="9">
        <v>162.40508475303648</v>
      </c>
      <c r="H785" s="9">
        <v>2516.9878040569911</v>
      </c>
      <c r="I785" s="9">
        <v>60</v>
      </c>
      <c r="J785" s="9">
        <v>1144.738446644908</v>
      </c>
      <c r="K785" s="9">
        <v>-102.40508475303648</v>
      </c>
      <c r="L785" s="9">
        <v>-1372.2493574120831</v>
      </c>
      <c r="M785" s="10">
        <v>30</v>
      </c>
      <c r="N785" s="5">
        <f t="shared" si="85"/>
        <v>3072.1525425910941</v>
      </c>
      <c r="O785" s="5">
        <f t="shared" si="86"/>
        <v>1699.903185179011</v>
      </c>
      <c r="Q785" s="2">
        <f t="shared" si="90"/>
        <v>43192</v>
      </c>
      <c r="R785" s="10">
        <v>11</v>
      </c>
      <c r="S785" s="5">
        <f t="shared" si="87"/>
        <v>1126.4559322834011</v>
      </c>
      <c r="T785" s="5">
        <f t="shared" si="88"/>
        <v>-245.79342512868197</v>
      </c>
      <c r="U785" s="5">
        <f t="shared" si="89"/>
        <v>1945.6966103076929</v>
      </c>
    </row>
    <row r="786" spans="1:21" x14ac:dyDescent="0.25">
      <c r="A786" s="2">
        <v>43314.125</v>
      </c>
      <c r="B786" s="2">
        <v>43314</v>
      </c>
      <c r="C786" s="3">
        <v>8</v>
      </c>
      <c r="D786" s="3">
        <v>4</v>
      </c>
      <c r="E786" s="3">
        <v>0</v>
      </c>
      <c r="F786" s="3">
        <v>1</v>
      </c>
      <c r="G786" s="9">
        <v>159.9412240505219</v>
      </c>
      <c r="H786" s="9">
        <v>2496.9908480661989</v>
      </c>
      <c r="I786" s="9">
        <v>62</v>
      </c>
      <c r="J786" s="9">
        <v>1182.896394866405</v>
      </c>
      <c r="K786" s="9">
        <v>-97.941224050521896</v>
      </c>
      <c r="L786" s="9">
        <v>-1314.0944531997939</v>
      </c>
      <c r="M786" s="10">
        <v>30</v>
      </c>
      <c r="N786" s="5">
        <f t="shared" si="85"/>
        <v>2938.2367215156569</v>
      </c>
      <c r="O786" s="5">
        <f t="shared" si="86"/>
        <v>1624.142268315863</v>
      </c>
      <c r="Q786" s="2">
        <f t="shared" si="90"/>
        <v>43192</v>
      </c>
      <c r="R786" s="10">
        <v>12</v>
      </c>
      <c r="S786" s="5">
        <f t="shared" si="87"/>
        <v>1175.2946886062628</v>
      </c>
      <c r="T786" s="5">
        <f t="shared" si="88"/>
        <v>-138.79976459353111</v>
      </c>
      <c r="U786" s="5">
        <f t="shared" si="89"/>
        <v>1762.9420329093941</v>
      </c>
    </row>
    <row r="787" spans="1:21" x14ac:dyDescent="0.25">
      <c r="A787" s="2">
        <v>43314.166666666664</v>
      </c>
      <c r="B787" s="2">
        <v>43314</v>
      </c>
      <c r="C787" s="3">
        <v>8</v>
      </c>
      <c r="D787" s="3">
        <v>5</v>
      </c>
      <c r="E787" s="3">
        <v>0</v>
      </c>
      <c r="F787" s="3">
        <v>1</v>
      </c>
      <c r="G787" s="9">
        <v>168.97661218643179</v>
      </c>
      <c r="H787" s="9">
        <v>2570.3230184632434</v>
      </c>
      <c r="I787" s="9">
        <v>107</v>
      </c>
      <c r="J787" s="9">
        <v>2041.4502298500861</v>
      </c>
      <c r="K787" s="9">
        <v>-61.976612186431794</v>
      </c>
      <c r="L787" s="9">
        <v>-528.87278861315735</v>
      </c>
      <c r="M787" s="10">
        <v>35</v>
      </c>
      <c r="N787" s="5">
        <f t="shared" si="85"/>
        <v>2169.1814265251128</v>
      </c>
      <c r="O787" s="5">
        <f t="shared" si="86"/>
        <v>1640.3086379119554</v>
      </c>
      <c r="Q787" s="2">
        <f t="shared" si="90"/>
        <v>43192</v>
      </c>
      <c r="R787" s="10">
        <v>14</v>
      </c>
      <c r="S787" s="5">
        <f t="shared" si="87"/>
        <v>867.67257061004511</v>
      </c>
      <c r="T787" s="5">
        <f t="shared" si="88"/>
        <v>338.79978199688776</v>
      </c>
      <c r="U787" s="5">
        <f t="shared" si="89"/>
        <v>1301.5088559150677</v>
      </c>
    </row>
    <row r="788" spans="1:21" x14ac:dyDescent="0.25">
      <c r="A788" s="2">
        <v>43314.208333333336</v>
      </c>
      <c r="B788" s="2">
        <v>43314</v>
      </c>
      <c r="C788" s="3">
        <v>8</v>
      </c>
      <c r="D788" s="3">
        <v>6</v>
      </c>
      <c r="E788" s="3">
        <v>0</v>
      </c>
      <c r="F788" s="3">
        <v>1</v>
      </c>
      <c r="G788" s="9">
        <v>182.2722240924835</v>
      </c>
      <c r="H788" s="9">
        <v>2678.2316156792517</v>
      </c>
      <c r="I788" s="9">
        <v>109</v>
      </c>
      <c r="J788" s="9">
        <v>2079.6081780715831</v>
      </c>
      <c r="K788" s="9">
        <v>-73.272224092483498</v>
      </c>
      <c r="L788" s="9">
        <v>-598.62343760766862</v>
      </c>
      <c r="M788" s="10">
        <v>35</v>
      </c>
      <c r="N788" s="5">
        <f t="shared" si="85"/>
        <v>2564.5278432369223</v>
      </c>
      <c r="O788" s="5">
        <f t="shared" si="86"/>
        <v>1965.9044056292537</v>
      </c>
      <c r="Q788" s="2">
        <f t="shared" si="90"/>
        <v>43192</v>
      </c>
      <c r="R788" s="10">
        <v>19</v>
      </c>
      <c r="S788" s="5">
        <f t="shared" si="87"/>
        <v>1392.1722577571863</v>
      </c>
      <c r="T788" s="5">
        <f t="shared" si="88"/>
        <v>793.54882014951772</v>
      </c>
      <c r="U788" s="5">
        <f t="shared" si="89"/>
        <v>1172.355585479736</v>
      </c>
    </row>
    <row r="789" spans="1:21" x14ac:dyDescent="0.25">
      <c r="A789" s="2">
        <v>43314.25</v>
      </c>
      <c r="B789" s="2">
        <v>43314</v>
      </c>
      <c r="C789" s="3">
        <v>8</v>
      </c>
      <c r="D789" s="3">
        <v>7</v>
      </c>
      <c r="E789" s="3">
        <v>1</v>
      </c>
      <c r="F789" s="3">
        <v>0</v>
      </c>
      <c r="G789" s="9">
        <v>189.6525622129441</v>
      </c>
      <c r="H789" s="9">
        <v>2738.131222607482</v>
      </c>
      <c r="I789" s="9">
        <v>109</v>
      </c>
      <c r="J789" s="9">
        <v>2079.6081780715831</v>
      </c>
      <c r="K789" s="9">
        <v>-80.652562212944105</v>
      </c>
      <c r="L789" s="9">
        <v>-658.52304453589886</v>
      </c>
      <c r="M789" s="10">
        <v>38</v>
      </c>
      <c r="N789" s="5">
        <f t="shared" si="85"/>
        <v>3064.7973640918758</v>
      </c>
      <c r="O789" s="5">
        <f t="shared" si="86"/>
        <v>2406.2743195559769</v>
      </c>
      <c r="Q789" s="2">
        <f t="shared" si="90"/>
        <v>43192</v>
      </c>
      <c r="R789" s="10">
        <v>24</v>
      </c>
      <c r="S789" s="5">
        <f t="shared" si="87"/>
        <v>1935.6614931106585</v>
      </c>
      <c r="T789" s="5">
        <f t="shared" si="88"/>
        <v>1277.1384485747597</v>
      </c>
      <c r="U789" s="5">
        <f t="shared" si="89"/>
        <v>1129.1358709812173</v>
      </c>
    </row>
    <row r="790" spans="1:21" x14ac:dyDescent="0.25">
      <c r="A790" s="2">
        <v>43314.291666666664</v>
      </c>
      <c r="B790" s="2">
        <v>43314</v>
      </c>
      <c r="C790" s="3">
        <v>8</v>
      </c>
      <c r="D790" s="3">
        <v>8</v>
      </c>
      <c r="E790" s="3">
        <v>1</v>
      </c>
      <c r="F790" s="3">
        <v>0</v>
      </c>
      <c r="G790" s="9">
        <v>190.5804700374604</v>
      </c>
      <c r="H790" s="9">
        <v>2745.6622214186073</v>
      </c>
      <c r="I790" s="9">
        <v>108</v>
      </c>
      <c r="J790" s="9">
        <v>2060.5292039608344</v>
      </c>
      <c r="K790" s="9">
        <v>-82.580470037460401</v>
      </c>
      <c r="L790" s="9">
        <v>-685.13301745777289</v>
      </c>
      <c r="M790" s="10">
        <v>38</v>
      </c>
      <c r="N790" s="5">
        <f t="shared" si="85"/>
        <v>3138.0578614234951</v>
      </c>
      <c r="O790" s="5">
        <f t="shared" si="86"/>
        <v>2452.9248439657222</v>
      </c>
      <c r="Q790" s="2">
        <f t="shared" si="90"/>
        <v>43192</v>
      </c>
      <c r="R790" s="10">
        <v>26</v>
      </c>
      <c r="S790" s="5">
        <f t="shared" si="87"/>
        <v>2147.0922209739706</v>
      </c>
      <c r="T790" s="5">
        <f t="shared" si="88"/>
        <v>1461.9592035161977</v>
      </c>
      <c r="U790" s="5">
        <f t="shared" si="89"/>
        <v>990.96564044952447</v>
      </c>
    </row>
    <row r="791" spans="1:21" x14ac:dyDescent="0.25">
      <c r="A791" s="2">
        <v>43314.333333333336</v>
      </c>
      <c r="B791" s="2">
        <v>43314</v>
      </c>
      <c r="C791" s="3">
        <v>8</v>
      </c>
      <c r="D791" s="3">
        <v>9</v>
      </c>
      <c r="E791" s="3">
        <v>1</v>
      </c>
      <c r="F791" s="3">
        <v>0</v>
      </c>
      <c r="G791" s="9">
        <v>191.27923583984381</v>
      </c>
      <c r="H791" s="9">
        <v>2751.3334785717611</v>
      </c>
      <c r="I791" s="9">
        <v>108</v>
      </c>
      <c r="J791" s="9">
        <v>2060.5292039608344</v>
      </c>
      <c r="K791" s="9">
        <v>-83.279235839843807</v>
      </c>
      <c r="L791" s="9">
        <v>-690.80427461092677</v>
      </c>
      <c r="M791" s="10">
        <v>52</v>
      </c>
      <c r="N791" s="5">
        <f t="shared" si="85"/>
        <v>4330.5202636718777</v>
      </c>
      <c r="O791" s="5">
        <f t="shared" si="86"/>
        <v>3639.715989060951</v>
      </c>
      <c r="Q791" s="2">
        <f t="shared" si="90"/>
        <v>43192</v>
      </c>
      <c r="R791" s="10">
        <v>25</v>
      </c>
      <c r="S791" s="5">
        <f t="shared" si="87"/>
        <v>2081.9808959960951</v>
      </c>
      <c r="T791" s="5">
        <f t="shared" si="88"/>
        <v>1391.1766213851683</v>
      </c>
      <c r="U791" s="5">
        <f t="shared" si="89"/>
        <v>2248.5393676757826</v>
      </c>
    </row>
    <row r="792" spans="1:21" x14ac:dyDescent="0.25">
      <c r="A792" s="2">
        <v>43314.375</v>
      </c>
      <c r="B792" s="2">
        <v>43314</v>
      </c>
      <c r="C792" s="3">
        <v>8</v>
      </c>
      <c r="D792" s="3">
        <v>10</v>
      </c>
      <c r="E792" s="3">
        <v>1</v>
      </c>
      <c r="F792" s="3">
        <v>0</v>
      </c>
      <c r="G792" s="9">
        <v>191.1383477210999</v>
      </c>
      <c r="H792" s="9">
        <v>2750.190015615809</v>
      </c>
      <c r="I792" s="9">
        <v>109</v>
      </c>
      <c r="J792" s="9">
        <v>2079.6081780715831</v>
      </c>
      <c r="K792" s="9">
        <v>-82.138347721099905</v>
      </c>
      <c r="L792" s="9">
        <v>-670.58183754422589</v>
      </c>
      <c r="M792" s="10">
        <v>55</v>
      </c>
      <c r="N792" s="5">
        <f t="shared" si="85"/>
        <v>4517.6091246604947</v>
      </c>
      <c r="O792" s="5">
        <f t="shared" si="86"/>
        <v>3847.0272871162688</v>
      </c>
      <c r="Q792" s="2">
        <f t="shared" si="90"/>
        <v>43192</v>
      </c>
      <c r="R792" s="10">
        <v>21</v>
      </c>
      <c r="S792" s="5">
        <f t="shared" si="87"/>
        <v>1724.905302143098</v>
      </c>
      <c r="T792" s="5">
        <f t="shared" si="88"/>
        <v>1054.3234645988721</v>
      </c>
      <c r="U792" s="5">
        <f t="shared" si="89"/>
        <v>2792.7038225173965</v>
      </c>
    </row>
    <row r="793" spans="1:21" x14ac:dyDescent="0.25">
      <c r="A793" s="2">
        <v>43314.416666666664</v>
      </c>
      <c r="B793" s="2">
        <v>43314</v>
      </c>
      <c r="C793" s="3">
        <v>8</v>
      </c>
      <c r="D793" s="3">
        <v>11</v>
      </c>
      <c r="E793" s="3">
        <v>1</v>
      </c>
      <c r="F793" s="3">
        <v>0</v>
      </c>
      <c r="G793" s="9">
        <v>191.27923583984381</v>
      </c>
      <c r="H793" s="9">
        <v>2751.3334785717611</v>
      </c>
      <c r="I793" s="9">
        <v>108</v>
      </c>
      <c r="J793" s="9">
        <v>2060.5292039608344</v>
      </c>
      <c r="K793" s="9">
        <v>-83.279235839843807</v>
      </c>
      <c r="L793" s="9">
        <v>-690.80427461092677</v>
      </c>
      <c r="M793" s="10">
        <v>65</v>
      </c>
      <c r="N793" s="5">
        <f t="shared" si="85"/>
        <v>5413.1503295898474</v>
      </c>
      <c r="O793" s="5">
        <f t="shared" si="86"/>
        <v>4722.3460549789206</v>
      </c>
      <c r="Q793" s="2">
        <f t="shared" si="90"/>
        <v>43192</v>
      </c>
      <c r="R793" s="10">
        <v>15</v>
      </c>
      <c r="S793" s="5">
        <f t="shared" si="87"/>
        <v>1249.1885375976572</v>
      </c>
      <c r="T793" s="5">
        <f t="shared" si="88"/>
        <v>558.38426298673039</v>
      </c>
      <c r="U793" s="5">
        <f t="shared" si="89"/>
        <v>4163.9617919921902</v>
      </c>
    </row>
    <row r="794" spans="1:21" x14ac:dyDescent="0.25">
      <c r="A794" s="2">
        <v>43314.458333333336</v>
      </c>
      <c r="B794" s="2">
        <v>43314</v>
      </c>
      <c r="C794" s="3">
        <v>8</v>
      </c>
      <c r="D794" s="3">
        <v>12</v>
      </c>
      <c r="E794" s="3">
        <v>1</v>
      </c>
      <c r="F794" s="3">
        <v>0</v>
      </c>
      <c r="G794" s="9">
        <v>191.27923583984381</v>
      </c>
      <c r="H794" s="9">
        <v>2751.3334785717611</v>
      </c>
      <c r="I794" s="9">
        <v>109</v>
      </c>
      <c r="J794" s="9">
        <v>2079.6081780715831</v>
      </c>
      <c r="K794" s="9">
        <v>-82.279235839843807</v>
      </c>
      <c r="L794" s="9">
        <v>-671.72530050017804</v>
      </c>
      <c r="M794" s="10">
        <v>45</v>
      </c>
      <c r="N794" s="5">
        <f t="shared" si="85"/>
        <v>3702.5656127929715</v>
      </c>
      <c r="O794" s="5">
        <f t="shared" si="86"/>
        <v>3030.8403122927934</v>
      </c>
      <c r="Q794" s="2">
        <f t="shared" si="90"/>
        <v>43192</v>
      </c>
      <c r="R794" s="10">
        <v>12</v>
      </c>
      <c r="S794" s="5">
        <f t="shared" si="87"/>
        <v>987.35083007812568</v>
      </c>
      <c r="T794" s="5">
        <f t="shared" si="88"/>
        <v>315.62552957794765</v>
      </c>
      <c r="U794" s="5">
        <f t="shared" si="89"/>
        <v>2715.2147827148456</v>
      </c>
    </row>
    <row r="795" spans="1:21" x14ac:dyDescent="0.25">
      <c r="A795" s="2">
        <v>43314.5</v>
      </c>
      <c r="B795" s="2">
        <v>43314</v>
      </c>
      <c r="C795" s="3">
        <v>8</v>
      </c>
      <c r="D795" s="3">
        <v>13</v>
      </c>
      <c r="E795" s="3">
        <v>1</v>
      </c>
      <c r="F795" s="3">
        <v>0</v>
      </c>
      <c r="G795" s="9">
        <v>191.27923583984381</v>
      </c>
      <c r="H795" s="9">
        <v>2751.3334785717611</v>
      </c>
      <c r="I795" s="9">
        <v>108</v>
      </c>
      <c r="J795" s="9">
        <v>2060.5292039608344</v>
      </c>
      <c r="K795" s="9">
        <v>-83.279235839843807</v>
      </c>
      <c r="L795" s="9">
        <v>-690.80427461092677</v>
      </c>
      <c r="M795" s="10">
        <v>45</v>
      </c>
      <c r="N795" s="5">
        <f t="shared" si="85"/>
        <v>3747.5656127929715</v>
      </c>
      <c r="O795" s="5">
        <f t="shared" si="86"/>
        <v>3056.7613381820447</v>
      </c>
      <c r="Q795" s="2">
        <f t="shared" si="90"/>
        <v>43192</v>
      </c>
      <c r="R795" s="10">
        <v>15</v>
      </c>
      <c r="S795" s="5">
        <f t="shared" si="87"/>
        <v>1249.1885375976572</v>
      </c>
      <c r="T795" s="5">
        <f t="shared" si="88"/>
        <v>558.38426298673039</v>
      </c>
      <c r="U795" s="5">
        <f t="shared" si="89"/>
        <v>2498.3770751953143</v>
      </c>
    </row>
    <row r="796" spans="1:21" x14ac:dyDescent="0.25">
      <c r="A796" s="2">
        <v>43314.541666666664</v>
      </c>
      <c r="B796" s="2">
        <v>43314</v>
      </c>
      <c r="C796" s="3">
        <v>8</v>
      </c>
      <c r="D796" s="3">
        <v>14</v>
      </c>
      <c r="E796" s="3">
        <v>1</v>
      </c>
      <c r="F796" s="3">
        <v>0</v>
      </c>
      <c r="G796" s="9">
        <v>191.27921695709219</v>
      </c>
      <c r="H796" s="9">
        <v>2751.333326579917</v>
      </c>
      <c r="I796" s="9">
        <v>109</v>
      </c>
      <c r="J796" s="9">
        <v>2079.6081780715831</v>
      </c>
      <c r="K796" s="9">
        <v>-82.279216957092189</v>
      </c>
      <c r="L796" s="9">
        <v>-671.72514850833386</v>
      </c>
      <c r="M796" s="10">
        <v>40</v>
      </c>
      <c r="N796" s="5">
        <f t="shared" si="85"/>
        <v>3291.1686782836878</v>
      </c>
      <c r="O796" s="5">
        <f t="shared" si="86"/>
        <v>2619.4435297753539</v>
      </c>
      <c r="Q796" s="2">
        <f t="shared" si="90"/>
        <v>43192</v>
      </c>
      <c r="R796" s="10">
        <v>15</v>
      </c>
      <c r="S796" s="5">
        <f t="shared" si="87"/>
        <v>1234.1882543563829</v>
      </c>
      <c r="T796" s="5">
        <f t="shared" si="88"/>
        <v>562.46310584804905</v>
      </c>
      <c r="U796" s="5">
        <f t="shared" si="89"/>
        <v>2056.9804239273049</v>
      </c>
    </row>
    <row r="797" spans="1:21" x14ac:dyDescent="0.25">
      <c r="A797" s="2">
        <v>43314.583333333336</v>
      </c>
      <c r="B797" s="2">
        <v>43314</v>
      </c>
      <c r="C797" s="3">
        <v>8</v>
      </c>
      <c r="D797" s="3">
        <v>15</v>
      </c>
      <c r="E797" s="3">
        <v>1</v>
      </c>
      <c r="F797" s="3">
        <v>0</v>
      </c>
      <c r="G797" s="9">
        <v>191.27923583984381</v>
      </c>
      <c r="H797" s="9">
        <v>2751.3334785717611</v>
      </c>
      <c r="I797" s="9">
        <v>108</v>
      </c>
      <c r="J797" s="9">
        <v>2060.5292039608344</v>
      </c>
      <c r="K797" s="9">
        <v>-83.279235839843807</v>
      </c>
      <c r="L797" s="9">
        <v>-690.80427461092677</v>
      </c>
      <c r="M797" s="10">
        <v>40</v>
      </c>
      <c r="N797" s="5">
        <f t="shared" si="85"/>
        <v>3331.1694335937523</v>
      </c>
      <c r="O797" s="5">
        <f t="shared" si="86"/>
        <v>2640.3651589828255</v>
      </c>
      <c r="Q797" s="2">
        <f t="shared" si="90"/>
        <v>43192</v>
      </c>
      <c r="R797" s="10">
        <v>15</v>
      </c>
      <c r="S797" s="5">
        <f t="shared" si="87"/>
        <v>1249.1885375976572</v>
      </c>
      <c r="T797" s="5">
        <f t="shared" si="88"/>
        <v>558.38426298673039</v>
      </c>
      <c r="U797" s="5">
        <f t="shared" si="89"/>
        <v>2081.9808959960951</v>
      </c>
    </row>
    <row r="798" spans="1:21" x14ac:dyDescent="0.25">
      <c r="A798" s="2">
        <v>43314.625</v>
      </c>
      <c r="B798" s="2">
        <v>43314</v>
      </c>
      <c r="C798" s="3">
        <v>8</v>
      </c>
      <c r="D798" s="3">
        <v>16</v>
      </c>
      <c r="E798" s="3">
        <v>1</v>
      </c>
      <c r="F798" s="3">
        <v>0</v>
      </c>
      <c r="G798" s="9">
        <v>191.27923583984381</v>
      </c>
      <c r="H798" s="9">
        <v>2751.3334785717611</v>
      </c>
      <c r="I798" s="9">
        <v>92</v>
      </c>
      <c r="J798" s="9">
        <v>1755.265618188859</v>
      </c>
      <c r="K798" s="9">
        <v>-99.279235839843807</v>
      </c>
      <c r="L798" s="9">
        <v>-996.06786038290215</v>
      </c>
      <c r="M798" s="10">
        <v>42</v>
      </c>
      <c r="N798" s="5">
        <f t="shared" si="85"/>
        <v>4169.7279052734402</v>
      </c>
      <c r="O798" s="5">
        <f t="shared" si="86"/>
        <v>3173.6600448905383</v>
      </c>
      <c r="Q798" s="2">
        <f t="shared" si="90"/>
        <v>43192</v>
      </c>
      <c r="R798" s="10">
        <v>12</v>
      </c>
      <c r="S798" s="5">
        <f t="shared" si="87"/>
        <v>1191.3508300781257</v>
      </c>
      <c r="T798" s="5">
        <f t="shared" si="88"/>
        <v>195.28296969522353</v>
      </c>
      <c r="U798" s="5">
        <f t="shared" si="89"/>
        <v>2978.3770751953148</v>
      </c>
    </row>
    <row r="799" spans="1:21" x14ac:dyDescent="0.25">
      <c r="A799" s="2">
        <v>43314.666666666664</v>
      </c>
      <c r="B799" s="2">
        <v>43314</v>
      </c>
      <c r="C799" s="3">
        <v>8</v>
      </c>
      <c r="D799" s="3">
        <v>17</v>
      </c>
      <c r="E799" s="3">
        <v>1</v>
      </c>
      <c r="F799" s="3">
        <v>0</v>
      </c>
      <c r="G799" s="9">
        <v>191.27923583984381</v>
      </c>
      <c r="H799" s="9">
        <v>2751.3334785717611</v>
      </c>
      <c r="I799" s="9">
        <v>54</v>
      </c>
      <c r="J799" s="9">
        <v>1030.2646019804172</v>
      </c>
      <c r="K799" s="9">
        <v>-137.27923583984381</v>
      </c>
      <c r="L799" s="9">
        <v>-1721.068876591344</v>
      </c>
      <c r="M799" s="10">
        <v>42</v>
      </c>
      <c r="N799" s="5">
        <f t="shared" si="85"/>
        <v>5765.7279052734402</v>
      </c>
      <c r="O799" s="5">
        <f t="shared" si="86"/>
        <v>4044.6590286820965</v>
      </c>
      <c r="Q799" s="2">
        <f t="shared" si="90"/>
        <v>43192</v>
      </c>
      <c r="R799" s="10">
        <v>12</v>
      </c>
      <c r="S799" s="5">
        <f t="shared" si="87"/>
        <v>1647.3508300781257</v>
      </c>
      <c r="T799" s="5">
        <f t="shared" si="88"/>
        <v>-73.718046513218269</v>
      </c>
      <c r="U799" s="5">
        <f t="shared" si="89"/>
        <v>4118.3770751953143</v>
      </c>
    </row>
    <row r="800" spans="1:21" x14ac:dyDescent="0.25">
      <c r="A800" s="2">
        <v>43314.708333333336</v>
      </c>
      <c r="B800" s="2">
        <v>43314</v>
      </c>
      <c r="C800" s="3">
        <v>8</v>
      </c>
      <c r="D800" s="3">
        <v>18</v>
      </c>
      <c r="E800" s="3">
        <v>1</v>
      </c>
      <c r="F800" s="3">
        <v>0</v>
      </c>
      <c r="G800" s="9">
        <v>191.27923583984381</v>
      </c>
      <c r="H800" s="9">
        <v>2751.3334785717611</v>
      </c>
      <c r="I800" s="9">
        <v>55</v>
      </c>
      <c r="J800" s="9">
        <v>1049.3435760911657</v>
      </c>
      <c r="K800" s="9">
        <v>-136.27923583984381</v>
      </c>
      <c r="L800" s="9">
        <v>-1701.9899024805954</v>
      </c>
      <c r="M800" s="10">
        <v>55</v>
      </c>
      <c r="N800" s="5">
        <f t="shared" si="85"/>
        <v>7495.357971191409</v>
      </c>
      <c r="O800" s="5">
        <f t="shared" si="86"/>
        <v>5793.3680687108135</v>
      </c>
      <c r="Q800" s="2">
        <f t="shared" si="90"/>
        <v>43192</v>
      </c>
      <c r="R800" s="10">
        <v>12</v>
      </c>
      <c r="S800" s="5">
        <f t="shared" si="87"/>
        <v>1635.3508300781257</v>
      </c>
      <c r="T800" s="5">
        <f t="shared" si="88"/>
        <v>-66.639072402469765</v>
      </c>
      <c r="U800" s="5">
        <f t="shared" si="89"/>
        <v>5860.0071411132831</v>
      </c>
    </row>
    <row r="801" spans="1:21" x14ac:dyDescent="0.25">
      <c r="A801" s="2">
        <v>43314.75</v>
      </c>
      <c r="B801" s="2">
        <v>43314</v>
      </c>
      <c r="C801" s="3">
        <v>8</v>
      </c>
      <c r="D801" s="3">
        <v>19</v>
      </c>
      <c r="E801" s="3">
        <v>1</v>
      </c>
      <c r="F801" s="3">
        <v>0</v>
      </c>
      <c r="G801" s="9">
        <v>191.27923583984381</v>
      </c>
      <c r="H801" s="9">
        <v>2751.3334785717611</v>
      </c>
      <c r="I801" s="9">
        <v>54</v>
      </c>
      <c r="J801" s="9">
        <v>1030.2646019804172</v>
      </c>
      <c r="K801" s="9">
        <v>-137.27923583984381</v>
      </c>
      <c r="L801" s="9">
        <v>-1721.068876591344</v>
      </c>
      <c r="M801" s="10">
        <v>50</v>
      </c>
      <c r="N801" s="5">
        <f t="shared" si="85"/>
        <v>6863.9617919921902</v>
      </c>
      <c r="O801" s="5">
        <f t="shared" si="86"/>
        <v>5142.8929154008465</v>
      </c>
      <c r="Q801" s="2">
        <f t="shared" si="90"/>
        <v>43192</v>
      </c>
      <c r="R801" s="10">
        <v>14</v>
      </c>
      <c r="S801" s="5">
        <f t="shared" si="87"/>
        <v>1921.9093017578134</v>
      </c>
      <c r="T801" s="5">
        <f t="shared" si="88"/>
        <v>200.84042516646946</v>
      </c>
      <c r="U801" s="5">
        <f t="shared" si="89"/>
        <v>4942.0524902343768</v>
      </c>
    </row>
    <row r="802" spans="1:21" x14ac:dyDescent="0.25">
      <c r="A802" s="2">
        <v>43314.791666666664</v>
      </c>
      <c r="B802" s="2">
        <v>43314</v>
      </c>
      <c r="C802" s="3">
        <v>8</v>
      </c>
      <c r="D802" s="3">
        <v>20</v>
      </c>
      <c r="E802" s="3">
        <v>1</v>
      </c>
      <c r="F802" s="3">
        <v>0</v>
      </c>
      <c r="G802" s="9">
        <v>191.27923583984381</v>
      </c>
      <c r="H802" s="9">
        <v>2751.3334785717611</v>
      </c>
      <c r="I802" s="9">
        <v>42</v>
      </c>
      <c r="J802" s="9">
        <v>801.31691265143559</v>
      </c>
      <c r="K802" s="9">
        <v>-149.27923583984381</v>
      </c>
      <c r="L802" s="9">
        <v>-1950.0165659203255</v>
      </c>
      <c r="M802" s="10">
        <v>50</v>
      </c>
      <c r="N802" s="5">
        <f t="shared" si="85"/>
        <v>7463.9617919921902</v>
      </c>
      <c r="O802" s="5">
        <f t="shared" si="86"/>
        <v>5513.9452260718645</v>
      </c>
      <c r="Q802" s="2">
        <f t="shared" si="90"/>
        <v>43192</v>
      </c>
      <c r="R802" s="10">
        <v>12</v>
      </c>
      <c r="S802" s="5">
        <f t="shared" si="87"/>
        <v>1791.3508300781257</v>
      </c>
      <c r="T802" s="5">
        <f t="shared" si="88"/>
        <v>-158.66573584219987</v>
      </c>
      <c r="U802" s="5">
        <f t="shared" si="89"/>
        <v>5672.6109619140643</v>
      </c>
    </row>
    <row r="803" spans="1:21" x14ac:dyDescent="0.25">
      <c r="A803" s="2">
        <v>43314.833333333336</v>
      </c>
      <c r="B803" s="2">
        <v>43314</v>
      </c>
      <c r="C803" s="3">
        <v>8</v>
      </c>
      <c r="D803" s="3">
        <v>21</v>
      </c>
      <c r="E803" s="3">
        <v>1</v>
      </c>
      <c r="F803" s="3">
        <v>0</v>
      </c>
      <c r="G803" s="9">
        <v>190.80164260864262</v>
      </c>
      <c r="H803" s="9">
        <v>2747.4572812336573</v>
      </c>
      <c r="I803" s="9">
        <v>30</v>
      </c>
      <c r="J803" s="9">
        <v>572.36922332245399</v>
      </c>
      <c r="K803" s="9">
        <v>-160.80164260864262</v>
      </c>
      <c r="L803" s="9">
        <v>-2175.0880579112036</v>
      </c>
      <c r="M803" s="10">
        <v>45</v>
      </c>
      <c r="N803" s="5">
        <f t="shared" si="85"/>
        <v>7236.0739173889178</v>
      </c>
      <c r="O803" s="5">
        <f t="shared" si="86"/>
        <v>5060.9858594777143</v>
      </c>
      <c r="Q803" s="2">
        <f t="shared" si="90"/>
        <v>43192</v>
      </c>
      <c r="R803" s="10">
        <v>12</v>
      </c>
      <c r="S803" s="5">
        <f t="shared" si="87"/>
        <v>1929.6197113037115</v>
      </c>
      <c r="T803" s="5">
        <f t="shared" si="88"/>
        <v>-245.46834660749209</v>
      </c>
      <c r="U803" s="5">
        <f t="shared" si="89"/>
        <v>5306.4542060852064</v>
      </c>
    </row>
    <row r="804" spans="1:21" x14ac:dyDescent="0.25">
      <c r="A804" s="2">
        <v>43314.875</v>
      </c>
      <c r="B804" s="2">
        <v>43314</v>
      </c>
      <c r="C804" s="3">
        <v>8</v>
      </c>
      <c r="D804" s="3">
        <v>22</v>
      </c>
      <c r="E804" s="3">
        <v>1</v>
      </c>
      <c r="F804" s="3">
        <v>0</v>
      </c>
      <c r="G804" s="9">
        <v>190.70817975997932</v>
      </c>
      <c r="H804" s="9">
        <v>2746.6987271922712</v>
      </c>
      <c r="I804" s="9">
        <v>34</v>
      </c>
      <c r="J804" s="9">
        <v>648.68511976544789</v>
      </c>
      <c r="K804" s="9">
        <v>-156.70817975997932</v>
      </c>
      <c r="L804" s="9">
        <v>-2098.0136074268235</v>
      </c>
      <c r="M804" s="10">
        <v>45</v>
      </c>
      <c r="N804" s="5">
        <f t="shared" si="85"/>
        <v>7051.8680891990689</v>
      </c>
      <c r="O804" s="5">
        <f t="shared" si="86"/>
        <v>4953.854481772245</v>
      </c>
      <c r="Q804" s="2">
        <f t="shared" si="90"/>
        <v>43192</v>
      </c>
      <c r="R804" s="10">
        <v>14</v>
      </c>
      <c r="S804" s="5">
        <f t="shared" si="87"/>
        <v>2193.9145166397102</v>
      </c>
      <c r="T804" s="5">
        <f t="shared" si="88"/>
        <v>95.900909212886745</v>
      </c>
      <c r="U804" s="5">
        <f t="shared" si="89"/>
        <v>4857.9535725593578</v>
      </c>
    </row>
    <row r="805" spans="1:21" x14ac:dyDescent="0.25">
      <c r="A805" s="2">
        <v>43314.916666666664</v>
      </c>
      <c r="B805" s="2">
        <v>43314</v>
      </c>
      <c r="C805" s="3">
        <v>8</v>
      </c>
      <c r="D805" s="3">
        <v>23</v>
      </c>
      <c r="E805" s="3">
        <v>0</v>
      </c>
      <c r="F805" s="3">
        <v>1</v>
      </c>
      <c r="G805" s="9">
        <v>185.65546936988829</v>
      </c>
      <c r="H805" s="9">
        <v>2705.6903929579139</v>
      </c>
      <c r="I805" s="9">
        <v>48</v>
      </c>
      <c r="J805" s="9">
        <v>915.7907573159265</v>
      </c>
      <c r="K805" s="9">
        <v>-137.65546936988829</v>
      </c>
      <c r="L805" s="9">
        <v>-1789.8996356419875</v>
      </c>
      <c r="M805" s="10">
        <v>35</v>
      </c>
      <c r="N805" s="5">
        <f t="shared" si="85"/>
        <v>4817.9414279460907</v>
      </c>
      <c r="O805" s="5">
        <f t="shared" si="86"/>
        <v>3028.0417923041032</v>
      </c>
      <c r="Q805" s="2">
        <f t="shared" si="90"/>
        <v>43192</v>
      </c>
      <c r="R805" s="10">
        <v>14</v>
      </c>
      <c r="S805" s="5">
        <f t="shared" si="87"/>
        <v>1927.176571178436</v>
      </c>
      <c r="T805" s="5">
        <f t="shared" si="88"/>
        <v>137.27693553644849</v>
      </c>
      <c r="U805" s="5">
        <f t="shared" si="89"/>
        <v>2890.7648567676547</v>
      </c>
    </row>
    <row r="806" spans="1:21" x14ac:dyDescent="0.25">
      <c r="A806" s="2">
        <v>43314.958333333336</v>
      </c>
      <c r="B806" s="2">
        <v>43314</v>
      </c>
      <c r="C806" s="3">
        <v>8</v>
      </c>
      <c r="D806" s="3">
        <v>24</v>
      </c>
      <c r="E806" s="3">
        <v>0</v>
      </c>
      <c r="F806" s="3">
        <v>1</v>
      </c>
      <c r="G806" s="9">
        <v>181.04839351177219</v>
      </c>
      <c r="H806" s="9">
        <v>2668.2988767641664</v>
      </c>
      <c r="I806" s="9">
        <v>63</v>
      </c>
      <c r="J806" s="9">
        <v>1201.9753689771535</v>
      </c>
      <c r="K806" s="9">
        <v>-118.04839351177219</v>
      </c>
      <c r="L806" s="9">
        <v>-1466.3235077870129</v>
      </c>
      <c r="M806" s="10">
        <v>32</v>
      </c>
      <c r="N806" s="5">
        <f t="shared" si="85"/>
        <v>3777.5485923767101</v>
      </c>
      <c r="O806" s="5">
        <f t="shared" si="86"/>
        <v>2311.225084589697</v>
      </c>
      <c r="Q806" s="2">
        <f t="shared" si="90"/>
        <v>43192</v>
      </c>
      <c r="R806" s="10">
        <v>16</v>
      </c>
      <c r="S806" s="5">
        <f t="shared" si="87"/>
        <v>1888.774296188355</v>
      </c>
      <c r="T806" s="5">
        <f t="shared" si="88"/>
        <v>422.45078840134215</v>
      </c>
      <c r="U806" s="5">
        <f t="shared" si="89"/>
        <v>1888.7742961883548</v>
      </c>
    </row>
    <row r="807" spans="1:21" x14ac:dyDescent="0.25">
      <c r="A807" s="2">
        <v>43315</v>
      </c>
      <c r="B807" s="2">
        <v>43315</v>
      </c>
      <c r="C807" s="3">
        <v>8</v>
      </c>
      <c r="D807" s="3">
        <v>1</v>
      </c>
      <c r="E807" s="3">
        <v>0</v>
      </c>
      <c r="F807" s="3">
        <v>1</v>
      </c>
      <c r="G807" s="9">
        <v>177.73934969902041</v>
      </c>
      <c r="H807" s="9">
        <v>2641.4423265623932</v>
      </c>
      <c r="I807" s="9">
        <v>61</v>
      </c>
      <c r="J807" s="9">
        <v>1163.8174207556565</v>
      </c>
      <c r="K807" s="9">
        <v>-116.73934969902041</v>
      </c>
      <c r="L807" s="9">
        <v>-1477.6249058067367</v>
      </c>
      <c r="M807" s="10">
        <v>25</v>
      </c>
      <c r="N807" s="5">
        <f t="shared" si="85"/>
        <v>2918.4837424755101</v>
      </c>
      <c r="O807" s="5">
        <f t="shared" si="86"/>
        <v>1440.8588366687734</v>
      </c>
      <c r="Q807" s="2">
        <f t="shared" si="90"/>
        <v>43193</v>
      </c>
      <c r="R807" s="10">
        <v>17</v>
      </c>
      <c r="S807" s="5">
        <f t="shared" si="87"/>
        <v>1984.5689448833468</v>
      </c>
      <c r="T807" s="5">
        <f t="shared" si="88"/>
        <v>506.94403907661012</v>
      </c>
      <c r="U807" s="5">
        <f t="shared" si="89"/>
        <v>933.91479759216327</v>
      </c>
    </row>
    <row r="808" spans="1:21" x14ac:dyDescent="0.25">
      <c r="A808" s="2">
        <v>43315.041666666664</v>
      </c>
      <c r="B808" s="2">
        <v>43315</v>
      </c>
      <c r="C808" s="3">
        <v>8</v>
      </c>
      <c r="D808" s="3">
        <v>2</v>
      </c>
      <c r="E808" s="3">
        <v>0</v>
      </c>
      <c r="F808" s="3">
        <v>1</v>
      </c>
      <c r="G808" s="9">
        <v>169.39388532638549</v>
      </c>
      <c r="H808" s="9">
        <v>2573.709651188839</v>
      </c>
      <c r="I808" s="9">
        <v>60</v>
      </c>
      <c r="J808" s="9">
        <v>1144.738446644908</v>
      </c>
      <c r="K808" s="9">
        <v>-109.39388532638549</v>
      </c>
      <c r="L808" s="9">
        <v>-1428.971204543931</v>
      </c>
      <c r="M808" s="10">
        <v>25</v>
      </c>
      <c r="N808" s="5">
        <f t="shared" si="85"/>
        <v>2734.847133159637</v>
      </c>
      <c r="O808" s="5">
        <f t="shared" si="86"/>
        <v>1305.875928615706</v>
      </c>
      <c r="Q808" s="2">
        <f t="shared" si="90"/>
        <v>43193</v>
      </c>
      <c r="R808" s="10">
        <v>17</v>
      </c>
      <c r="S808" s="5">
        <f t="shared" si="87"/>
        <v>1859.6960505485533</v>
      </c>
      <c r="T808" s="5">
        <f t="shared" si="88"/>
        <v>430.72484600462235</v>
      </c>
      <c r="U808" s="5">
        <f t="shared" si="89"/>
        <v>875.15108261108367</v>
      </c>
    </row>
    <row r="809" spans="1:21" x14ac:dyDescent="0.25">
      <c r="A809" s="2">
        <v>43315.083333333336</v>
      </c>
      <c r="B809" s="2">
        <v>43315</v>
      </c>
      <c r="C809" s="3">
        <v>8</v>
      </c>
      <c r="D809" s="3">
        <v>3</v>
      </c>
      <c r="E809" s="3">
        <v>0</v>
      </c>
      <c r="F809" s="3">
        <v>1</v>
      </c>
      <c r="G809" s="9">
        <v>162.2669471740723</v>
      </c>
      <c r="H809" s="9">
        <v>2515.8666663932686</v>
      </c>
      <c r="I809" s="9">
        <v>60</v>
      </c>
      <c r="J809" s="9">
        <v>1144.738446644908</v>
      </c>
      <c r="K809" s="9">
        <v>-102.2669471740723</v>
      </c>
      <c r="L809" s="9">
        <v>-1371.1282197483606</v>
      </c>
      <c r="M809" s="10">
        <v>20</v>
      </c>
      <c r="N809" s="5">
        <f t="shared" si="85"/>
        <v>2045.338943481446</v>
      </c>
      <c r="O809" s="5">
        <f t="shared" si="86"/>
        <v>674.21072373308539</v>
      </c>
      <c r="Q809" s="2">
        <f t="shared" si="90"/>
        <v>43193</v>
      </c>
      <c r="R809" s="10">
        <v>17</v>
      </c>
      <c r="S809" s="5">
        <f t="shared" si="87"/>
        <v>1738.5381019592292</v>
      </c>
      <c r="T809" s="5">
        <f t="shared" si="88"/>
        <v>367.40988221086855</v>
      </c>
      <c r="U809" s="5">
        <f t="shared" si="89"/>
        <v>306.80084152221684</v>
      </c>
    </row>
    <row r="810" spans="1:21" x14ac:dyDescent="0.25">
      <c r="A810" s="2">
        <v>43315.125</v>
      </c>
      <c r="B810" s="2">
        <v>43315</v>
      </c>
      <c r="C810" s="3">
        <v>8</v>
      </c>
      <c r="D810" s="3">
        <v>4</v>
      </c>
      <c r="E810" s="3">
        <v>0</v>
      </c>
      <c r="F810" s="3">
        <v>1</v>
      </c>
      <c r="G810" s="9">
        <v>160.5756557941437</v>
      </c>
      <c r="H810" s="9">
        <v>2502.1399662959452</v>
      </c>
      <c r="I810" s="9">
        <v>70</v>
      </c>
      <c r="J810" s="9">
        <v>1335.5281877523928</v>
      </c>
      <c r="K810" s="9">
        <v>-90.575655794143699</v>
      </c>
      <c r="L810" s="9">
        <v>-1166.6117785435524</v>
      </c>
      <c r="M810" s="10">
        <v>20</v>
      </c>
      <c r="N810" s="5">
        <f t="shared" si="85"/>
        <v>1811.513115882874</v>
      </c>
      <c r="O810" s="5">
        <f t="shared" si="86"/>
        <v>644.90133733932157</v>
      </c>
      <c r="Q810" s="2">
        <f t="shared" si="90"/>
        <v>43193</v>
      </c>
      <c r="R810" s="10">
        <v>15</v>
      </c>
      <c r="S810" s="5">
        <f t="shared" si="87"/>
        <v>1358.6348369121556</v>
      </c>
      <c r="T810" s="5">
        <f t="shared" si="88"/>
        <v>192.02305836860319</v>
      </c>
      <c r="U810" s="5">
        <f t="shared" si="89"/>
        <v>452.87827897071838</v>
      </c>
    </row>
    <row r="811" spans="1:21" x14ac:dyDescent="0.25">
      <c r="A811" s="2">
        <v>43315.166666666664</v>
      </c>
      <c r="B811" s="2">
        <v>43315</v>
      </c>
      <c r="C811" s="3">
        <v>8</v>
      </c>
      <c r="D811" s="3">
        <v>5</v>
      </c>
      <c r="E811" s="3">
        <v>0</v>
      </c>
      <c r="F811" s="3">
        <v>1</v>
      </c>
      <c r="G811" s="9">
        <v>165.9739875793457</v>
      </c>
      <c r="H811" s="9">
        <v>2545.9533986765023</v>
      </c>
      <c r="I811" s="9">
        <v>140</v>
      </c>
      <c r="J811" s="9">
        <v>2671.0563755047856</v>
      </c>
      <c r="K811" s="9">
        <v>-25.973987579345703</v>
      </c>
      <c r="L811" s="9">
        <v>125.10297682828332</v>
      </c>
      <c r="M811" s="10">
        <v>25</v>
      </c>
      <c r="N811" s="5">
        <f t="shared" si="85"/>
        <v>649.34968948364258</v>
      </c>
      <c r="O811" s="5">
        <f t="shared" si="86"/>
        <v>774.4526663119259</v>
      </c>
      <c r="Q811" s="2">
        <f t="shared" si="90"/>
        <v>43193</v>
      </c>
      <c r="R811" s="10">
        <v>18</v>
      </c>
      <c r="S811" s="5">
        <f t="shared" si="87"/>
        <v>467.53177642822266</v>
      </c>
      <c r="T811" s="5">
        <f t="shared" si="88"/>
        <v>592.63475325650597</v>
      </c>
      <c r="U811" s="5">
        <f t="shared" si="89"/>
        <v>181.81791305541992</v>
      </c>
    </row>
    <row r="812" spans="1:21" x14ac:dyDescent="0.25">
      <c r="A812" s="2">
        <v>43315.208333333336</v>
      </c>
      <c r="B812" s="2">
        <v>43315</v>
      </c>
      <c r="C812" s="3">
        <v>8</v>
      </c>
      <c r="D812" s="3">
        <v>6</v>
      </c>
      <c r="E812" s="3">
        <v>0</v>
      </c>
      <c r="F812" s="3">
        <v>1</v>
      </c>
      <c r="G812" s="9">
        <v>180.3133779764176</v>
      </c>
      <c r="H812" s="9">
        <v>2662.3334122019892</v>
      </c>
      <c r="I812" s="9">
        <v>159</v>
      </c>
      <c r="J812" s="9">
        <v>3033.5568836090065</v>
      </c>
      <c r="K812" s="9">
        <v>-21.313377976417598</v>
      </c>
      <c r="L812" s="9">
        <v>371.22347140701731</v>
      </c>
      <c r="M812" s="10">
        <v>25</v>
      </c>
      <c r="N812" s="5">
        <f t="shared" si="85"/>
        <v>532.8344494104399</v>
      </c>
      <c r="O812" s="5">
        <f t="shared" si="86"/>
        <v>904.05792081745722</v>
      </c>
      <c r="Q812" s="2">
        <f t="shared" si="90"/>
        <v>43193</v>
      </c>
      <c r="R812" s="10">
        <v>25</v>
      </c>
      <c r="S812" s="5">
        <f t="shared" si="87"/>
        <v>532.8344494104399</v>
      </c>
      <c r="T812" s="5">
        <f t="shared" si="88"/>
        <v>904.05792081745722</v>
      </c>
      <c r="U812" s="5">
        <f t="shared" si="89"/>
        <v>0</v>
      </c>
    </row>
    <row r="813" spans="1:21" x14ac:dyDescent="0.25">
      <c r="A813" s="2">
        <v>43315.25</v>
      </c>
      <c r="B813" s="2">
        <v>43315</v>
      </c>
      <c r="C813" s="3">
        <v>8</v>
      </c>
      <c r="D813" s="3">
        <v>7</v>
      </c>
      <c r="E813" s="3">
        <v>1</v>
      </c>
      <c r="F813" s="3">
        <v>0</v>
      </c>
      <c r="G813" s="9">
        <v>186.09838094711301</v>
      </c>
      <c r="H813" s="9">
        <v>2709.2851099687705</v>
      </c>
      <c r="I813" s="9">
        <v>159</v>
      </c>
      <c r="J813" s="9">
        <v>3033.5568836090065</v>
      </c>
      <c r="K813" s="9">
        <v>-27.098380947113014</v>
      </c>
      <c r="L813" s="9">
        <v>324.27177364023601</v>
      </c>
      <c r="M813" s="10">
        <v>28</v>
      </c>
      <c r="N813" s="5">
        <f t="shared" si="85"/>
        <v>758.7546665191644</v>
      </c>
      <c r="O813" s="5">
        <f t="shared" si="86"/>
        <v>1083.0264401594004</v>
      </c>
      <c r="Q813" s="2">
        <f t="shared" si="90"/>
        <v>43193</v>
      </c>
      <c r="R813" s="10">
        <v>35</v>
      </c>
      <c r="S813" s="5">
        <f t="shared" si="87"/>
        <v>948.4433331489555</v>
      </c>
      <c r="T813" s="5">
        <f t="shared" si="88"/>
        <v>1272.7151067891914</v>
      </c>
      <c r="U813" s="5">
        <f t="shared" si="89"/>
        <v>-189.68866662979099</v>
      </c>
    </row>
    <row r="814" spans="1:21" x14ac:dyDescent="0.25">
      <c r="A814" s="2">
        <v>43315.291666666664</v>
      </c>
      <c r="B814" s="2">
        <v>43315</v>
      </c>
      <c r="C814" s="3">
        <v>8</v>
      </c>
      <c r="D814" s="3">
        <v>8</v>
      </c>
      <c r="E814" s="3">
        <v>1</v>
      </c>
      <c r="F814" s="3">
        <v>0</v>
      </c>
      <c r="G814" s="9">
        <v>191.00439882278442</v>
      </c>
      <c r="H814" s="9">
        <v>2749.102872343648</v>
      </c>
      <c r="I814" s="9">
        <v>158</v>
      </c>
      <c r="J814" s="9">
        <v>3014.4779094982578</v>
      </c>
      <c r="K814" s="9">
        <v>-33.004398822784424</v>
      </c>
      <c r="L814" s="9">
        <v>265.3750371546098</v>
      </c>
      <c r="M814" s="10">
        <v>28</v>
      </c>
      <c r="N814" s="5">
        <f t="shared" si="85"/>
        <v>924.12316703796387</v>
      </c>
      <c r="O814" s="5">
        <f t="shared" si="86"/>
        <v>1189.4982041925737</v>
      </c>
      <c r="Q814" s="2">
        <f t="shared" si="90"/>
        <v>43193</v>
      </c>
      <c r="R814" s="10">
        <v>40</v>
      </c>
      <c r="S814" s="5">
        <f t="shared" si="87"/>
        <v>1320.175952911377</v>
      </c>
      <c r="T814" s="5">
        <f t="shared" si="88"/>
        <v>1585.5509900659868</v>
      </c>
      <c r="U814" s="5">
        <f t="shared" si="89"/>
        <v>-396.05278587341309</v>
      </c>
    </row>
    <row r="815" spans="1:21" x14ac:dyDescent="0.25">
      <c r="A815" s="2">
        <v>43315.333333333336</v>
      </c>
      <c r="B815" s="2">
        <v>43315</v>
      </c>
      <c r="C815" s="3">
        <v>8</v>
      </c>
      <c r="D815" s="3">
        <v>9</v>
      </c>
      <c r="E815" s="3">
        <v>1</v>
      </c>
      <c r="F815" s="3">
        <v>0</v>
      </c>
      <c r="G815" s="9">
        <v>190.71629958152772</v>
      </c>
      <c r="H815" s="9">
        <v>2746.7646283227091</v>
      </c>
      <c r="I815" s="9">
        <v>156</v>
      </c>
      <c r="J815" s="9">
        <v>2976.3199612767608</v>
      </c>
      <c r="K815" s="9">
        <v>-34.716299581527721</v>
      </c>
      <c r="L815" s="9">
        <v>229.55533295405166</v>
      </c>
      <c r="M815" s="10">
        <v>35</v>
      </c>
      <c r="N815" s="5">
        <f t="shared" si="85"/>
        <v>1215.0704853534703</v>
      </c>
      <c r="O815" s="5">
        <f t="shared" si="86"/>
        <v>1444.625818307522</v>
      </c>
      <c r="Q815" s="2">
        <f t="shared" si="90"/>
        <v>43193</v>
      </c>
      <c r="R815" s="10">
        <v>38</v>
      </c>
      <c r="S815" s="5">
        <f t="shared" si="87"/>
        <v>1319.2193840980535</v>
      </c>
      <c r="T815" s="5">
        <f t="shared" si="88"/>
        <v>1548.7747170521052</v>
      </c>
      <c r="U815" s="5">
        <f t="shared" si="89"/>
        <v>-104.14889874458322</v>
      </c>
    </row>
    <row r="816" spans="1:21" x14ac:dyDescent="0.25">
      <c r="A816" s="2">
        <v>43315.375</v>
      </c>
      <c r="B816" s="2">
        <v>43315</v>
      </c>
      <c r="C816" s="3">
        <v>8</v>
      </c>
      <c r="D816" s="3">
        <v>10</v>
      </c>
      <c r="E816" s="3">
        <v>1</v>
      </c>
      <c r="F816" s="3">
        <v>0</v>
      </c>
      <c r="G816" s="9">
        <v>190.4704711914062</v>
      </c>
      <c r="H816" s="9">
        <v>2744.7694604414582</v>
      </c>
      <c r="I816" s="9">
        <v>158</v>
      </c>
      <c r="J816" s="9">
        <v>3014.4779094982578</v>
      </c>
      <c r="K816" s="9">
        <v>-32.470471191406205</v>
      </c>
      <c r="L816" s="9">
        <v>269.70844905679951</v>
      </c>
      <c r="M816" s="10">
        <v>32</v>
      </c>
      <c r="N816" s="5">
        <f t="shared" si="85"/>
        <v>1039.0550781249985</v>
      </c>
      <c r="O816" s="5">
        <f t="shared" si="86"/>
        <v>1308.7635271817981</v>
      </c>
      <c r="Q816" s="2">
        <f t="shared" si="90"/>
        <v>43193</v>
      </c>
      <c r="R816" s="10">
        <v>38</v>
      </c>
      <c r="S816" s="5">
        <f t="shared" si="87"/>
        <v>1233.8779052734358</v>
      </c>
      <c r="T816" s="5">
        <f t="shared" si="88"/>
        <v>1503.5863543302353</v>
      </c>
      <c r="U816" s="5">
        <f t="shared" si="89"/>
        <v>-194.82282714843723</v>
      </c>
    </row>
    <row r="817" spans="1:21" x14ac:dyDescent="0.25">
      <c r="A817" s="2">
        <v>43315.416666666664</v>
      </c>
      <c r="B817" s="2">
        <v>43315</v>
      </c>
      <c r="C817" s="3">
        <v>8</v>
      </c>
      <c r="D817" s="3">
        <v>11</v>
      </c>
      <c r="E817" s="3">
        <v>1</v>
      </c>
      <c r="F817" s="3">
        <v>0</v>
      </c>
      <c r="G817" s="9">
        <v>191.06968517303471</v>
      </c>
      <c r="H817" s="9">
        <v>2749.632743479598</v>
      </c>
      <c r="I817" s="9">
        <v>159</v>
      </c>
      <c r="J817" s="9">
        <v>3033.5568836090065</v>
      </c>
      <c r="K817" s="9">
        <v>-32.069685173034713</v>
      </c>
      <c r="L817" s="9">
        <v>283.92414012940844</v>
      </c>
      <c r="M817" s="10">
        <v>30</v>
      </c>
      <c r="N817" s="5">
        <f t="shared" si="85"/>
        <v>962.0905551910414</v>
      </c>
      <c r="O817" s="5">
        <f t="shared" si="86"/>
        <v>1246.0146953204498</v>
      </c>
      <c r="Q817" s="2">
        <f t="shared" si="90"/>
        <v>43193</v>
      </c>
      <c r="R817" s="10">
        <v>32</v>
      </c>
      <c r="S817" s="5">
        <f t="shared" si="87"/>
        <v>1026.2299255371108</v>
      </c>
      <c r="T817" s="5">
        <f t="shared" si="88"/>
        <v>1310.1540656665193</v>
      </c>
      <c r="U817" s="5">
        <f t="shared" si="89"/>
        <v>-64.139370346069427</v>
      </c>
    </row>
    <row r="818" spans="1:21" x14ac:dyDescent="0.25">
      <c r="A818" s="2">
        <v>43315.458333333336</v>
      </c>
      <c r="B818" s="2">
        <v>43315</v>
      </c>
      <c r="C818" s="3">
        <v>8</v>
      </c>
      <c r="D818" s="3">
        <v>12</v>
      </c>
      <c r="E818" s="3">
        <v>1</v>
      </c>
      <c r="F818" s="3">
        <v>0</v>
      </c>
      <c r="G818" s="9">
        <v>191.27923583984381</v>
      </c>
      <c r="H818" s="9">
        <v>2751.3334785717611</v>
      </c>
      <c r="I818" s="9">
        <v>158</v>
      </c>
      <c r="J818" s="9">
        <v>3014.4779094982578</v>
      </c>
      <c r="K818" s="9">
        <v>-33.279235839843807</v>
      </c>
      <c r="L818" s="9">
        <v>263.14443092649663</v>
      </c>
      <c r="M818" s="10">
        <v>30</v>
      </c>
      <c r="N818" s="5">
        <f t="shared" si="85"/>
        <v>998.37707519531421</v>
      </c>
      <c r="O818" s="5">
        <f t="shared" si="86"/>
        <v>1261.5215061218109</v>
      </c>
      <c r="Q818" s="2">
        <f t="shared" si="90"/>
        <v>43193</v>
      </c>
      <c r="R818" s="10">
        <v>28</v>
      </c>
      <c r="S818" s="5">
        <f t="shared" si="87"/>
        <v>931.81860351562659</v>
      </c>
      <c r="T818" s="5">
        <f t="shared" si="88"/>
        <v>1194.9630344421232</v>
      </c>
      <c r="U818" s="5">
        <f t="shared" si="89"/>
        <v>66.558471679687727</v>
      </c>
    </row>
    <row r="819" spans="1:21" x14ac:dyDescent="0.25">
      <c r="A819" s="2">
        <v>43315.5</v>
      </c>
      <c r="B819" s="2">
        <v>43315</v>
      </c>
      <c r="C819" s="3">
        <v>8</v>
      </c>
      <c r="D819" s="3">
        <v>13</v>
      </c>
      <c r="E819" s="3">
        <v>1</v>
      </c>
      <c r="F819" s="3">
        <v>0</v>
      </c>
      <c r="G819" s="9">
        <v>191.27923583984381</v>
      </c>
      <c r="H819" s="9">
        <v>2751.3334785717611</v>
      </c>
      <c r="I819" s="9">
        <v>158</v>
      </c>
      <c r="J819" s="9">
        <v>3014.4779094982578</v>
      </c>
      <c r="K819" s="9">
        <v>-33.279235839843807</v>
      </c>
      <c r="L819" s="9">
        <v>263.14443092649663</v>
      </c>
      <c r="M819" s="10">
        <v>30</v>
      </c>
      <c r="N819" s="5">
        <f t="shared" si="85"/>
        <v>998.37707519531421</v>
      </c>
      <c r="O819" s="5">
        <f t="shared" si="86"/>
        <v>1261.5215061218109</v>
      </c>
      <c r="Q819" s="2">
        <f t="shared" si="90"/>
        <v>43193</v>
      </c>
      <c r="R819" s="10">
        <v>28</v>
      </c>
      <c r="S819" s="5">
        <f t="shared" si="87"/>
        <v>931.81860351562659</v>
      </c>
      <c r="T819" s="5">
        <f t="shared" si="88"/>
        <v>1194.9630344421232</v>
      </c>
      <c r="U819" s="5">
        <f t="shared" si="89"/>
        <v>66.558471679687727</v>
      </c>
    </row>
    <row r="820" spans="1:21" x14ac:dyDescent="0.25">
      <c r="A820" s="2">
        <v>43315.541666666664</v>
      </c>
      <c r="B820" s="2">
        <v>43315</v>
      </c>
      <c r="C820" s="3">
        <v>8</v>
      </c>
      <c r="D820" s="3">
        <v>14</v>
      </c>
      <c r="E820" s="3">
        <v>1</v>
      </c>
      <c r="F820" s="3">
        <v>0</v>
      </c>
      <c r="G820" s="9">
        <v>191.27923583984381</v>
      </c>
      <c r="H820" s="9">
        <v>2751.3334785717611</v>
      </c>
      <c r="I820" s="9">
        <v>159</v>
      </c>
      <c r="J820" s="9">
        <v>3033.5568836090065</v>
      </c>
      <c r="K820" s="9">
        <v>-32.279235839843807</v>
      </c>
      <c r="L820" s="9">
        <v>282.22340503724536</v>
      </c>
      <c r="M820" s="10">
        <v>26</v>
      </c>
      <c r="N820" s="5">
        <f t="shared" si="85"/>
        <v>839.26013183593898</v>
      </c>
      <c r="O820" s="5">
        <f t="shared" si="86"/>
        <v>1121.4835368731842</v>
      </c>
      <c r="Q820" s="2">
        <f t="shared" si="90"/>
        <v>43193</v>
      </c>
      <c r="R820" s="10">
        <v>20</v>
      </c>
      <c r="S820" s="5">
        <f t="shared" si="87"/>
        <v>645.58471679687614</v>
      </c>
      <c r="T820" s="5">
        <f t="shared" si="88"/>
        <v>927.80812183412149</v>
      </c>
      <c r="U820" s="5">
        <f t="shared" si="89"/>
        <v>193.67541503906273</v>
      </c>
    </row>
    <row r="821" spans="1:21" x14ac:dyDescent="0.25">
      <c r="A821" s="2">
        <v>43315.583333333336</v>
      </c>
      <c r="B821" s="2">
        <v>43315</v>
      </c>
      <c r="C821" s="3">
        <v>8</v>
      </c>
      <c r="D821" s="3">
        <v>15</v>
      </c>
      <c r="E821" s="3">
        <v>1</v>
      </c>
      <c r="F821" s="3">
        <v>0</v>
      </c>
      <c r="G821" s="9">
        <v>191.27923583984381</v>
      </c>
      <c r="H821" s="9">
        <v>2751.3334785717611</v>
      </c>
      <c r="I821" s="9">
        <v>158</v>
      </c>
      <c r="J821" s="9">
        <v>3014.4779094982578</v>
      </c>
      <c r="K821" s="9">
        <v>-33.279235839843807</v>
      </c>
      <c r="L821" s="9">
        <v>263.14443092649663</v>
      </c>
      <c r="M821" s="10">
        <v>26</v>
      </c>
      <c r="N821" s="5">
        <f t="shared" si="85"/>
        <v>865.26013183593898</v>
      </c>
      <c r="O821" s="5">
        <f t="shared" si="86"/>
        <v>1128.4045627624355</v>
      </c>
      <c r="Q821" s="2">
        <f t="shared" si="90"/>
        <v>43193</v>
      </c>
      <c r="R821" s="10">
        <v>19</v>
      </c>
      <c r="S821" s="5">
        <f t="shared" si="87"/>
        <v>632.30548095703239</v>
      </c>
      <c r="T821" s="5">
        <f t="shared" si="88"/>
        <v>895.44991188352901</v>
      </c>
      <c r="U821" s="5">
        <f t="shared" si="89"/>
        <v>232.95465087890648</v>
      </c>
    </row>
    <row r="822" spans="1:21" x14ac:dyDescent="0.25">
      <c r="A822" s="2">
        <v>43315.625</v>
      </c>
      <c r="B822" s="2">
        <v>43315</v>
      </c>
      <c r="C822" s="3">
        <v>8</v>
      </c>
      <c r="D822" s="3">
        <v>16</v>
      </c>
      <c r="E822" s="3">
        <v>1</v>
      </c>
      <c r="F822" s="3">
        <v>0</v>
      </c>
      <c r="G822" s="9">
        <v>191.27923583984381</v>
      </c>
      <c r="H822" s="9">
        <v>2751.3334785717611</v>
      </c>
      <c r="I822" s="9">
        <v>154</v>
      </c>
      <c r="J822" s="9">
        <v>2938.1620130552642</v>
      </c>
      <c r="K822" s="9">
        <v>-37.279235839843807</v>
      </c>
      <c r="L822" s="9">
        <v>186.82853448350306</v>
      </c>
      <c r="M822" s="10">
        <v>26</v>
      </c>
      <c r="N822" s="5">
        <f t="shared" si="85"/>
        <v>969.26013183593898</v>
      </c>
      <c r="O822" s="5">
        <f t="shared" si="86"/>
        <v>1156.0886663194419</v>
      </c>
      <c r="Q822" s="2">
        <f t="shared" si="90"/>
        <v>43193</v>
      </c>
      <c r="R822" s="10">
        <v>19</v>
      </c>
      <c r="S822" s="5">
        <f t="shared" si="87"/>
        <v>708.30548095703239</v>
      </c>
      <c r="T822" s="5">
        <f t="shared" si="88"/>
        <v>895.13401544053545</v>
      </c>
      <c r="U822" s="5">
        <f t="shared" si="89"/>
        <v>260.95465087890648</v>
      </c>
    </row>
    <row r="823" spans="1:21" x14ac:dyDescent="0.25">
      <c r="A823" s="2">
        <v>43315.666666666664</v>
      </c>
      <c r="B823" s="2">
        <v>43315</v>
      </c>
      <c r="C823" s="3">
        <v>8</v>
      </c>
      <c r="D823" s="3">
        <v>17</v>
      </c>
      <c r="E823" s="3">
        <v>1</v>
      </c>
      <c r="F823" s="3">
        <v>0</v>
      </c>
      <c r="G823" s="9">
        <v>191.27923583984381</v>
      </c>
      <c r="H823" s="9">
        <v>2751.3334785717611</v>
      </c>
      <c r="I823" s="9">
        <v>150</v>
      </c>
      <c r="J823" s="9">
        <v>2861.8461166122702</v>
      </c>
      <c r="K823" s="9">
        <v>-41.279235839843807</v>
      </c>
      <c r="L823" s="9">
        <v>110.51263804050905</v>
      </c>
      <c r="M823" s="10">
        <v>26</v>
      </c>
      <c r="N823" s="5">
        <f t="shared" si="85"/>
        <v>1073.2601318359389</v>
      </c>
      <c r="O823" s="5">
        <f t="shared" si="86"/>
        <v>1183.7727698764479</v>
      </c>
      <c r="Q823" s="2">
        <f t="shared" si="90"/>
        <v>43193</v>
      </c>
      <c r="R823" s="10">
        <v>22</v>
      </c>
      <c r="S823" s="5">
        <f t="shared" si="87"/>
        <v>908.14318847656375</v>
      </c>
      <c r="T823" s="5">
        <f t="shared" si="88"/>
        <v>1018.6558265170728</v>
      </c>
      <c r="U823" s="5">
        <f t="shared" si="89"/>
        <v>165.11694335937511</v>
      </c>
    </row>
    <row r="824" spans="1:21" x14ac:dyDescent="0.25">
      <c r="A824" s="2">
        <v>43315.708333333336</v>
      </c>
      <c r="B824" s="2">
        <v>43315</v>
      </c>
      <c r="C824" s="3">
        <v>8</v>
      </c>
      <c r="D824" s="3">
        <v>18</v>
      </c>
      <c r="E824" s="3">
        <v>1</v>
      </c>
      <c r="F824" s="3">
        <v>0</v>
      </c>
      <c r="G824" s="9">
        <v>191.27923583984381</v>
      </c>
      <c r="H824" s="9">
        <v>2751.3334785717611</v>
      </c>
      <c r="I824" s="9">
        <v>139</v>
      </c>
      <c r="J824" s="9">
        <v>2651.9774013940369</v>
      </c>
      <c r="K824" s="9">
        <v>-52.279235839843807</v>
      </c>
      <c r="L824" s="9">
        <v>-99.356077177724273</v>
      </c>
      <c r="M824" s="10">
        <v>26</v>
      </c>
      <c r="N824" s="5">
        <f t="shared" si="85"/>
        <v>1359.2601318359389</v>
      </c>
      <c r="O824" s="5">
        <f t="shared" si="86"/>
        <v>1259.9040546582146</v>
      </c>
      <c r="Q824" s="2">
        <f t="shared" si="90"/>
        <v>43193</v>
      </c>
      <c r="R824" s="10">
        <v>25</v>
      </c>
      <c r="S824" s="5">
        <f t="shared" si="87"/>
        <v>1306.9808959960951</v>
      </c>
      <c r="T824" s="5">
        <f t="shared" si="88"/>
        <v>1207.6248188183708</v>
      </c>
      <c r="U824" s="5">
        <f t="shared" si="89"/>
        <v>52.27923583984375</v>
      </c>
    </row>
    <row r="825" spans="1:21" x14ac:dyDescent="0.25">
      <c r="A825" s="2">
        <v>43315.75</v>
      </c>
      <c r="B825" s="2">
        <v>43315</v>
      </c>
      <c r="C825" s="3">
        <v>8</v>
      </c>
      <c r="D825" s="3">
        <v>19</v>
      </c>
      <c r="E825" s="3">
        <v>1</v>
      </c>
      <c r="F825" s="3">
        <v>0</v>
      </c>
      <c r="G825" s="9">
        <v>191.27923583984381</v>
      </c>
      <c r="H825" s="9">
        <v>2751.3334785717611</v>
      </c>
      <c r="I825" s="9">
        <v>114</v>
      </c>
      <c r="J825" s="9">
        <v>2175.0030486253254</v>
      </c>
      <c r="K825" s="9">
        <v>-77.279235839843807</v>
      </c>
      <c r="L825" s="9">
        <v>-576.33042994643574</v>
      </c>
      <c r="M825" s="10">
        <v>25</v>
      </c>
      <c r="N825" s="5">
        <f t="shared" si="85"/>
        <v>1931.9808959960951</v>
      </c>
      <c r="O825" s="5">
        <f t="shared" si="86"/>
        <v>1355.6504660496594</v>
      </c>
      <c r="Q825" s="2">
        <f t="shared" si="90"/>
        <v>43193</v>
      </c>
      <c r="R825" s="10">
        <v>36</v>
      </c>
      <c r="S825" s="5">
        <f t="shared" si="87"/>
        <v>2782.0524902343768</v>
      </c>
      <c r="T825" s="5">
        <f t="shared" si="88"/>
        <v>2205.7220602879411</v>
      </c>
      <c r="U825" s="5">
        <f t="shared" si="89"/>
        <v>-850.0715942382817</v>
      </c>
    </row>
    <row r="826" spans="1:21" x14ac:dyDescent="0.25">
      <c r="A826" s="2">
        <v>43315.791666666664</v>
      </c>
      <c r="B826" s="2">
        <v>43315</v>
      </c>
      <c r="C826" s="3">
        <v>8</v>
      </c>
      <c r="D826" s="3">
        <v>20</v>
      </c>
      <c r="E826" s="3">
        <v>1</v>
      </c>
      <c r="F826" s="3">
        <v>0</v>
      </c>
      <c r="G826" s="9">
        <v>191.27923583984381</v>
      </c>
      <c r="H826" s="9">
        <v>2751.3334785717611</v>
      </c>
      <c r="I826" s="9">
        <v>60</v>
      </c>
      <c r="J826" s="9">
        <v>1144.738446644908</v>
      </c>
      <c r="K826" s="9">
        <v>-131.27923583984381</v>
      </c>
      <c r="L826" s="9">
        <v>-1606.5950319268532</v>
      </c>
      <c r="M826" s="10">
        <v>25</v>
      </c>
      <c r="N826" s="5">
        <f t="shared" si="85"/>
        <v>3281.9808959960951</v>
      </c>
      <c r="O826" s="5">
        <f t="shared" si="86"/>
        <v>1675.385864069242</v>
      </c>
      <c r="Q826" s="2">
        <f t="shared" si="90"/>
        <v>43193</v>
      </c>
      <c r="R826" s="10">
        <v>38</v>
      </c>
      <c r="S826" s="5">
        <f t="shared" si="87"/>
        <v>4988.6109619140643</v>
      </c>
      <c r="T826" s="5">
        <f t="shared" si="88"/>
        <v>3382.0159299872112</v>
      </c>
      <c r="U826" s="5">
        <f t="shared" si="89"/>
        <v>-1706.6300659179692</v>
      </c>
    </row>
    <row r="827" spans="1:21" x14ac:dyDescent="0.25">
      <c r="A827" s="2">
        <v>43315.833333333336</v>
      </c>
      <c r="B827" s="2">
        <v>43315</v>
      </c>
      <c r="C827" s="3">
        <v>8</v>
      </c>
      <c r="D827" s="3">
        <v>21</v>
      </c>
      <c r="E827" s="3">
        <v>1</v>
      </c>
      <c r="F827" s="3">
        <v>0</v>
      </c>
      <c r="G827" s="9">
        <v>191.27923583984381</v>
      </c>
      <c r="H827" s="9">
        <v>2751.3334785717611</v>
      </c>
      <c r="I827" s="9">
        <v>30</v>
      </c>
      <c r="J827" s="9">
        <v>572.36922332245399</v>
      </c>
      <c r="K827" s="9">
        <v>-161.27923583984381</v>
      </c>
      <c r="L827" s="9">
        <v>-2178.9642552493069</v>
      </c>
      <c r="M827" s="10">
        <v>25</v>
      </c>
      <c r="N827" s="5">
        <f t="shared" si="85"/>
        <v>4031.9808959960951</v>
      </c>
      <c r="O827" s="5">
        <f t="shared" si="86"/>
        <v>1853.0166407467882</v>
      </c>
      <c r="Q827" s="2">
        <f t="shared" si="90"/>
        <v>43193</v>
      </c>
      <c r="R827" s="10">
        <v>40</v>
      </c>
      <c r="S827" s="5">
        <f t="shared" si="87"/>
        <v>6451.1694335937518</v>
      </c>
      <c r="T827" s="5">
        <f t="shared" si="88"/>
        <v>4272.2051783444449</v>
      </c>
      <c r="U827" s="5">
        <f t="shared" si="89"/>
        <v>-2419.1885375976567</v>
      </c>
    </row>
    <row r="828" spans="1:21" x14ac:dyDescent="0.25">
      <c r="A828" s="2">
        <v>43315.875</v>
      </c>
      <c r="B828" s="2">
        <v>43315</v>
      </c>
      <c r="C828" s="3">
        <v>8</v>
      </c>
      <c r="D828" s="3">
        <v>22</v>
      </c>
      <c r="E828" s="3">
        <v>1</v>
      </c>
      <c r="F828" s="3">
        <v>0</v>
      </c>
      <c r="G828" s="9">
        <v>191.27923583984381</v>
      </c>
      <c r="H828" s="9">
        <v>2751.3334785717611</v>
      </c>
      <c r="I828" s="9">
        <v>31</v>
      </c>
      <c r="J828" s="9">
        <v>591.44819743320249</v>
      </c>
      <c r="K828" s="9">
        <v>-160.27923583984381</v>
      </c>
      <c r="L828" s="9">
        <v>-2159.8852811385586</v>
      </c>
      <c r="M828" s="10">
        <v>25</v>
      </c>
      <c r="N828" s="5">
        <f t="shared" si="85"/>
        <v>4006.9808959960951</v>
      </c>
      <c r="O828" s="5">
        <f t="shared" si="86"/>
        <v>1847.0956148575365</v>
      </c>
      <c r="Q828" s="2">
        <f t="shared" si="90"/>
        <v>43193</v>
      </c>
      <c r="R828" s="10">
        <v>34</v>
      </c>
      <c r="S828" s="5">
        <f t="shared" si="87"/>
        <v>5449.4940185546893</v>
      </c>
      <c r="T828" s="5">
        <f t="shared" si="88"/>
        <v>3289.6087374161307</v>
      </c>
      <c r="U828" s="5">
        <f t="shared" si="89"/>
        <v>-1442.5131225585942</v>
      </c>
    </row>
    <row r="829" spans="1:21" x14ac:dyDescent="0.25">
      <c r="A829" s="2">
        <v>43315.916666666664</v>
      </c>
      <c r="B829" s="2">
        <v>43315</v>
      </c>
      <c r="C829" s="3">
        <v>8</v>
      </c>
      <c r="D829" s="3">
        <v>23</v>
      </c>
      <c r="E829" s="3">
        <v>0</v>
      </c>
      <c r="F829" s="3">
        <v>1</v>
      </c>
      <c r="G829" s="9">
        <v>190.5269565582276</v>
      </c>
      <c r="H829" s="9">
        <v>2745.2278998809943</v>
      </c>
      <c r="I829" s="9">
        <v>30</v>
      </c>
      <c r="J829" s="9">
        <v>572.36922332245399</v>
      </c>
      <c r="K829" s="9">
        <v>-160.5269565582276</v>
      </c>
      <c r="L829" s="9">
        <v>-2172.8586765585405</v>
      </c>
      <c r="M829" s="10">
        <v>33</v>
      </c>
      <c r="N829" s="5">
        <f t="shared" si="85"/>
        <v>5297.3895664215106</v>
      </c>
      <c r="O829" s="5">
        <f t="shared" si="86"/>
        <v>3124.5308898629701</v>
      </c>
      <c r="Q829" s="2">
        <f t="shared" si="90"/>
        <v>43193</v>
      </c>
      <c r="R829" s="10">
        <v>28</v>
      </c>
      <c r="S829" s="5">
        <f t="shared" si="87"/>
        <v>4494.7547836303729</v>
      </c>
      <c r="T829" s="5">
        <f t="shared" si="88"/>
        <v>2321.8961070718324</v>
      </c>
      <c r="U829" s="5">
        <f t="shared" si="89"/>
        <v>802.6347827911377</v>
      </c>
    </row>
    <row r="830" spans="1:21" x14ac:dyDescent="0.25">
      <c r="A830" s="2">
        <v>43315.958333333336</v>
      </c>
      <c r="B830" s="2">
        <v>43315</v>
      </c>
      <c r="C830" s="3">
        <v>8</v>
      </c>
      <c r="D830" s="3">
        <v>24</v>
      </c>
      <c r="E830" s="3">
        <v>0</v>
      </c>
      <c r="F830" s="3">
        <v>1</v>
      </c>
      <c r="G830" s="9">
        <v>187.10998277664191</v>
      </c>
      <c r="H830" s="9">
        <v>2717.4953800755625</v>
      </c>
      <c r="I830" s="9">
        <v>30</v>
      </c>
      <c r="J830" s="9">
        <v>572.36922332245399</v>
      </c>
      <c r="K830" s="9">
        <v>-157.10998277664191</v>
      </c>
      <c r="L830" s="9">
        <v>-2145.1261567531083</v>
      </c>
      <c r="M830" s="10">
        <v>27</v>
      </c>
      <c r="N830" s="5">
        <f t="shared" si="85"/>
        <v>4241.969534969332</v>
      </c>
      <c r="O830" s="5">
        <f t="shared" si="86"/>
        <v>2096.8433782162238</v>
      </c>
      <c r="Q830" s="2">
        <f t="shared" si="90"/>
        <v>43193</v>
      </c>
      <c r="R830" s="10">
        <v>14</v>
      </c>
      <c r="S830" s="5">
        <f t="shared" si="87"/>
        <v>2199.5397588729866</v>
      </c>
      <c r="T830" s="5">
        <f t="shared" si="88"/>
        <v>54.413602119878306</v>
      </c>
      <c r="U830" s="5">
        <f t="shared" si="89"/>
        <v>2042.4297760963454</v>
      </c>
    </row>
    <row r="831" spans="1:21" x14ac:dyDescent="0.25">
      <c r="A831" s="2">
        <v>43316</v>
      </c>
      <c r="B831" s="2">
        <v>43316</v>
      </c>
      <c r="C831" s="3">
        <v>8</v>
      </c>
      <c r="D831" s="3">
        <v>1</v>
      </c>
      <c r="E831" s="3">
        <v>0</v>
      </c>
      <c r="F831" s="3">
        <v>1</v>
      </c>
      <c r="G831" s="9">
        <v>182.27035822868339</v>
      </c>
      <c r="H831" s="9">
        <v>2678.2164708840728</v>
      </c>
      <c r="I831" s="9">
        <v>30</v>
      </c>
      <c r="J831" s="9">
        <v>572.36922332245399</v>
      </c>
      <c r="K831" s="9">
        <v>-152.27035822868339</v>
      </c>
      <c r="L831" s="9">
        <v>-2105.847247561619</v>
      </c>
      <c r="M831" s="10">
        <v>23</v>
      </c>
      <c r="N831" s="5">
        <f t="shared" si="85"/>
        <v>3502.2182392597178</v>
      </c>
      <c r="O831" s="5">
        <f t="shared" si="86"/>
        <v>1396.3709916980988</v>
      </c>
      <c r="Q831" s="2">
        <f t="shared" si="90"/>
        <v>43194</v>
      </c>
      <c r="R831" s="10">
        <v>15</v>
      </c>
      <c r="S831" s="5">
        <f t="shared" si="87"/>
        <v>2284.0553734302507</v>
      </c>
      <c r="T831" s="5">
        <f t="shared" si="88"/>
        <v>178.20812586863167</v>
      </c>
      <c r="U831" s="5">
        <f t="shared" si="89"/>
        <v>1218.1628658294671</v>
      </c>
    </row>
    <row r="832" spans="1:21" x14ac:dyDescent="0.25">
      <c r="A832" s="2">
        <v>43316.041666666664</v>
      </c>
      <c r="B832" s="2">
        <v>43316</v>
      </c>
      <c r="C832" s="3">
        <v>8</v>
      </c>
      <c r="D832" s="3">
        <v>2</v>
      </c>
      <c r="E832" s="3">
        <v>0</v>
      </c>
      <c r="F832" s="3">
        <v>1</v>
      </c>
      <c r="G832" s="9">
        <v>176.16099400520329</v>
      </c>
      <c r="H832" s="9">
        <v>2628.6322255748391</v>
      </c>
      <c r="I832" s="9">
        <v>30</v>
      </c>
      <c r="J832" s="9">
        <v>572.36922332245399</v>
      </c>
      <c r="K832" s="9">
        <v>-146.16099400520329</v>
      </c>
      <c r="L832" s="9">
        <v>-2056.2630022523854</v>
      </c>
      <c r="M832" s="10">
        <v>23</v>
      </c>
      <c r="N832" s="5">
        <f t="shared" si="85"/>
        <v>3361.702862119676</v>
      </c>
      <c r="O832" s="5">
        <f t="shared" si="86"/>
        <v>1305.4398598672906</v>
      </c>
      <c r="Q832" s="2">
        <f t="shared" si="90"/>
        <v>43194</v>
      </c>
      <c r="R832" s="10">
        <v>12</v>
      </c>
      <c r="S832" s="5">
        <f t="shared" si="87"/>
        <v>1753.9319280624395</v>
      </c>
      <c r="T832" s="5">
        <f t="shared" si="88"/>
        <v>-302.33107418994587</v>
      </c>
      <c r="U832" s="5">
        <f t="shared" si="89"/>
        <v>1607.7709340572364</v>
      </c>
    </row>
    <row r="833" spans="1:21" x14ac:dyDescent="0.25">
      <c r="A833" s="2">
        <v>43316.083333333336</v>
      </c>
      <c r="B833" s="2">
        <v>43316</v>
      </c>
      <c r="C833" s="3">
        <v>8</v>
      </c>
      <c r="D833" s="3">
        <v>3</v>
      </c>
      <c r="E833" s="3">
        <v>0</v>
      </c>
      <c r="F833" s="3">
        <v>1</v>
      </c>
      <c r="G833" s="9">
        <v>173.08439450263981</v>
      </c>
      <c r="H833" s="9">
        <v>2603.6622163969164</v>
      </c>
      <c r="I833" s="9">
        <v>31</v>
      </c>
      <c r="J833" s="9">
        <v>591.44819743320249</v>
      </c>
      <c r="K833" s="9">
        <v>-142.08439450263981</v>
      </c>
      <c r="L833" s="9">
        <v>-2012.2140189637139</v>
      </c>
      <c r="M833" s="10">
        <v>23</v>
      </c>
      <c r="N833" s="5">
        <f t="shared" si="85"/>
        <v>3267.9410735607157</v>
      </c>
      <c r="O833" s="5">
        <f t="shared" si="86"/>
        <v>1255.7270545970018</v>
      </c>
      <c r="Q833" s="2">
        <f t="shared" si="90"/>
        <v>43194</v>
      </c>
      <c r="R833" s="10">
        <v>15</v>
      </c>
      <c r="S833" s="5">
        <f t="shared" si="87"/>
        <v>2131.265917539597</v>
      </c>
      <c r="T833" s="5">
        <f t="shared" si="88"/>
        <v>119.05189857588311</v>
      </c>
      <c r="U833" s="5">
        <f t="shared" si="89"/>
        <v>1136.6751560211187</v>
      </c>
    </row>
    <row r="834" spans="1:21" x14ac:dyDescent="0.25">
      <c r="A834" s="2">
        <v>43316.125</v>
      </c>
      <c r="B834" s="2">
        <v>43316</v>
      </c>
      <c r="C834" s="3">
        <v>8</v>
      </c>
      <c r="D834" s="3">
        <v>4</v>
      </c>
      <c r="E834" s="3">
        <v>0</v>
      </c>
      <c r="F834" s="3">
        <v>1</v>
      </c>
      <c r="G834" s="9">
        <v>167.74992802143089</v>
      </c>
      <c r="H834" s="9">
        <v>2560.3671205359583</v>
      </c>
      <c r="I834" s="9">
        <v>31</v>
      </c>
      <c r="J834" s="9">
        <v>591.44819743320249</v>
      </c>
      <c r="K834" s="9">
        <v>-136.74992802143089</v>
      </c>
      <c r="L834" s="9">
        <v>-1968.9189231027558</v>
      </c>
      <c r="M834" s="10">
        <v>23</v>
      </c>
      <c r="N834" s="5">
        <f t="shared" si="85"/>
        <v>3145.2483444929103</v>
      </c>
      <c r="O834" s="5">
        <f t="shared" si="86"/>
        <v>1176.3294213901545</v>
      </c>
      <c r="Q834" s="2">
        <f t="shared" si="90"/>
        <v>43194</v>
      </c>
      <c r="R834" s="10">
        <v>18</v>
      </c>
      <c r="S834" s="5">
        <f t="shared" si="87"/>
        <v>2461.4987043857559</v>
      </c>
      <c r="T834" s="5">
        <f t="shared" si="88"/>
        <v>492.5797812830001</v>
      </c>
      <c r="U834" s="5">
        <f t="shared" si="89"/>
        <v>683.74964010715439</v>
      </c>
    </row>
    <row r="835" spans="1:21" x14ac:dyDescent="0.25">
      <c r="A835" s="2">
        <v>43316.166666666664</v>
      </c>
      <c r="B835" s="2">
        <v>43316</v>
      </c>
      <c r="C835" s="3">
        <v>8</v>
      </c>
      <c r="D835" s="3">
        <v>5</v>
      </c>
      <c r="E835" s="3">
        <v>0</v>
      </c>
      <c r="F835" s="3">
        <v>1</v>
      </c>
      <c r="G835" s="9">
        <v>164.1796407222748</v>
      </c>
      <c r="H835" s="9">
        <v>2531.3902889507895</v>
      </c>
      <c r="I835" s="9">
        <v>71</v>
      </c>
      <c r="J835" s="9">
        <v>1354.6071618631411</v>
      </c>
      <c r="K835" s="9">
        <v>-93.179640722274797</v>
      </c>
      <c r="L835" s="9">
        <v>-1176.7831270876484</v>
      </c>
      <c r="M835" s="10">
        <v>23</v>
      </c>
      <c r="N835" s="5">
        <f t="shared" si="85"/>
        <v>2143.1317366123203</v>
      </c>
      <c r="O835" s="5">
        <f t="shared" si="86"/>
        <v>966.34860952467193</v>
      </c>
      <c r="Q835" s="2">
        <f t="shared" si="90"/>
        <v>43194</v>
      </c>
      <c r="R835" s="10">
        <v>16</v>
      </c>
      <c r="S835" s="5">
        <f t="shared" si="87"/>
        <v>1490.8742515563968</v>
      </c>
      <c r="T835" s="5">
        <f t="shared" si="88"/>
        <v>314.09112446874838</v>
      </c>
      <c r="U835" s="5">
        <f t="shared" si="89"/>
        <v>652.25748505592355</v>
      </c>
    </row>
    <row r="836" spans="1:21" x14ac:dyDescent="0.25">
      <c r="A836" s="2">
        <v>43316.208333333336</v>
      </c>
      <c r="B836" s="2">
        <v>43316</v>
      </c>
      <c r="C836" s="3">
        <v>8</v>
      </c>
      <c r="D836" s="3">
        <v>6</v>
      </c>
      <c r="E836" s="3">
        <v>0</v>
      </c>
      <c r="F836" s="3">
        <v>1</v>
      </c>
      <c r="G836" s="9">
        <v>165.14891624450678</v>
      </c>
      <c r="H836" s="9">
        <v>2539.2570314127088</v>
      </c>
      <c r="I836" s="9">
        <v>101</v>
      </c>
      <c r="J836" s="9">
        <v>1926.9763851855951</v>
      </c>
      <c r="K836" s="9">
        <v>-64.148916244506779</v>
      </c>
      <c r="L836" s="9">
        <v>-612.28064622711372</v>
      </c>
      <c r="M836" s="10">
        <v>23</v>
      </c>
      <c r="N836" s="5">
        <f t="shared" si="85"/>
        <v>1475.4250736236559</v>
      </c>
      <c r="O836" s="5">
        <f t="shared" si="86"/>
        <v>863.14442739654214</v>
      </c>
      <c r="Q836" s="2">
        <f t="shared" si="90"/>
        <v>43194</v>
      </c>
      <c r="R836" s="10">
        <v>24</v>
      </c>
      <c r="S836" s="5">
        <f t="shared" si="87"/>
        <v>1539.5739898681627</v>
      </c>
      <c r="T836" s="5">
        <f t="shared" si="88"/>
        <v>927.29334364104898</v>
      </c>
      <c r="U836" s="5">
        <f t="shared" si="89"/>
        <v>-64.148916244506836</v>
      </c>
    </row>
    <row r="837" spans="1:21" x14ac:dyDescent="0.25">
      <c r="A837" s="2">
        <v>43316.25</v>
      </c>
      <c r="B837" s="2">
        <v>43316</v>
      </c>
      <c r="C837" s="3">
        <v>8</v>
      </c>
      <c r="D837" s="3">
        <v>7</v>
      </c>
      <c r="E837" s="3">
        <v>1</v>
      </c>
      <c r="F837" s="3">
        <v>0</v>
      </c>
      <c r="G837" s="9">
        <v>164.01387660503389</v>
      </c>
      <c r="H837" s="9">
        <v>2530.0449294167643</v>
      </c>
      <c r="I837" s="9">
        <v>103</v>
      </c>
      <c r="J837" s="9">
        <v>1965.1343334070923</v>
      </c>
      <c r="K837" s="9">
        <v>-61.013876605033886</v>
      </c>
      <c r="L837" s="9">
        <v>-564.91059600967196</v>
      </c>
      <c r="M837" s="10">
        <v>23</v>
      </c>
      <c r="N837" s="5">
        <f t="shared" si="85"/>
        <v>1403.3191619157794</v>
      </c>
      <c r="O837" s="5">
        <f t="shared" si="86"/>
        <v>838.40856590610747</v>
      </c>
      <c r="Q837" s="2">
        <f t="shared" si="90"/>
        <v>43194</v>
      </c>
      <c r="R837" s="10">
        <v>36</v>
      </c>
      <c r="S837" s="5">
        <f t="shared" si="87"/>
        <v>2196.4995577812197</v>
      </c>
      <c r="T837" s="5">
        <f t="shared" si="88"/>
        <v>1631.5889617715477</v>
      </c>
      <c r="U837" s="5">
        <f t="shared" si="89"/>
        <v>-793.18039586544023</v>
      </c>
    </row>
    <row r="838" spans="1:21" x14ac:dyDescent="0.25">
      <c r="A838" s="2">
        <v>43316.291666666664</v>
      </c>
      <c r="B838" s="2">
        <v>43316</v>
      </c>
      <c r="C838" s="3">
        <v>8</v>
      </c>
      <c r="D838" s="3">
        <v>8</v>
      </c>
      <c r="E838" s="3">
        <v>1</v>
      </c>
      <c r="F838" s="3">
        <v>0</v>
      </c>
      <c r="G838" s="9">
        <v>159.75402050018309</v>
      </c>
      <c r="H838" s="9">
        <v>2495.471485810268</v>
      </c>
      <c r="I838" s="9">
        <v>104</v>
      </c>
      <c r="J838" s="9">
        <v>1984.2133075178408</v>
      </c>
      <c r="K838" s="9">
        <v>-55.754020500183088</v>
      </c>
      <c r="L838" s="9">
        <v>-511.25817829242715</v>
      </c>
      <c r="M838" s="10">
        <v>23</v>
      </c>
      <c r="N838" s="5">
        <f t="shared" si="85"/>
        <v>1282.3424715042111</v>
      </c>
      <c r="O838" s="5">
        <f t="shared" si="86"/>
        <v>771.08429321178392</v>
      </c>
      <c r="Q838" s="2">
        <f t="shared" si="90"/>
        <v>43194</v>
      </c>
      <c r="R838" s="10">
        <v>40</v>
      </c>
      <c r="S838" s="5">
        <f t="shared" si="87"/>
        <v>2230.1608200073233</v>
      </c>
      <c r="T838" s="5">
        <f t="shared" si="88"/>
        <v>1718.9026417148962</v>
      </c>
      <c r="U838" s="5">
        <f t="shared" si="89"/>
        <v>-947.81834850311225</v>
      </c>
    </row>
    <row r="839" spans="1:21" x14ac:dyDescent="0.25">
      <c r="A839" s="2">
        <v>43316.333333333336</v>
      </c>
      <c r="B839" s="2">
        <v>43316</v>
      </c>
      <c r="C839" s="3">
        <v>8</v>
      </c>
      <c r="D839" s="3">
        <v>9</v>
      </c>
      <c r="E839" s="3">
        <v>1</v>
      </c>
      <c r="F839" s="3">
        <v>0</v>
      </c>
      <c r="G839" s="9">
        <v>152.48242743015288</v>
      </c>
      <c r="H839" s="9">
        <v>2436.4544634836793</v>
      </c>
      <c r="I839" s="9">
        <v>104</v>
      </c>
      <c r="J839" s="9">
        <v>1984.2133075178408</v>
      </c>
      <c r="K839" s="9">
        <v>-48.482427430152882</v>
      </c>
      <c r="L839" s="9">
        <v>-452.24115596583852</v>
      </c>
      <c r="M839" s="10">
        <v>23</v>
      </c>
      <c r="N839" s="5">
        <f t="shared" si="85"/>
        <v>1115.0958308935162</v>
      </c>
      <c r="O839" s="5">
        <f t="shared" si="86"/>
        <v>662.85467492767771</v>
      </c>
      <c r="Q839" s="2">
        <f t="shared" si="90"/>
        <v>43194</v>
      </c>
      <c r="R839" s="10">
        <v>38</v>
      </c>
      <c r="S839" s="5">
        <f t="shared" si="87"/>
        <v>1842.3322423458094</v>
      </c>
      <c r="T839" s="5">
        <f t="shared" si="88"/>
        <v>1390.0910863799709</v>
      </c>
      <c r="U839" s="5">
        <f t="shared" si="89"/>
        <v>-727.23641145229317</v>
      </c>
    </row>
    <row r="840" spans="1:21" x14ac:dyDescent="0.25">
      <c r="A840" s="2">
        <v>43316.375</v>
      </c>
      <c r="B840" s="2">
        <v>43316</v>
      </c>
      <c r="C840" s="3">
        <v>8</v>
      </c>
      <c r="D840" s="3">
        <v>10</v>
      </c>
      <c r="E840" s="3">
        <v>1</v>
      </c>
      <c r="F840" s="3">
        <v>0</v>
      </c>
      <c r="G840" s="9">
        <v>183.2607799530029</v>
      </c>
      <c r="H840" s="9">
        <v>2686.2548389601588</v>
      </c>
      <c r="I840" s="9">
        <v>103</v>
      </c>
      <c r="J840" s="9">
        <v>1965.1343334070923</v>
      </c>
      <c r="K840" s="9">
        <v>-80.260779953002896</v>
      </c>
      <c r="L840" s="9">
        <v>-721.12050555306655</v>
      </c>
      <c r="M840" s="10">
        <v>23</v>
      </c>
      <c r="N840" s="5">
        <f t="shared" si="85"/>
        <v>1845.9979389190667</v>
      </c>
      <c r="O840" s="5">
        <f t="shared" si="86"/>
        <v>1124.8774333660001</v>
      </c>
      <c r="Q840" s="2">
        <f t="shared" si="90"/>
        <v>43194</v>
      </c>
      <c r="R840" s="10">
        <v>28</v>
      </c>
      <c r="S840" s="5">
        <f t="shared" si="87"/>
        <v>2247.3018386840813</v>
      </c>
      <c r="T840" s="5">
        <f t="shared" si="88"/>
        <v>1526.1813331310148</v>
      </c>
      <c r="U840" s="5">
        <f t="shared" si="89"/>
        <v>-401.30389976501465</v>
      </c>
    </row>
    <row r="841" spans="1:21" x14ac:dyDescent="0.25">
      <c r="A841" s="2">
        <v>43316.416666666664</v>
      </c>
      <c r="B841" s="2">
        <v>43316</v>
      </c>
      <c r="C841" s="3">
        <v>8</v>
      </c>
      <c r="D841" s="3">
        <v>11</v>
      </c>
      <c r="E841" s="3">
        <v>1</v>
      </c>
      <c r="F841" s="3">
        <v>0</v>
      </c>
      <c r="G841" s="9">
        <v>190.9334031105042</v>
      </c>
      <c r="H841" s="9">
        <v>2748.5266630667329</v>
      </c>
      <c r="I841" s="9">
        <v>104</v>
      </c>
      <c r="J841" s="9">
        <v>1984.2133075178408</v>
      </c>
      <c r="K841" s="9">
        <v>-86.933403110504202</v>
      </c>
      <c r="L841" s="9">
        <v>-764.3133555488921</v>
      </c>
      <c r="M841" s="10">
        <v>23</v>
      </c>
      <c r="N841" s="5">
        <f t="shared" si="85"/>
        <v>1999.4682715415966</v>
      </c>
      <c r="O841" s="5">
        <f t="shared" si="86"/>
        <v>1235.1549159927044</v>
      </c>
      <c r="Q841" s="2">
        <f t="shared" si="90"/>
        <v>43194</v>
      </c>
      <c r="R841" s="10">
        <v>21</v>
      </c>
      <c r="S841" s="5">
        <f t="shared" si="87"/>
        <v>1825.6014653205882</v>
      </c>
      <c r="T841" s="5">
        <f t="shared" si="88"/>
        <v>1061.2881097716961</v>
      </c>
      <c r="U841" s="5">
        <f t="shared" si="89"/>
        <v>173.86680622100835</v>
      </c>
    </row>
    <row r="842" spans="1:21" x14ac:dyDescent="0.25">
      <c r="A842" s="2">
        <v>43316.458333333336</v>
      </c>
      <c r="B842" s="2">
        <v>43316</v>
      </c>
      <c r="C842" s="3">
        <v>8</v>
      </c>
      <c r="D842" s="3">
        <v>12</v>
      </c>
      <c r="E842" s="3">
        <v>1</v>
      </c>
      <c r="F842" s="3">
        <v>0</v>
      </c>
      <c r="G842" s="9">
        <v>191.27923583984381</v>
      </c>
      <c r="H842" s="9">
        <v>2751.3334785717611</v>
      </c>
      <c r="I842" s="9">
        <v>104</v>
      </c>
      <c r="J842" s="9">
        <v>1984.2133075178408</v>
      </c>
      <c r="K842" s="9">
        <v>-87.279235839843807</v>
      </c>
      <c r="L842" s="9">
        <v>-767.12017105392033</v>
      </c>
      <c r="M842" s="10">
        <v>27</v>
      </c>
      <c r="N842" s="5">
        <f t="shared" si="85"/>
        <v>2356.5393676757826</v>
      </c>
      <c r="O842" s="5">
        <f t="shared" si="86"/>
        <v>1589.4191966218623</v>
      </c>
      <c r="Q842" s="2">
        <f t="shared" si="90"/>
        <v>43194</v>
      </c>
      <c r="R842" s="10">
        <v>21</v>
      </c>
      <c r="S842" s="5">
        <f t="shared" si="87"/>
        <v>1832.8639526367199</v>
      </c>
      <c r="T842" s="5">
        <f t="shared" si="88"/>
        <v>1065.7437815827996</v>
      </c>
      <c r="U842" s="5">
        <f t="shared" si="89"/>
        <v>523.67541503906273</v>
      </c>
    </row>
    <row r="843" spans="1:21" x14ac:dyDescent="0.25">
      <c r="A843" s="2">
        <v>43316.5</v>
      </c>
      <c r="B843" s="2">
        <v>43316</v>
      </c>
      <c r="C843" s="3">
        <v>8</v>
      </c>
      <c r="D843" s="3">
        <v>13</v>
      </c>
      <c r="E843" s="3">
        <v>1</v>
      </c>
      <c r="F843" s="3">
        <v>0</v>
      </c>
      <c r="G843" s="9">
        <v>191.27923583984381</v>
      </c>
      <c r="H843" s="9">
        <v>2751.3334785717611</v>
      </c>
      <c r="I843" s="9">
        <v>103</v>
      </c>
      <c r="J843" s="9">
        <v>1965.1343334070923</v>
      </c>
      <c r="K843" s="9">
        <v>-88.279235839843807</v>
      </c>
      <c r="L843" s="9">
        <v>-786.19914516466883</v>
      </c>
      <c r="M843" s="10">
        <v>27</v>
      </c>
      <c r="N843" s="5">
        <f t="shared" si="85"/>
        <v>2383.5393676757826</v>
      </c>
      <c r="O843" s="5">
        <f t="shared" si="86"/>
        <v>1597.3402225111138</v>
      </c>
      <c r="Q843" s="2">
        <f t="shared" si="90"/>
        <v>43194</v>
      </c>
      <c r="R843" s="10">
        <v>21</v>
      </c>
      <c r="S843" s="5">
        <f t="shared" si="87"/>
        <v>1853.8639526367199</v>
      </c>
      <c r="T843" s="5">
        <f t="shared" si="88"/>
        <v>1067.6648074720511</v>
      </c>
      <c r="U843" s="5">
        <f t="shared" si="89"/>
        <v>529.67541503906273</v>
      </c>
    </row>
    <row r="844" spans="1:21" x14ac:dyDescent="0.25">
      <c r="A844" s="2">
        <v>43316.541666666664</v>
      </c>
      <c r="B844" s="2">
        <v>43316</v>
      </c>
      <c r="C844" s="3">
        <v>8</v>
      </c>
      <c r="D844" s="3">
        <v>14</v>
      </c>
      <c r="E844" s="3">
        <v>1</v>
      </c>
      <c r="F844" s="3">
        <v>0</v>
      </c>
      <c r="G844" s="9">
        <v>191.27921695709219</v>
      </c>
      <c r="H844" s="9">
        <v>2751.333326579917</v>
      </c>
      <c r="I844" s="9">
        <v>104</v>
      </c>
      <c r="J844" s="9">
        <v>1984.2133075178408</v>
      </c>
      <c r="K844" s="9">
        <v>-87.279216957092189</v>
      </c>
      <c r="L844" s="9">
        <v>-767.12001906207615</v>
      </c>
      <c r="M844" s="10">
        <v>35</v>
      </c>
      <c r="N844" s="5">
        <f t="shared" si="85"/>
        <v>3054.7725934982268</v>
      </c>
      <c r="O844" s="5">
        <f t="shared" si="86"/>
        <v>2287.6525744361506</v>
      </c>
      <c r="Q844" s="2">
        <f t="shared" si="90"/>
        <v>43194</v>
      </c>
      <c r="R844" s="10">
        <v>21</v>
      </c>
      <c r="S844" s="5">
        <f t="shared" si="87"/>
        <v>1832.863556098936</v>
      </c>
      <c r="T844" s="5">
        <f t="shared" si="88"/>
        <v>1065.7435370368598</v>
      </c>
      <c r="U844" s="5">
        <f t="shared" si="89"/>
        <v>1221.9090373992908</v>
      </c>
    </row>
    <row r="845" spans="1:21" x14ac:dyDescent="0.25">
      <c r="A845" s="2">
        <v>43316.583333333336</v>
      </c>
      <c r="B845" s="2">
        <v>43316</v>
      </c>
      <c r="C845" s="3">
        <v>8</v>
      </c>
      <c r="D845" s="3">
        <v>15</v>
      </c>
      <c r="E845" s="3">
        <v>1</v>
      </c>
      <c r="F845" s="3">
        <v>0</v>
      </c>
      <c r="G845" s="9">
        <v>191.27921695709219</v>
      </c>
      <c r="H845" s="9">
        <v>2751.333326579917</v>
      </c>
      <c r="I845" s="9">
        <v>104</v>
      </c>
      <c r="J845" s="9">
        <v>1984.2133075178408</v>
      </c>
      <c r="K845" s="9">
        <v>-87.279216957092189</v>
      </c>
      <c r="L845" s="9">
        <v>-767.12001906207615</v>
      </c>
      <c r="M845" s="10">
        <v>80</v>
      </c>
      <c r="N845" s="5">
        <f t="shared" si="85"/>
        <v>6982.3373565673755</v>
      </c>
      <c r="O845" s="5">
        <f t="shared" si="86"/>
        <v>6215.2173375052989</v>
      </c>
      <c r="Q845" s="2">
        <f t="shared" si="90"/>
        <v>43194</v>
      </c>
      <c r="R845" s="10">
        <v>15</v>
      </c>
      <c r="S845" s="5">
        <f t="shared" si="87"/>
        <v>1309.1882543563829</v>
      </c>
      <c r="T845" s="5">
        <f t="shared" si="88"/>
        <v>542.06823529430676</v>
      </c>
      <c r="U845" s="5">
        <f t="shared" si="89"/>
        <v>5673.1491022109922</v>
      </c>
    </row>
    <row r="846" spans="1:21" x14ac:dyDescent="0.25">
      <c r="A846" s="2">
        <v>43316.625</v>
      </c>
      <c r="B846" s="2">
        <v>43316</v>
      </c>
      <c r="C846" s="3">
        <v>8</v>
      </c>
      <c r="D846" s="3">
        <v>16</v>
      </c>
      <c r="E846" s="3">
        <v>1</v>
      </c>
      <c r="F846" s="3">
        <v>0</v>
      </c>
      <c r="G846" s="9">
        <v>191.27923583984381</v>
      </c>
      <c r="H846" s="9">
        <v>2751.3334785717611</v>
      </c>
      <c r="I846" s="9">
        <v>103</v>
      </c>
      <c r="J846" s="9">
        <v>1965.1343334070923</v>
      </c>
      <c r="K846" s="9">
        <v>-88.279235839843807</v>
      </c>
      <c r="L846" s="9">
        <v>-786.19914516466883</v>
      </c>
      <c r="M846" s="10">
        <v>110</v>
      </c>
      <c r="N846" s="5">
        <f t="shared" si="85"/>
        <v>9710.715942382818</v>
      </c>
      <c r="O846" s="5">
        <f t="shared" si="86"/>
        <v>8924.5167972181498</v>
      </c>
      <c r="Q846" s="2">
        <f t="shared" si="90"/>
        <v>43194</v>
      </c>
      <c r="R846" s="10">
        <v>25</v>
      </c>
      <c r="S846" s="5">
        <f t="shared" si="87"/>
        <v>2206.9808959960951</v>
      </c>
      <c r="T846" s="5">
        <f t="shared" si="88"/>
        <v>1420.7817508314263</v>
      </c>
      <c r="U846" s="5">
        <f t="shared" si="89"/>
        <v>7503.7350463867233</v>
      </c>
    </row>
    <row r="847" spans="1:21" x14ac:dyDescent="0.25">
      <c r="A847" s="2">
        <v>43316.666666666664</v>
      </c>
      <c r="B847" s="2">
        <v>43316</v>
      </c>
      <c r="C847" s="3">
        <v>8</v>
      </c>
      <c r="D847" s="3">
        <v>17</v>
      </c>
      <c r="E847" s="3">
        <v>1</v>
      </c>
      <c r="F847" s="3">
        <v>0</v>
      </c>
      <c r="G847" s="9">
        <v>191.27923583984381</v>
      </c>
      <c r="H847" s="9">
        <v>2751.3334785717611</v>
      </c>
      <c r="I847" s="9">
        <v>104</v>
      </c>
      <c r="J847" s="9">
        <v>1984.2133075178408</v>
      </c>
      <c r="K847" s="9">
        <v>-87.279235839843807</v>
      </c>
      <c r="L847" s="9">
        <v>-767.12017105392033</v>
      </c>
      <c r="M847" s="10">
        <v>110</v>
      </c>
      <c r="N847" s="5">
        <f t="shared" ref="N847:N910" si="91">-K847*M847</f>
        <v>9600.715942382818</v>
      </c>
      <c r="O847" s="5">
        <f t="shared" ref="O847:O910" si="92">L847 + N847</f>
        <v>8833.5957713288972</v>
      </c>
      <c r="Q847" s="2">
        <f t="shared" si="90"/>
        <v>43194</v>
      </c>
      <c r="R847" s="10">
        <v>15</v>
      </c>
      <c r="S847" s="5">
        <f t="shared" ref="S847:S910" si="93">-K847 * R847</f>
        <v>1309.1885375976572</v>
      </c>
      <c r="T847" s="5">
        <f t="shared" ref="T847:T910" si="94">L847 + S847</f>
        <v>542.06836654373683</v>
      </c>
      <c r="U847" s="5">
        <f t="shared" ref="U847:U910" si="95">O847-T847</f>
        <v>8291.5274047851599</v>
      </c>
    </row>
    <row r="848" spans="1:21" x14ac:dyDescent="0.25">
      <c r="A848" s="2">
        <v>43316.708333333336</v>
      </c>
      <c r="B848" s="2">
        <v>43316</v>
      </c>
      <c r="C848" s="3">
        <v>8</v>
      </c>
      <c r="D848" s="3">
        <v>18</v>
      </c>
      <c r="E848" s="3">
        <v>1</v>
      </c>
      <c r="F848" s="3">
        <v>0</v>
      </c>
      <c r="G848" s="9">
        <v>191.27923583984381</v>
      </c>
      <c r="H848" s="9">
        <v>2751.3334785717611</v>
      </c>
      <c r="I848" s="9">
        <v>104</v>
      </c>
      <c r="J848" s="9">
        <v>1984.2133075178408</v>
      </c>
      <c r="K848" s="9">
        <v>-87.279235839843807</v>
      </c>
      <c r="L848" s="9">
        <v>-767.12017105392033</v>
      </c>
      <c r="M848" s="10">
        <v>75</v>
      </c>
      <c r="N848" s="5">
        <f t="shared" si="91"/>
        <v>6545.9426879882858</v>
      </c>
      <c r="O848" s="5">
        <f t="shared" si="92"/>
        <v>5778.8225169343659</v>
      </c>
      <c r="Q848" s="2">
        <f t="shared" ref="Q848:Q911" si="96">Q824+1</f>
        <v>43194</v>
      </c>
      <c r="R848" s="10">
        <v>20</v>
      </c>
      <c r="S848" s="5">
        <f t="shared" si="93"/>
        <v>1745.5847167968761</v>
      </c>
      <c r="T848" s="5">
        <f t="shared" si="94"/>
        <v>978.46454574295581</v>
      </c>
      <c r="U848" s="5">
        <f t="shared" si="95"/>
        <v>4800.3579711914099</v>
      </c>
    </row>
    <row r="849" spans="1:21" x14ac:dyDescent="0.25">
      <c r="A849" s="2">
        <v>43316.75</v>
      </c>
      <c r="B849" s="2">
        <v>43316</v>
      </c>
      <c r="C849" s="3">
        <v>8</v>
      </c>
      <c r="D849" s="3">
        <v>19</v>
      </c>
      <c r="E849" s="3">
        <v>1</v>
      </c>
      <c r="F849" s="3">
        <v>0</v>
      </c>
      <c r="G849" s="9">
        <v>191.27923583984381</v>
      </c>
      <c r="H849" s="9">
        <v>2751.3334785717611</v>
      </c>
      <c r="I849" s="9">
        <v>103</v>
      </c>
      <c r="J849" s="9">
        <v>1965.1343334070923</v>
      </c>
      <c r="K849" s="9">
        <v>-88.279235839843807</v>
      </c>
      <c r="L849" s="9">
        <v>-786.19914516466883</v>
      </c>
      <c r="M849" s="10">
        <v>75</v>
      </c>
      <c r="N849" s="5">
        <f t="shared" si="91"/>
        <v>6620.9426879882858</v>
      </c>
      <c r="O849" s="5">
        <f t="shared" si="92"/>
        <v>5834.7435428236167</v>
      </c>
      <c r="Q849" s="2">
        <f t="shared" si="96"/>
        <v>43194</v>
      </c>
      <c r="R849" s="10">
        <v>35</v>
      </c>
      <c r="S849" s="5">
        <f t="shared" si="93"/>
        <v>3089.7732543945331</v>
      </c>
      <c r="T849" s="5">
        <f t="shared" si="94"/>
        <v>2303.574109229864</v>
      </c>
      <c r="U849" s="5">
        <f t="shared" si="95"/>
        <v>3531.1694335937527</v>
      </c>
    </row>
    <row r="850" spans="1:21" x14ac:dyDescent="0.25">
      <c r="A850" s="2">
        <v>43316.791666666664</v>
      </c>
      <c r="B850" s="2">
        <v>43316</v>
      </c>
      <c r="C850" s="3">
        <v>8</v>
      </c>
      <c r="D850" s="3">
        <v>20</v>
      </c>
      <c r="E850" s="3">
        <v>1</v>
      </c>
      <c r="F850" s="3">
        <v>0</v>
      </c>
      <c r="G850" s="9">
        <v>191.27923583984381</v>
      </c>
      <c r="H850" s="9">
        <v>2751.3334785717611</v>
      </c>
      <c r="I850" s="9">
        <v>60</v>
      </c>
      <c r="J850" s="9">
        <v>1144.738446644908</v>
      </c>
      <c r="K850" s="9">
        <v>-131.27923583984381</v>
      </c>
      <c r="L850" s="9">
        <v>-1606.5950319268532</v>
      </c>
      <c r="M850" s="10">
        <v>100</v>
      </c>
      <c r="N850" s="5">
        <f t="shared" si="91"/>
        <v>13127.92358398438</v>
      </c>
      <c r="O850" s="5">
        <f t="shared" si="92"/>
        <v>11521.328552057526</v>
      </c>
      <c r="Q850" s="2">
        <f t="shared" si="96"/>
        <v>43194</v>
      </c>
      <c r="R850" s="10">
        <v>40</v>
      </c>
      <c r="S850" s="5">
        <f t="shared" si="93"/>
        <v>5251.1694335937518</v>
      </c>
      <c r="T850" s="5">
        <f t="shared" si="94"/>
        <v>3644.5744016668987</v>
      </c>
      <c r="U850" s="5">
        <f t="shared" si="95"/>
        <v>7876.7541503906277</v>
      </c>
    </row>
    <row r="851" spans="1:21" x14ac:dyDescent="0.25">
      <c r="A851" s="2">
        <v>43316.833333333336</v>
      </c>
      <c r="B851" s="2">
        <v>43316</v>
      </c>
      <c r="C851" s="3">
        <v>8</v>
      </c>
      <c r="D851" s="3">
        <v>21</v>
      </c>
      <c r="E851" s="3">
        <v>1</v>
      </c>
      <c r="F851" s="3">
        <v>0</v>
      </c>
      <c r="G851" s="9">
        <v>191.27923583984381</v>
      </c>
      <c r="H851" s="9">
        <v>2751.3334785717611</v>
      </c>
      <c r="I851" s="9">
        <v>29</v>
      </c>
      <c r="J851" s="9">
        <v>553.29024921170549</v>
      </c>
      <c r="K851" s="9">
        <v>-162.27923583984381</v>
      </c>
      <c r="L851" s="9">
        <v>-2198.0432293600556</v>
      </c>
      <c r="M851" s="10">
        <v>100</v>
      </c>
      <c r="N851" s="5">
        <f t="shared" si="91"/>
        <v>16227.92358398438</v>
      </c>
      <c r="O851" s="5">
        <f t="shared" si="92"/>
        <v>14029.880354624325</v>
      </c>
      <c r="Q851" s="2">
        <f t="shared" si="96"/>
        <v>43194</v>
      </c>
      <c r="R851" s="10">
        <v>40</v>
      </c>
      <c r="S851" s="5">
        <f t="shared" si="93"/>
        <v>6491.1694335937518</v>
      </c>
      <c r="T851" s="5">
        <f t="shared" si="94"/>
        <v>4293.1262042336966</v>
      </c>
      <c r="U851" s="5">
        <f t="shared" si="95"/>
        <v>9736.7541503906286</v>
      </c>
    </row>
    <row r="852" spans="1:21" x14ac:dyDescent="0.25">
      <c r="A852" s="2">
        <v>43316.875</v>
      </c>
      <c r="B852" s="2">
        <v>43316</v>
      </c>
      <c r="C852" s="3">
        <v>8</v>
      </c>
      <c r="D852" s="3">
        <v>22</v>
      </c>
      <c r="E852" s="3">
        <v>1</v>
      </c>
      <c r="F852" s="3">
        <v>0</v>
      </c>
      <c r="G852" s="9">
        <v>191.27923583984381</v>
      </c>
      <c r="H852" s="9">
        <v>2751.3334785717611</v>
      </c>
      <c r="I852" s="9">
        <v>31</v>
      </c>
      <c r="J852" s="9">
        <v>591.44819743320249</v>
      </c>
      <c r="K852" s="9">
        <v>-160.27923583984381</v>
      </c>
      <c r="L852" s="9">
        <v>-2159.8852811385586</v>
      </c>
      <c r="M852" s="10">
        <v>90</v>
      </c>
      <c r="N852" s="5">
        <f t="shared" si="91"/>
        <v>14425.131225585943</v>
      </c>
      <c r="O852" s="5">
        <f t="shared" si="92"/>
        <v>12265.245944447384</v>
      </c>
      <c r="Q852" s="2">
        <f t="shared" si="96"/>
        <v>43194</v>
      </c>
      <c r="R852" s="10">
        <v>35</v>
      </c>
      <c r="S852" s="5">
        <f t="shared" si="93"/>
        <v>5609.7732543945331</v>
      </c>
      <c r="T852" s="5">
        <f t="shared" si="94"/>
        <v>3449.8879732559744</v>
      </c>
      <c r="U852" s="5">
        <f t="shared" si="95"/>
        <v>8815.3579711914099</v>
      </c>
    </row>
    <row r="853" spans="1:21" x14ac:dyDescent="0.25">
      <c r="A853" s="2">
        <v>43316.916666666664</v>
      </c>
      <c r="B853" s="2">
        <v>43316</v>
      </c>
      <c r="C853" s="3">
        <v>8</v>
      </c>
      <c r="D853" s="3">
        <v>23</v>
      </c>
      <c r="E853" s="3">
        <v>0</v>
      </c>
      <c r="F853" s="3">
        <v>1</v>
      </c>
      <c r="G853" s="9">
        <v>190.53800067901611</v>
      </c>
      <c r="H853" s="9">
        <v>2745.3175352084518</v>
      </c>
      <c r="I853" s="9">
        <v>30</v>
      </c>
      <c r="J853" s="9">
        <v>572.36922332245399</v>
      </c>
      <c r="K853" s="9">
        <v>-160.53800067901611</v>
      </c>
      <c r="L853" s="9">
        <v>-2172.948311885998</v>
      </c>
      <c r="M853" s="10">
        <v>75</v>
      </c>
      <c r="N853" s="5">
        <f t="shared" si="91"/>
        <v>12040.350050926208</v>
      </c>
      <c r="O853" s="5">
        <f t="shared" si="92"/>
        <v>9867.4017390402114</v>
      </c>
      <c r="Q853" s="2">
        <f t="shared" si="96"/>
        <v>43194</v>
      </c>
      <c r="R853" s="10">
        <v>25</v>
      </c>
      <c r="S853" s="5">
        <f t="shared" si="93"/>
        <v>4013.4500169754028</v>
      </c>
      <c r="T853" s="5">
        <f t="shared" si="94"/>
        <v>1840.5017050894048</v>
      </c>
      <c r="U853" s="5">
        <f t="shared" si="95"/>
        <v>8026.9000339508066</v>
      </c>
    </row>
    <row r="854" spans="1:21" x14ac:dyDescent="0.25">
      <c r="A854" s="2">
        <v>43316.958333333336</v>
      </c>
      <c r="B854" s="2">
        <v>43316</v>
      </c>
      <c r="C854" s="3">
        <v>8</v>
      </c>
      <c r="D854" s="3">
        <v>24</v>
      </c>
      <c r="E854" s="3">
        <v>0</v>
      </c>
      <c r="F854" s="3">
        <v>1</v>
      </c>
      <c r="G854" s="9">
        <v>182.31049911975862</v>
      </c>
      <c r="H854" s="9">
        <v>2678.5422594416036</v>
      </c>
      <c r="I854" s="9">
        <v>30</v>
      </c>
      <c r="J854" s="9">
        <v>572.36922332245399</v>
      </c>
      <c r="K854" s="9">
        <v>-152.31049911975862</v>
      </c>
      <c r="L854" s="9">
        <v>-2106.1730361191494</v>
      </c>
      <c r="M854" s="10">
        <v>40</v>
      </c>
      <c r="N854" s="5">
        <f t="shared" si="91"/>
        <v>6092.4199647903442</v>
      </c>
      <c r="O854" s="5">
        <f t="shared" si="92"/>
        <v>3986.2469286711948</v>
      </c>
      <c r="Q854" s="2">
        <f t="shared" si="96"/>
        <v>43194</v>
      </c>
      <c r="R854" s="10">
        <v>15</v>
      </c>
      <c r="S854" s="5">
        <f t="shared" si="93"/>
        <v>2284.6574867963791</v>
      </c>
      <c r="T854" s="5">
        <f t="shared" si="94"/>
        <v>178.48445067722969</v>
      </c>
      <c r="U854" s="5">
        <f t="shared" si="95"/>
        <v>3807.7624779939651</v>
      </c>
    </row>
    <row r="855" spans="1:21" x14ac:dyDescent="0.25">
      <c r="A855" s="2">
        <v>43317</v>
      </c>
      <c r="B855" s="2">
        <v>43317</v>
      </c>
      <c r="C855" s="3">
        <v>8</v>
      </c>
      <c r="D855" s="3">
        <v>1</v>
      </c>
      <c r="E855" s="3">
        <v>0</v>
      </c>
      <c r="F855" s="3">
        <v>1</v>
      </c>
      <c r="G855" s="9">
        <v>176.62740969657898</v>
      </c>
      <c r="H855" s="9">
        <v>2632.417702035892</v>
      </c>
      <c r="I855" s="9">
        <v>30</v>
      </c>
      <c r="J855" s="9">
        <v>572.36922332245399</v>
      </c>
      <c r="K855" s="9">
        <v>-146.62740969657898</v>
      </c>
      <c r="L855" s="9">
        <v>-2060.0484787134383</v>
      </c>
      <c r="M855" s="10">
        <v>30</v>
      </c>
      <c r="N855" s="5">
        <f t="shared" si="91"/>
        <v>4398.8222908973694</v>
      </c>
      <c r="O855" s="5">
        <f t="shared" si="92"/>
        <v>2338.7738121839311</v>
      </c>
      <c r="Q855" s="2">
        <f t="shared" si="96"/>
        <v>43195</v>
      </c>
      <c r="R855" s="10">
        <v>15</v>
      </c>
      <c r="S855" s="5">
        <f t="shared" si="93"/>
        <v>2199.4111454486847</v>
      </c>
      <c r="T855" s="5">
        <f t="shared" si="94"/>
        <v>139.36266673524642</v>
      </c>
      <c r="U855" s="5">
        <f t="shared" si="95"/>
        <v>2199.4111454486847</v>
      </c>
    </row>
    <row r="856" spans="1:21" x14ac:dyDescent="0.25">
      <c r="A856" s="2">
        <v>43317.041666666664</v>
      </c>
      <c r="B856" s="2">
        <v>43317</v>
      </c>
      <c r="C856" s="3">
        <v>8</v>
      </c>
      <c r="D856" s="3">
        <v>2</v>
      </c>
      <c r="E856" s="3">
        <v>0</v>
      </c>
      <c r="F856" s="3">
        <v>1</v>
      </c>
      <c r="G856" s="9">
        <v>163.20212247371671</v>
      </c>
      <c r="H856" s="9">
        <v>2523.4566451179862</v>
      </c>
      <c r="I856" s="9">
        <v>30</v>
      </c>
      <c r="J856" s="9">
        <v>572.36922332245399</v>
      </c>
      <c r="K856" s="9">
        <v>-133.20212247371671</v>
      </c>
      <c r="L856" s="9">
        <v>-1951.0874217955322</v>
      </c>
      <c r="M856" s="10">
        <v>30</v>
      </c>
      <c r="N856" s="5">
        <f t="shared" si="91"/>
        <v>3996.0636742115012</v>
      </c>
      <c r="O856" s="5">
        <f t="shared" si="92"/>
        <v>2044.9762524159689</v>
      </c>
      <c r="Q856" s="2">
        <f t="shared" si="96"/>
        <v>43195</v>
      </c>
      <c r="R856" s="10">
        <v>15</v>
      </c>
      <c r="S856" s="5">
        <f t="shared" si="93"/>
        <v>1998.0318371057506</v>
      </c>
      <c r="T856" s="5">
        <f t="shared" si="94"/>
        <v>46.944415310218346</v>
      </c>
      <c r="U856" s="5">
        <f t="shared" si="95"/>
        <v>1998.0318371057506</v>
      </c>
    </row>
    <row r="857" spans="1:21" x14ac:dyDescent="0.25">
      <c r="A857" s="2">
        <v>43317.083333333336</v>
      </c>
      <c r="B857" s="2">
        <v>43317</v>
      </c>
      <c r="C857" s="3">
        <v>8</v>
      </c>
      <c r="D857" s="3">
        <v>3</v>
      </c>
      <c r="E857" s="3">
        <v>0</v>
      </c>
      <c r="F857" s="3">
        <v>1</v>
      </c>
      <c r="G857" s="9">
        <v>155.85025911331178</v>
      </c>
      <c r="H857" s="9">
        <v>2463.7881440240035</v>
      </c>
      <c r="I857" s="9">
        <v>31</v>
      </c>
      <c r="J857" s="9">
        <v>591.44819743320249</v>
      </c>
      <c r="K857" s="9">
        <v>-124.85025911331178</v>
      </c>
      <c r="L857" s="9">
        <v>-1872.339946590801</v>
      </c>
      <c r="M857" s="10">
        <v>30</v>
      </c>
      <c r="N857" s="5">
        <f t="shared" si="91"/>
        <v>3745.5077733993535</v>
      </c>
      <c r="O857" s="5">
        <f t="shared" si="92"/>
        <v>1873.1678268085525</v>
      </c>
      <c r="Q857" s="2">
        <f t="shared" si="96"/>
        <v>43195</v>
      </c>
      <c r="R857" s="10">
        <v>15</v>
      </c>
      <c r="S857" s="5">
        <f t="shared" si="93"/>
        <v>1872.7538866996767</v>
      </c>
      <c r="T857" s="5">
        <f t="shared" si="94"/>
        <v>0.4139401088757495</v>
      </c>
      <c r="U857" s="5">
        <f t="shared" si="95"/>
        <v>1872.7538866996767</v>
      </c>
    </row>
    <row r="858" spans="1:21" x14ac:dyDescent="0.25">
      <c r="A858" s="2">
        <v>43317.125</v>
      </c>
      <c r="B858" s="2">
        <v>43317</v>
      </c>
      <c r="C858" s="3">
        <v>8</v>
      </c>
      <c r="D858" s="3">
        <v>4</v>
      </c>
      <c r="E858" s="3">
        <v>0</v>
      </c>
      <c r="F858" s="3">
        <v>1</v>
      </c>
      <c r="G858" s="9">
        <v>144.22003970146181</v>
      </c>
      <c r="H858" s="9">
        <v>2369.3960503804565</v>
      </c>
      <c r="I858" s="9">
        <v>38</v>
      </c>
      <c r="J858" s="9">
        <v>725.00101620844168</v>
      </c>
      <c r="K858" s="9">
        <v>-106.22003970146181</v>
      </c>
      <c r="L858" s="9">
        <v>-1644.3950341720147</v>
      </c>
      <c r="M858" s="10">
        <v>30</v>
      </c>
      <c r="N858" s="5">
        <f t="shared" si="91"/>
        <v>3186.6011910438547</v>
      </c>
      <c r="O858" s="5">
        <f t="shared" si="92"/>
        <v>1542.20615687184</v>
      </c>
      <c r="Q858" s="2">
        <f t="shared" si="96"/>
        <v>43195</v>
      </c>
      <c r="R858" s="10">
        <v>15</v>
      </c>
      <c r="S858" s="5">
        <f t="shared" si="93"/>
        <v>1593.3005955219273</v>
      </c>
      <c r="T858" s="5">
        <f t="shared" si="94"/>
        <v>-51.094438650087341</v>
      </c>
      <c r="U858" s="5">
        <f t="shared" si="95"/>
        <v>1593.3005955219273</v>
      </c>
    </row>
    <row r="859" spans="1:21" x14ac:dyDescent="0.25">
      <c r="A859" s="2">
        <v>43317.166666666664</v>
      </c>
      <c r="B859" s="2">
        <v>43317</v>
      </c>
      <c r="C859" s="3">
        <v>8</v>
      </c>
      <c r="D859" s="3">
        <v>5</v>
      </c>
      <c r="E859" s="3">
        <v>0</v>
      </c>
      <c r="F859" s="3">
        <v>1</v>
      </c>
      <c r="G859" s="9">
        <v>132.78337783813481</v>
      </c>
      <c r="H859" s="9">
        <v>2276.5748893040304</v>
      </c>
      <c r="I859" s="9">
        <v>93</v>
      </c>
      <c r="J859" s="9">
        <v>1774.3445922996075</v>
      </c>
      <c r="K859" s="9">
        <v>-39.783377838134811</v>
      </c>
      <c r="L859" s="9">
        <v>-502.23029700442294</v>
      </c>
      <c r="M859" s="10">
        <v>30</v>
      </c>
      <c r="N859" s="5">
        <f t="shared" si="91"/>
        <v>1193.5013351440443</v>
      </c>
      <c r="O859" s="5">
        <f t="shared" si="92"/>
        <v>691.2710381396214</v>
      </c>
      <c r="Q859" s="2">
        <f t="shared" si="96"/>
        <v>43195</v>
      </c>
      <c r="R859" s="10">
        <v>20</v>
      </c>
      <c r="S859" s="5">
        <f t="shared" si="93"/>
        <v>795.66755676269622</v>
      </c>
      <c r="T859" s="5">
        <f t="shared" si="94"/>
        <v>293.43725975827329</v>
      </c>
      <c r="U859" s="5">
        <f t="shared" si="95"/>
        <v>397.83377838134811</v>
      </c>
    </row>
    <row r="860" spans="1:21" x14ac:dyDescent="0.25">
      <c r="A860" s="2">
        <v>43317.208333333336</v>
      </c>
      <c r="B860" s="2">
        <v>43317</v>
      </c>
      <c r="C860" s="3">
        <v>8</v>
      </c>
      <c r="D860" s="3">
        <v>6</v>
      </c>
      <c r="E860" s="3">
        <v>0</v>
      </c>
      <c r="F860" s="3">
        <v>1</v>
      </c>
      <c r="G860" s="9">
        <v>103.2637518644333</v>
      </c>
      <c r="H860" s="9">
        <v>2036.9904720353959</v>
      </c>
      <c r="I860" s="9">
        <v>103</v>
      </c>
      <c r="J860" s="9">
        <v>1965.1343334070923</v>
      </c>
      <c r="K860" s="9">
        <v>-0.26375186443330279</v>
      </c>
      <c r="L860" s="9">
        <v>-71.856138628303597</v>
      </c>
      <c r="M860" s="10">
        <v>30</v>
      </c>
      <c r="N860" s="5">
        <f t="shared" si="91"/>
        <v>7.9125559329990836</v>
      </c>
      <c r="O860" s="5">
        <f t="shared" si="92"/>
        <v>-63.943582695304514</v>
      </c>
      <c r="Q860" s="2">
        <f t="shared" si="96"/>
        <v>43195</v>
      </c>
      <c r="R860" s="10">
        <v>25</v>
      </c>
      <c r="S860" s="5">
        <f t="shared" si="93"/>
        <v>6.5937966108325696</v>
      </c>
      <c r="T860" s="5">
        <f t="shared" si="94"/>
        <v>-65.262342017471028</v>
      </c>
      <c r="U860" s="5">
        <f t="shared" si="95"/>
        <v>1.3187593221665139</v>
      </c>
    </row>
    <row r="861" spans="1:21" x14ac:dyDescent="0.25">
      <c r="A861" s="2">
        <v>43317.25</v>
      </c>
      <c r="B861" s="2">
        <v>43317</v>
      </c>
      <c r="C861" s="3">
        <v>8</v>
      </c>
      <c r="D861" s="3">
        <v>7</v>
      </c>
      <c r="E861" s="3">
        <v>0</v>
      </c>
      <c r="F861" s="3">
        <v>1</v>
      </c>
      <c r="G861" s="9">
        <v>93.875506806373608</v>
      </c>
      <c r="H861" s="9">
        <v>1960.7944791334753</v>
      </c>
      <c r="I861" s="9">
        <v>103</v>
      </c>
      <c r="J861" s="9">
        <v>1965.1343334070923</v>
      </c>
      <c r="K861" s="9">
        <v>9.1244931936263924</v>
      </c>
      <c r="L861" s="9">
        <v>4.3398542736169929</v>
      </c>
      <c r="M861" s="10">
        <v>20</v>
      </c>
      <c r="N861" s="5">
        <f t="shared" si="91"/>
        <v>-182.48986387252785</v>
      </c>
      <c r="O861" s="5">
        <f t="shared" si="92"/>
        <v>-178.15000959891086</v>
      </c>
      <c r="Q861" s="2">
        <f t="shared" si="96"/>
        <v>43195</v>
      </c>
      <c r="R861" s="10">
        <v>30</v>
      </c>
      <c r="S861" s="5">
        <f t="shared" si="93"/>
        <v>-273.73479580879177</v>
      </c>
      <c r="T861" s="5">
        <f t="shared" si="94"/>
        <v>-269.39494153517478</v>
      </c>
      <c r="U861" s="5">
        <f t="shared" si="95"/>
        <v>91.244931936263924</v>
      </c>
    </row>
    <row r="862" spans="1:21" x14ac:dyDescent="0.25">
      <c r="A862" s="2">
        <v>43317.291666666664</v>
      </c>
      <c r="B862" s="2">
        <v>43317</v>
      </c>
      <c r="C862" s="3">
        <v>8</v>
      </c>
      <c r="D862" s="3">
        <v>8</v>
      </c>
      <c r="E862" s="3">
        <v>0</v>
      </c>
      <c r="F862" s="3">
        <v>1</v>
      </c>
      <c r="G862" s="9">
        <v>114.2927706956863</v>
      </c>
      <c r="H862" s="9">
        <v>2126.5031532513967</v>
      </c>
      <c r="I862" s="9">
        <v>103</v>
      </c>
      <c r="J862" s="9">
        <v>1965.1343334070923</v>
      </c>
      <c r="K862" s="9">
        <v>-11.292770695686301</v>
      </c>
      <c r="L862" s="9">
        <v>-161.36881984430443</v>
      </c>
      <c r="M862" s="10">
        <v>22</v>
      </c>
      <c r="N862" s="5">
        <f t="shared" si="91"/>
        <v>248.44095530509861</v>
      </c>
      <c r="O862" s="5">
        <f t="shared" si="92"/>
        <v>87.072135460794186</v>
      </c>
      <c r="Q862" s="2">
        <f t="shared" si="96"/>
        <v>43195</v>
      </c>
      <c r="R862" s="10">
        <v>32</v>
      </c>
      <c r="S862" s="5">
        <f t="shared" si="93"/>
        <v>361.36866226196162</v>
      </c>
      <c r="T862" s="5">
        <f t="shared" si="94"/>
        <v>199.99984241765719</v>
      </c>
      <c r="U862" s="5">
        <f t="shared" si="95"/>
        <v>-112.92770695686301</v>
      </c>
    </row>
    <row r="863" spans="1:21" x14ac:dyDescent="0.25">
      <c r="A863" s="2">
        <v>43317.333333333336</v>
      </c>
      <c r="B863" s="2">
        <v>43317</v>
      </c>
      <c r="C863" s="3">
        <v>8</v>
      </c>
      <c r="D863" s="3">
        <v>9</v>
      </c>
      <c r="E863" s="3">
        <v>0</v>
      </c>
      <c r="F863" s="3">
        <v>1</v>
      </c>
      <c r="G863" s="9">
        <v>169.95755817890171</v>
      </c>
      <c r="H863" s="9">
        <v>2578.2844809013491</v>
      </c>
      <c r="I863" s="9">
        <v>103</v>
      </c>
      <c r="J863" s="9">
        <v>1965.1343334070923</v>
      </c>
      <c r="K863" s="9">
        <v>-66.957558178901706</v>
      </c>
      <c r="L863" s="9">
        <v>-613.15014749425677</v>
      </c>
      <c r="M863" s="10">
        <v>24</v>
      </c>
      <c r="N863" s="5">
        <f t="shared" si="91"/>
        <v>1606.981396293641</v>
      </c>
      <c r="O863" s="5">
        <f t="shared" si="92"/>
        <v>993.83124879938418</v>
      </c>
      <c r="Q863" s="2">
        <f t="shared" si="96"/>
        <v>43195</v>
      </c>
      <c r="R863" s="10">
        <v>25</v>
      </c>
      <c r="S863" s="5">
        <f t="shared" si="93"/>
        <v>1673.9389544725427</v>
      </c>
      <c r="T863" s="5">
        <f t="shared" si="94"/>
        <v>1060.7888069782859</v>
      </c>
      <c r="U863" s="5">
        <f t="shared" si="95"/>
        <v>-66.957558178901763</v>
      </c>
    </row>
    <row r="864" spans="1:21" x14ac:dyDescent="0.25">
      <c r="A864" s="2">
        <v>43317.375</v>
      </c>
      <c r="B864" s="2">
        <v>43317</v>
      </c>
      <c r="C864" s="3">
        <v>8</v>
      </c>
      <c r="D864" s="3">
        <v>10</v>
      </c>
      <c r="E864" s="3">
        <v>0</v>
      </c>
      <c r="F864" s="3">
        <v>1</v>
      </c>
      <c r="G864" s="9">
        <v>174.8289558887482</v>
      </c>
      <c r="H864" s="9">
        <v>2617.8212602752337</v>
      </c>
      <c r="I864" s="9">
        <v>103</v>
      </c>
      <c r="J864" s="9">
        <v>1965.1343334070923</v>
      </c>
      <c r="K864" s="9">
        <v>-71.828955888748197</v>
      </c>
      <c r="L864" s="9">
        <v>-652.68692686814143</v>
      </c>
      <c r="M864" s="10">
        <v>25</v>
      </c>
      <c r="N864" s="5">
        <f t="shared" si="91"/>
        <v>1795.7238972187049</v>
      </c>
      <c r="O864" s="5">
        <f t="shared" si="92"/>
        <v>1143.0369703505635</v>
      </c>
      <c r="Q864" s="2">
        <f t="shared" si="96"/>
        <v>43195</v>
      </c>
      <c r="R864" s="10">
        <v>21</v>
      </c>
      <c r="S864" s="5">
        <f t="shared" si="93"/>
        <v>1508.4080736637122</v>
      </c>
      <c r="T864" s="5">
        <f t="shared" si="94"/>
        <v>855.7211467955708</v>
      </c>
      <c r="U864" s="5">
        <f t="shared" si="95"/>
        <v>287.31582355499268</v>
      </c>
    </row>
    <row r="865" spans="1:21" x14ac:dyDescent="0.25">
      <c r="A865" s="2">
        <v>43317.416666666664</v>
      </c>
      <c r="B865" s="2">
        <v>43317</v>
      </c>
      <c r="C865" s="3">
        <v>8</v>
      </c>
      <c r="D865" s="3">
        <v>11</v>
      </c>
      <c r="E865" s="3">
        <v>0</v>
      </c>
      <c r="F865" s="3">
        <v>1</v>
      </c>
      <c r="G865" s="9">
        <v>187.41316370964051</v>
      </c>
      <c r="H865" s="9">
        <v>2719.9560263323674</v>
      </c>
      <c r="I865" s="9">
        <v>110</v>
      </c>
      <c r="J865" s="9">
        <v>2098.6871521823314</v>
      </c>
      <c r="K865" s="9">
        <v>-77.413163709640514</v>
      </c>
      <c r="L865" s="9">
        <v>-621.26887415003603</v>
      </c>
      <c r="M865" s="10">
        <v>26</v>
      </c>
      <c r="N865" s="5">
        <f t="shared" si="91"/>
        <v>2012.7422564506533</v>
      </c>
      <c r="O865" s="5">
        <f t="shared" si="92"/>
        <v>1391.4733823006172</v>
      </c>
      <c r="Q865" s="2">
        <f t="shared" si="96"/>
        <v>43195</v>
      </c>
      <c r="R865" s="10">
        <v>17</v>
      </c>
      <c r="S865" s="5">
        <f t="shared" si="93"/>
        <v>1316.0237830638887</v>
      </c>
      <c r="T865" s="5">
        <f t="shared" si="94"/>
        <v>694.75490891385266</v>
      </c>
      <c r="U865" s="5">
        <f t="shared" si="95"/>
        <v>696.71847338676457</v>
      </c>
    </row>
    <row r="866" spans="1:21" x14ac:dyDescent="0.25">
      <c r="A866" s="2">
        <v>43317.458333333336</v>
      </c>
      <c r="B866" s="2">
        <v>43317</v>
      </c>
      <c r="C866" s="3">
        <v>8</v>
      </c>
      <c r="D866" s="3">
        <v>12</v>
      </c>
      <c r="E866" s="3">
        <v>0</v>
      </c>
      <c r="F866" s="3">
        <v>1</v>
      </c>
      <c r="G866" s="9">
        <v>190.52570390701288</v>
      </c>
      <c r="H866" s="9">
        <v>2745.2177343088274</v>
      </c>
      <c r="I866" s="9">
        <v>110</v>
      </c>
      <c r="J866" s="9">
        <v>2098.6871521823314</v>
      </c>
      <c r="K866" s="9">
        <v>-80.525703907012883</v>
      </c>
      <c r="L866" s="9">
        <v>-646.53058212649603</v>
      </c>
      <c r="M866" s="10">
        <v>26</v>
      </c>
      <c r="N866" s="5">
        <f t="shared" si="91"/>
        <v>2093.6683015823351</v>
      </c>
      <c r="O866" s="5">
        <f t="shared" si="92"/>
        <v>1447.137719455839</v>
      </c>
      <c r="Q866" s="2">
        <f t="shared" si="96"/>
        <v>43195</v>
      </c>
      <c r="R866" s="10">
        <v>18</v>
      </c>
      <c r="S866" s="5">
        <f t="shared" si="93"/>
        <v>1449.462670326232</v>
      </c>
      <c r="T866" s="5">
        <f t="shared" si="94"/>
        <v>802.93208819973597</v>
      </c>
      <c r="U866" s="5">
        <f t="shared" si="95"/>
        <v>644.20563125610306</v>
      </c>
    </row>
    <row r="867" spans="1:21" x14ac:dyDescent="0.25">
      <c r="A867" s="2">
        <v>43317.5</v>
      </c>
      <c r="B867" s="2">
        <v>43317</v>
      </c>
      <c r="C867" s="3">
        <v>8</v>
      </c>
      <c r="D867" s="3">
        <v>13</v>
      </c>
      <c r="E867" s="3">
        <v>0</v>
      </c>
      <c r="F867" s="3">
        <v>1</v>
      </c>
      <c r="G867" s="9">
        <v>191.27923583984381</v>
      </c>
      <c r="H867" s="9">
        <v>2751.3334785717611</v>
      </c>
      <c r="I867" s="9">
        <v>109</v>
      </c>
      <c r="J867" s="9">
        <v>2079.6081780715831</v>
      </c>
      <c r="K867" s="9">
        <v>-82.279235839843807</v>
      </c>
      <c r="L867" s="9">
        <v>-671.72530050017804</v>
      </c>
      <c r="M867" s="10">
        <v>28</v>
      </c>
      <c r="N867" s="5">
        <f t="shared" si="91"/>
        <v>2303.8186035156268</v>
      </c>
      <c r="O867" s="5">
        <f t="shared" si="92"/>
        <v>1632.0933030154488</v>
      </c>
      <c r="Q867" s="2">
        <f t="shared" si="96"/>
        <v>43195</v>
      </c>
      <c r="R867" s="10">
        <v>16</v>
      </c>
      <c r="S867" s="5">
        <f t="shared" si="93"/>
        <v>1316.4677734375009</v>
      </c>
      <c r="T867" s="5">
        <f t="shared" si="94"/>
        <v>644.74247293732287</v>
      </c>
      <c r="U867" s="5">
        <f t="shared" si="95"/>
        <v>987.35083007812591</v>
      </c>
    </row>
    <row r="868" spans="1:21" x14ac:dyDescent="0.25">
      <c r="A868" s="2">
        <v>43317.541666666664</v>
      </c>
      <c r="B868" s="2">
        <v>43317</v>
      </c>
      <c r="C868" s="3">
        <v>8</v>
      </c>
      <c r="D868" s="3">
        <v>14</v>
      </c>
      <c r="E868" s="3">
        <v>0</v>
      </c>
      <c r="F868" s="3">
        <v>1</v>
      </c>
      <c r="G868" s="9">
        <v>191.27923583984381</v>
      </c>
      <c r="H868" s="9">
        <v>2751.3334785717611</v>
      </c>
      <c r="I868" s="9">
        <v>110</v>
      </c>
      <c r="J868" s="9">
        <v>2098.6871521823314</v>
      </c>
      <c r="K868" s="9">
        <v>-81.279235839843807</v>
      </c>
      <c r="L868" s="9">
        <v>-652.64632638942976</v>
      </c>
      <c r="M868" s="10">
        <v>28</v>
      </c>
      <c r="N868" s="5">
        <f t="shared" si="91"/>
        <v>2275.8186035156268</v>
      </c>
      <c r="O868" s="5">
        <f t="shared" si="92"/>
        <v>1623.1722771261971</v>
      </c>
      <c r="Q868" s="2">
        <f t="shared" si="96"/>
        <v>43195</v>
      </c>
      <c r="R868" s="10">
        <v>19</v>
      </c>
      <c r="S868" s="5">
        <f t="shared" si="93"/>
        <v>1544.3054809570324</v>
      </c>
      <c r="T868" s="5">
        <f t="shared" si="94"/>
        <v>891.65915456760263</v>
      </c>
      <c r="U868" s="5">
        <f t="shared" si="95"/>
        <v>731.51312255859443</v>
      </c>
    </row>
    <row r="869" spans="1:21" x14ac:dyDescent="0.25">
      <c r="A869" s="2">
        <v>43317.583333333336</v>
      </c>
      <c r="B869" s="2">
        <v>43317</v>
      </c>
      <c r="C869" s="3">
        <v>8</v>
      </c>
      <c r="D869" s="3">
        <v>15</v>
      </c>
      <c r="E869" s="3">
        <v>0</v>
      </c>
      <c r="F869" s="3">
        <v>1</v>
      </c>
      <c r="G869" s="9">
        <v>191.27923583984381</v>
      </c>
      <c r="H869" s="9">
        <v>2751.3334785717611</v>
      </c>
      <c r="I869" s="9">
        <v>110</v>
      </c>
      <c r="J869" s="9">
        <v>2098.6871521823314</v>
      </c>
      <c r="K869" s="9">
        <v>-81.279235839843807</v>
      </c>
      <c r="L869" s="9">
        <v>-652.64632638942976</v>
      </c>
      <c r="M869" s="10">
        <v>32</v>
      </c>
      <c r="N869" s="5">
        <f t="shared" si="91"/>
        <v>2600.9355468750018</v>
      </c>
      <c r="O869" s="5">
        <f t="shared" si="92"/>
        <v>1948.2892204855721</v>
      </c>
      <c r="Q869" s="2">
        <f t="shared" si="96"/>
        <v>43195</v>
      </c>
      <c r="R869" s="10">
        <v>20</v>
      </c>
      <c r="S869" s="5">
        <f t="shared" si="93"/>
        <v>1625.5847167968761</v>
      </c>
      <c r="T869" s="5">
        <f t="shared" si="94"/>
        <v>972.93839040744638</v>
      </c>
      <c r="U869" s="5">
        <f t="shared" si="95"/>
        <v>975.35083007812568</v>
      </c>
    </row>
    <row r="870" spans="1:21" x14ac:dyDescent="0.25">
      <c r="A870" s="2">
        <v>43317.625</v>
      </c>
      <c r="B870" s="2">
        <v>43317</v>
      </c>
      <c r="C870" s="3">
        <v>8</v>
      </c>
      <c r="D870" s="3">
        <v>16</v>
      </c>
      <c r="E870" s="3">
        <v>0</v>
      </c>
      <c r="F870" s="3">
        <v>1</v>
      </c>
      <c r="G870" s="9">
        <v>191.27923583984381</v>
      </c>
      <c r="H870" s="9">
        <v>2751.3334785717611</v>
      </c>
      <c r="I870" s="9">
        <v>109</v>
      </c>
      <c r="J870" s="9">
        <v>2079.6081780715831</v>
      </c>
      <c r="K870" s="9">
        <v>-82.279235839843807</v>
      </c>
      <c r="L870" s="9">
        <v>-671.72530050017804</v>
      </c>
      <c r="M870" s="10">
        <v>45</v>
      </c>
      <c r="N870" s="5">
        <f t="shared" si="91"/>
        <v>3702.5656127929715</v>
      </c>
      <c r="O870" s="5">
        <f t="shared" si="92"/>
        <v>3030.8403122927934</v>
      </c>
      <c r="Q870" s="2">
        <f t="shared" si="96"/>
        <v>43195</v>
      </c>
      <c r="R870" s="10">
        <v>19</v>
      </c>
      <c r="S870" s="5">
        <f t="shared" si="93"/>
        <v>1563.3054809570324</v>
      </c>
      <c r="T870" s="5">
        <f t="shared" si="94"/>
        <v>891.58018045685435</v>
      </c>
      <c r="U870" s="5">
        <f t="shared" si="95"/>
        <v>2139.2601318359393</v>
      </c>
    </row>
    <row r="871" spans="1:21" x14ac:dyDescent="0.25">
      <c r="A871" s="2">
        <v>43317.666666666664</v>
      </c>
      <c r="B871" s="2">
        <v>43317</v>
      </c>
      <c r="C871" s="3">
        <v>8</v>
      </c>
      <c r="D871" s="3">
        <v>17</v>
      </c>
      <c r="E871" s="3">
        <v>0</v>
      </c>
      <c r="F871" s="3">
        <v>1</v>
      </c>
      <c r="G871" s="9">
        <v>191.27923583984381</v>
      </c>
      <c r="H871" s="9">
        <v>2751.3334785717611</v>
      </c>
      <c r="I871" s="9">
        <v>109</v>
      </c>
      <c r="J871" s="9">
        <v>2079.6081780715831</v>
      </c>
      <c r="K871" s="9">
        <v>-82.279235839843807</v>
      </c>
      <c r="L871" s="9">
        <v>-671.72530050017804</v>
      </c>
      <c r="M871" s="10">
        <v>70</v>
      </c>
      <c r="N871" s="5">
        <f t="shared" si="91"/>
        <v>5759.5465087890661</v>
      </c>
      <c r="O871" s="5">
        <f t="shared" si="92"/>
        <v>5087.8212082888876</v>
      </c>
      <c r="Q871" s="2">
        <f t="shared" si="96"/>
        <v>43195</v>
      </c>
      <c r="R871" s="10">
        <v>20</v>
      </c>
      <c r="S871" s="5">
        <f t="shared" si="93"/>
        <v>1645.5847167968761</v>
      </c>
      <c r="T871" s="5">
        <f t="shared" si="94"/>
        <v>973.8594162966981</v>
      </c>
      <c r="U871" s="5">
        <f t="shared" si="95"/>
        <v>4113.9617919921893</v>
      </c>
    </row>
    <row r="872" spans="1:21" x14ac:dyDescent="0.25">
      <c r="A872" s="2">
        <v>43317.708333333336</v>
      </c>
      <c r="B872" s="2">
        <v>43317</v>
      </c>
      <c r="C872" s="3">
        <v>8</v>
      </c>
      <c r="D872" s="3">
        <v>18</v>
      </c>
      <c r="E872" s="3">
        <v>0</v>
      </c>
      <c r="F872" s="3">
        <v>1</v>
      </c>
      <c r="G872" s="9">
        <v>191.27923583984381</v>
      </c>
      <c r="H872" s="9">
        <v>2751.3334785717611</v>
      </c>
      <c r="I872" s="9">
        <v>75</v>
      </c>
      <c r="J872" s="9">
        <v>1430.9230583061351</v>
      </c>
      <c r="K872" s="9">
        <v>-116.27923583984381</v>
      </c>
      <c r="L872" s="9">
        <v>-1320.410420265626</v>
      </c>
      <c r="M872" s="10">
        <v>120</v>
      </c>
      <c r="N872" s="5">
        <f t="shared" si="91"/>
        <v>13953.508300781257</v>
      </c>
      <c r="O872" s="5">
        <f t="shared" si="92"/>
        <v>12633.097880515632</v>
      </c>
      <c r="Q872" s="2">
        <f t="shared" si="96"/>
        <v>43195</v>
      </c>
      <c r="R872" s="10">
        <v>24</v>
      </c>
      <c r="S872" s="5">
        <f t="shared" si="93"/>
        <v>2790.7016601562514</v>
      </c>
      <c r="T872" s="5">
        <f t="shared" si="94"/>
        <v>1470.2912398906253</v>
      </c>
      <c r="U872" s="5">
        <f t="shared" si="95"/>
        <v>11162.806640625007</v>
      </c>
    </row>
    <row r="873" spans="1:21" x14ac:dyDescent="0.25">
      <c r="A873" s="2">
        <v>43317.75</v>
      </c>
      <c r="B873" s="2">
        <v>43317</v>
      </c>
      <c r="C873" s="3">
        <v>8</v>
      </c>
      <c r="D873" s="3">
        <v>19</v>
      </c>
      <c r="E873" s="3">
        <v>0</v>
      </c>
      <c r="F873" s="3">
        <v>1</v>
      </c>
      <c r="G873" s="9">
        <v>191.27923583984381</v>
      </c>
      <c r="H873" s="9">
        <v>2751.3334785717611</v>
      </c>
      <c r="I873" s="9">
        <v>36</v>
      </c>
      <c r="J873" s="9">
        <v>686.8430679869449</v>
      </c>
      <c r="K873" s="9">
        <v>-155.27923583984381</v>
      </c>
      <c r="L873" s="9">
        <v>-2064.4904105848163</v>
      </c>
      <c r="M873" s="10">
        <v>120</v>
      </c>
      <c r="N873" s="5">
        <f t="shared" si="91"/>
        <v>18633.508300781257</v>
      </c>
      <c r="O873" s="5">
        <f t="shared" si="92"/>
        <v>16569.017890196439</v>
      </c>
      <c r="Q873" s="2">
        <f t="shared" si="96"/>
        <v>43195</v>
      </c>
      <c r="R873" s="10">
        <v>24</v>
      </c>
      <c r="S873" s="5">
        <f t="shared" si="93"/>
        <v>3726.7016601562514</v>
      </c>
      <c r="T873" s="5">
        <f t="shared" si="94"/>
        <v>1662.211249571435</v>
      </c>
      <c r="U873" s="5">
        <f t="shared" si="95"/>
        <v>14906.806640625004</v>
      </c>
    </row>
    <row r="874" spans="1:21" x14ac:dyDescent="0.25">
      <c r="A874" s="2">
        <v>43317.791666666664</v>
      </c>
      <c r="B874" s="2">
        <v>43317</v>
      </c>
      <c r="C874" s="3">
        <v>8</v>
      </c>
      <c r="D874" s="3">
        <v>20</v>
      </c>
      <c r="E874" s="3">
        <v>0</v>
      </c>
      <c r="F874" s="3">
        <v>1</v>
      </c>
      <c r="G874" s="9">
        <v>191.27923583984381</v>
      </c>
      <c r="H874" s="9">
        <v>2751.3334785717611</v>
      </c>
      <c r="I874" s="9">
        <v>30</v>
      </c>
      <c r="J874" s="9">
        <v>572.36922332245399</v>
      </c>
      <c r="K874" s="9">
        <v>-161.27923583984381</v>
      </c>
      <c r="L874" s="9">
        <v>-2178.9642552493069</v>
      </c>
      <c r="M874" s="10">
        <v>120</v>
      </c>
      <c r="N874" s="5">
        <f t="shared" si="91"/>
        <v>19353.508300781257</v>
      </c>
      <c r="O874" s="5">
        <f t="shared" si="92"/>
        <v>17174.544045531951</v>
      </c>
      <c r="Q874" s="2">
        <f t="shared" si="96"/>
        <v>43195</v>
      </c>
      <c r="R874" s="10">
        <v>24</v>
      </c>
      <c r="S874" s="5">
        <f t="shared" si="93"/>
        <v>3870.7016601562514</v>
      </c>
      <c r="T874" s="5">
        <f t="shared" si="94"/>
        <v>1691.7374049069444</v>
      </c>
      <c r="U874" s="5">
        <f t="shared" si="95"/>
        <v>15482.806640625007</v>
      </c>
    </row>
    <row r="875" spans="1:21" x14ac:dyDescent="0.25">
      <c r="A875" s="2">
        <v>43317.833333333336</v>
      </c>
      <c r="B875" s="2">
        <v>43317</v>
      </c>
      <c r="C875" s="3">
        <v>8</v>
      </c>
      <c r="D875" s="3">
        <v>21</v>
      </c>
      <c r="E875" s="3">
        <v>0</v>
      </c>
      <c r="F875" s="3">
        <v>1</v>
      </c>
      <c r="G875" s="9">
        <v>191.27923583984381</v>
      </c>
      <c r="H875" s="9">
        <v>2751.3334785717611</v>
      </c>
      <c r="I875" s="9">
        <v>30</v>
      </c>
      <c r="J875" s="9">
        <v>572.36922332245399</v>
      </c>
      <c r="K875" s="9">
        <v>-161.27923583984381</v>
      </c>
      <c r="L875" s="9">
        <v>-2178.9642552493069</v>
      </c>
      <c r="M875" s="10">
        <v>120</v>
      </c>
      <c r="N875" s="5">
        <f t="shared" si="91"/>
        <v>19353.508300781257</v>
      </c>
      <c r="O875" s="5">
        <f t="shared" si="92"/>
        <v>17174.544045531951</v>
      </c>
      <c r="Q875" s="2">
        <f t="shared" si="96"/>
        <v>43195</v>
      </c>
      <c r="R875" s="10">
        <v>24</v>
      </c>
      <c r="S875" s="5">
        <f t="shared" si="93"/>
        <v>3870.7016601562514</v>
      </c>
      <c r="T875" s="5">
        <f t="shared" si="94"/>
        <v>1691.7374049069444</v>
      </c>
      <c r="U875" s="5">
        <f t="shared" si="95"/>
        <v>15482.806640625007</v>
      </c>
    </row>
    <row r="876" spans="1:21" x14ac:dyDescent="0.25">
      <c r="A876" s="2">
        <v>43317.875</v>
      </c>
      <c r="B876" s="2">
        <v>43317</v>
      </c>
      <c r="C876" s="3">
        <v>8</v>
      </c>
      <c r="D876" s="3">
        <v>22</v>
      </c>
      <c r="E876" s="3">
        <v>0</v>
      </c>
      <c r="F876" s="3">
        <v>1</v>
      </c>
      <c r="G876" s="9">
        <v>191.27923583984381</v>
      </c>
      <c r="H876" s="9">
        <v>2751.3334785717611</v>
      </c>
      <c r="I876" s="9">
        <v>29</v>
      </c>
      <c r="J876" s="9">
        <v>553.29024921170549</v>
      </c>
      <c r="K876" s="9">
        <v>-162.27923583984381</v>
      </c>
      <c r="L876" s="9">
        <v>-2198.0432293600556</v>
      </c>
      <c r="M876" s="10">
        <v>150</v>
      </c>
      <c r="N876" s="5">
        <f t="shared" si="91"/>
        <v>24341.88537597657</v>
      </c>
      <c r="O876" s="5">
        <f t="shared" si="92"/>
        <v>22143.842146616513</v>
      </c>
      <c r="Q876" s="2">
        <f t="shared" si="96"/>
        <v>43195</v>
      </c>
      <c r="R876" s="10">
        <v>24</v>
      </c>
      <c r="S876" s="5">
        <f t="shared" si="93"/>
        <v>3894.7016601562514</v>
      </c>
      <c r="T876" s="5">
        <f t="shared" si="94"/>
        <v>1696.6584307961957</v>
      </c>
      <c r="U876" s="5">
        <f t="shared" si="95"/>
        <v>20447.183715820316</v>
      </c>
    </row>
    <row r="877" spans="1:21" x14ac:dyDescent="0.25">
      <c r="A877" s="2">
        <v>43317.916666666664</v>
      </c>
      <c r="B877" s="2">
        <v>43317</v>
      </c>
      <c r="C877" s="3">
        <v>8</v>
      </c>
      <c r="D877" s="3">
        <v>23</v>
      </c>
      <c r="E877" s="3">
        <v>0</v>
      </c>
      <c r="F877" s="3">
        <v>1</v>
      </c>
      <c r="G877" s="9">
        <v>189.84983577728269</v>
      </c>
      <c r="H877" s="9">
        <v>2739.732315869916</v>
      </c>
      <c r="I877" s="9">
        <v>35</v>
      </c>
      <c r="J877" s="9">
        <v>667.7640938761964</v>
      </c>
      <c r="K877" s="9">
        <v>-154.84983577728269</v>
      </c>
      <c r="L877" s="9">
        <v>-2071.9682219937195</v>
      </c>
      <c r="M877" s="10">
        <v>50</v>
      </c>
      <c r="N877" s="5">
        <f t="shared" si="91"/>
        <v>7742.4917888641348</v>
      </c>
      <c r="O877" s="5">
        <f t="shared" si="92"/>
        <v>5670.5235668704154</v>
      </c>
      <c r="Q877" s="2">
        <f t="shared" si="96"/>
        <v>43195</v>
      </c>
      <c r="R877" s="10">
        <v>22</v>
      </c>
      <c r="S877" s="5">
        <f t="shared" si="93"/>
        <v>3406.696387100219</v>
      </c>
      <c r="T877" s="5">
        <f t="shared" si="94"/>
        <v>1334.7281651064995</v>
      </c>
      <c r="U877" s="5">
        <f t="shared" si="95"/>
        <v>4335.7954017639158</v>
      </c>
    </row>
    <row r="878" spans="1:21" x14ac:dyDescent="0.25">
      <c r="A878" s="2">
        <v>43317.958333333336</v>
      </c>
      <c r="B878" s="2">
        <v>43317</v>
      </c>
      <c r="C878" s="3">
        <v>8</v>
      </c>
      <c r="D878" s="3">
        <v>24</v>
      </c>
      <c r="E878" s="3">
        <v>0</v>
      </c>
      <c r="F878" s="3">
        <v>1</v>
      </c>
      <c r="G878" s="9">
        <v>180.37335705757141</v>
      </c>
      <c r="H878" s="9">
        <v>2662.8202085512748</v>
      </c>
      <c r="I878" s="9">
        <v>62</v>
      </c>
      <c r="J878" s="9">
        <v>1182.896394866405</v>
      </c>
      <c r="K878" s="9">
        <v>-118.37335705757141</v>
      </c>
      <c r="L878" s="9">
        <v>-1479.9238136848699</v>
      </c>
      <c r="M878" s="10">
        <v>35</v>
      </c>
      <c r="N878" s="5">
        <f t="shared" si="91"/>
        <v>4143.0674970149994</v>
      </c>
      <c r="O878" s="5">
        <f t="shared" si="92"/>
        <v>2663.1436833301295</v>
      </c>
      <c r="Q878" s="2">
        <f t="shared" si="96"/>
        <v>43195</v>
      </c>
      <c r="R878" s="10">
        <v>16</v>
      </c>
      <c r="S878" s="5">
        <f t="shared" si="93"/>
        <v>1893.9737129211426</v>
      </c>
      <c r="T878" s="5">
        <f t="shared" si="94"/>
        <v>414.04989923627272</v>
      </c>
      <c r="U878" s="5">
        <f t="shared" si="95"/>
        <v>2249.0937840938568</v>
      </c>
    </row>
    <row r="879" spans="1:21" x14ac:dyDescent="0.25">
      <c r="A879" s="2">
        <v>43318</v>
      </c>
      <c r="B879" s="2">
        <v>43318</v>
      </c>
      <c r="C879" s="3">
        <v>8</v>
      </c>
      <c r="D879" s="3">
        <v>1</v>
      </c>
      <c r="E879" s="3">
        <v>0</v>
      </c>
      <c r="F879" s="3">
        <v>1</v>
      </c>
      <c r="G879" s="9">
        <v>164.4439716339111</v>
      </c>
      <c r="H879" s="9">
        <v>2533.5356273817902</v>
      </c>
      <c r="I879" s="9">
        <v>60</v>
      </c>
      <c r="J879" s="9">
        <v>1144.738446644908</v>
      </c>
      <c r="K879" s="9">
        <v>-104.4439716339111</v>
      </c>
      <c r="L879" s="9">
        <v>-1388.7971807368822</v>
      </c>
      <c r="M879" s="10">
        <v>35</v>
      </c>
      <c r="N879" s="5">
        <f t="shared" si="91"/>
        <v>3655.5390071868887</v>
      </c>
      <c r="O879" s="5">
        <f t="shared" si="92"/>
        <v>2266.7418264500066</v>
      </c>
      <c r="Q879" s="2">
        <f t="shared" si="96"/>
        <v>43196</v>
      </c>
      <c r="R879" s="10">
        <v>14</v>
      </c>
      <c r="S879" s="5">
        <f t="shared" si="93"/>
        <v>1462.2156028747554</v>
      </c>
      <c r="T879" s="5">
        <f t="shared" si="94"/>
        <v>73.418422137873222</v>
      </c>
      <c r="U879" s="5">
        <f t="shared" si="95"/>
        <v>2193.3234043121333</v>
      </c>
    </row>
    <row r="880" spans="1:21" x14ac:dyDescent="0.25">
      <c r="A880" s="2">
        <v>43318.041666666664</v>
      </c>
      <c r="B880" s="2">
        <v>43318</v>
      </c>
      <c r="C880" s="3">
        <v>8</v>
      </c>
      <c r="D880" s="3">
        <v>2</v>
      </c>
      <c r="E880" s="3">
        <v>0</v>
      </c>
      <c r="F880" s="3">
        <v>1</v>
      </c>
      <c r="G880" s="9">
        <v>144.29753723144529</v>
      </c>
      <c r="H880" s="9">
        <v>2370.0250272768626</v>
      </c>
      <c r="I880" s="9">
        <v>60</v>
      </c>
      <c r="J880" s="9">
        <v>1144.738446644908</v>
      </c>
      <c r="K880" s="9">
        <v>-84.29753723144529</v>
      </c>
      <c r="L880" s="9">
        <v>-1225.2865806319546</v>
      </c>
      <c r="M880" s="10">
        <v>35</v>
      </c>
      <c r="N880" s="5">
        <f t="shared" si="91"/>
        <v>2950.413803100585</v>
      </c>
      <c r="O880" s="5">
        <f t="shared" si="92"/>
        <v>1725.1272224686304</v>
      </c>
      <c r="Q880" s="2">
        <f t="shared" si="96"/>
        <v>43196</v>
      </c>
      <c r="R880" s="10">
        <v>14</v>
      </c>
      <c r="S880" s="5">
        <f t="shared" si="93"/>
        <v>1180.1655212402341</v>
      </c>
      <c r="T880" s="5">
        <f t="shared" si="94"/>
        <v>-45.121059391720564</v>
      </c>
      <c r="U880" s="5">
        <f t="shared" si="95"/>
        <v>1770.248281860351</v>
      </c>
    </row>
    <row r="881" spans="1:21" x14ac:dyDescent="0.25">
      <c r="A881" s="2">
        <v>43318.083333333336</v>
      </c>
      <c r="B881" s="2">
        <v>43318</v>
      </c>
      <c r="C881" s="3">
        <v>8</v>
      </c>
      <c r="D881" s="3">
        <v>3</v>
      </c>
      <c r="E881" s="3">
        <v>0</v>
      </c>
      <c r="F881" s="3">
        <v>1</v>
      </c>
      <c r="G881" s="9">
        <v>141.0187495231628</v>
      </c>
      <c r="H881" s="9">
        <v>2343.414040388453</v>
      </c>
      <c r="I881" s="9">
        <v>66</v>
      </c>
      <c r="J881" s="9">
        <v>1259.2122913093988</v>
      </c>
      <c r="K881" s="9">
        <v>-75.018749523162796</v>
      </c>
      <c r="L881" s="9">
        <v>-1084.2017490790543</v>
      </c>
      <c r="M881" s="10">
        <v>35</v>
      </c>
      <c r="N881" s="5">
        <f t="shared" si="91"/>
        <v>2625.6562333106976</v>
      </c>
      <c r="O881" s="5">
        <f t="shared" si="92"/>
        <v>1541.4544842316434</v>
      </c>
      <c r="Q881" s="2">
        <f t="shared" si="96"/>
        <v>43196</v>
      </c>
      <c r="R881" s="10">
        <v>14</v>
      </c>
      <c r="S881" s="5">
        <f t="shared" si="93"/>
        <v>1050.2624933242791</v>
      </c>
      <c r="T881" s="5">
        <f t="shared" si="94"/>
        <v>-33.939255754775104</v>
      </c>
      <c r="U881" s="5">
        <f t="shared" si="95"/>
        <v>1575.3937399864185</v>
      </c>
    </row>
    <row r="882" spans="1:21" x14ac:dyDescent="0.25">
      <c r="A882" s="2">
        <v>43318.125</v>
      </c>
      <c r="B882" s="2">
        <v>43318</v>
      </c>
      <c r="C882" s="3">
        <v>8</v>
      </c>
      <c r="D882" s="3">
        <v>4</v>
      </c>
      <c r="E882" s="3">
        <v>0</v>
      </c>
      <c r="F882" s="3">
        <v>1</v>
      </c>
      <c r="G882" s="9">
        <v>135.45054867267609</v>
      </c>
      <c r="H882" s="9">
        <v>2298.2219294774422</v>
      </c>
      <c r="I882" s="9">
        <v>158</v>
      </c>
      <c r="J882" s="9">
        <v>3014.4779094982578</v>
      </c>
      <c r="K882" s="9">
        <v>22.549451327323908</v>
      </c>
      <c r="L882" s="9">
        <v>716.25598002081551</v>
      </c>
      <c r="M882" s="10">
        <v>35</v>
      </c>
      <c r="N882" s="5">
        <f t="shared" si="91"/>
        <v>-789.23079645633675</v>
      </c>
      <c r="O882" s="5">
        <f t="shared" si="92"/>
        <v>-72.974816435521234</v>
      </c>
      <c r="Q882" s="2">
        <f t="shared" si="96"/>
        <v>43196</v>
      </c>
      <c r="R882" s="10">
        <v>14</v>
      </c>
      <c r="S882" s="5">
        <f t="shared" si="93"/>
        <v>-315.69231858253471</v>
      </c>
      <c r="T882" s="5">
        <f t="shared" si="94"/>
        <v>400.5636614382808</v>
      </c>
      <c r="U882" s="5">
        <f t="shared" si="95"/>
        <v>-473.53847787380204</v>
      </c>
    </row>
    <row r="883" spans="1:21" x14ac:dyDescent="0.25">
      <c r="A883" s="2">
        <v>43318.166666666664</v>
      </c>
      <c r="B883" s="2">
        <v>43318</v>
      </c>
      <c r="C883" s="3">
        <v>8</v>
      </c>
      <c r="D883" s="3">
        <v>5</v>
      </c>
      <c r="E883" s="3">
        <v>0</v>
      </c>
      <c r="F883" s="3">
        <v>1</v>
      </c>
      <c r="G883" s="9">
        <v>151.06150586605079</v>
      </c>
      <c r="H883" s="9">
        <v>2424.9221143442278</v>
      </c>
      <c r="I883" s="9">
        <v>213</v>
      </c>
      <c r="J883" s="9">
        <v>4063.8214855894234</v>
      </c>
      <c r="K883" s="9">
        <v>61.938494133949206</v>
      </c>
      <c r="L883" s="9">
        <v>1638.8993712451957</v>
      </c>
      <c r="M883" s="10">
        <v>35</v>
      </c>
      <c r="N883" s="5">
        <f t="shared" si="91"/>
        <v>-2167.8472946882221</v>
      </c>
      <c r="O883" s="5">
        <f t="shared" si="92"/>
        <v>-528.94792344302641</v>
      </c>
      <c r="Q883" s="2">
        <f t="shared" si="96"/>
        <v>43196</v>
      </c>
      <c r="R883" s="10">
        <v>14</v>
      </c>
      <c r="S883" s="5">
        <f t="shared" si="93"/>
        <v>-867.13891787528883</v>
      </c>
      <c r="T883" s="5">
        <f t="shared" si="94"/>
        <v>771.76045336990683</v>
      </c>
      <c r="U883" s="5">
        <f t="shared" si="95"/>
        <v>-1300.7083768129332</v>
      </c>
    </row>
    <row r="884" spans="1:21" x14ac:dyDescent="0.25">
      <c r="A884" s="2">
        <v>43318.208333333336</v>
      </c>
      <c r="B884" s="2">
        <v>43318</v>
      </c>
      <c r="C884" s="3">
        <v>8</v>
      </c>
      <c r="D884" s="3">
        <v>6</v>
      </c>
      <c r="E884" s="3">
        <v>0</v>
      </c>
      <c r="F884" s="3">
        <v>1</v>
      </c>
      <c r="G884" s="9">
        <v>170.38280732631682</v>
      </c>
      <c r="H884" s="9">
        <v>2581.7358465063453</v>
      </c>
      <c r="I884" s="9">
        <v>214</v>
      </c>
      <c r="J884" s="9">
        <v>4082.9004597001722</v>
      </c>
      <c r="K884" s="9">
        <v>43.617192673683178</v>
      </c>
      <c r="L884" s="9">
        <v>1501.1646131938269</v>
      </c>
      <c r="M884" s="10">
        <v>35</v>
      </c>
      <c r="N884" s="5">
        <f t="shared" si="91"/>
        <v>-1526.6017435789113</v>
      </c>
      <c r="O884" s="5">
        <f t="shared" si="92"/>
        <v>-25.437130385084401</v>
      </c>
      <c r="Q884" s="2">
        <f t="shared" si="96"/>
        <v>43196</v>
      </c>
      <c r="R884" s="10">
        <v>28</v>
      </c>
      <c r="S884" s="5">
        <f t="shared" si="93"/>
        <v>-1221.281394863129</v>
      </c>
      <c r="T884" s="5">
        <f t="shared" si="94"/>
        <v>279.8832183306979</v>
      </c>
      <c r="U884" s="5">
        <f t="shared" si="95"/>
        <v>-305.3203487157823</v>
      </c>
    </row>
    <row r="885" spans="1:21" x14ac:dyDescent="0.25">
      <c r="A885" s="2">
        <v>43318.25</v>
      </c>
      <c r="B885" s="2">
        <v>43318</v>
      </c>
      <c r="C885" s="3">
        <v>8</v>
      </c>
      <c r="D885" s="3">
        <v>7</v>
      </c>
      <c r="E885" s="3">
        <v>1</v>
      </c>
      <c r="F885" s="3">
        <v>0</v>
      </c>
      <c r="G885" s="9">
        <v>181.27309517860408</v>
      </c>
      <c r="H885" s="9">
        <v>2670.1225792187342</v>
      </c>
      <c r="I885" s="9">
        <v>217</v>
      </c>
      <c r="J885" s="9">
        <v>4140.1373820324179</v>
      </c>
      <c r="K885" s="9">
        <v>35.726904821395919</v>
      </c>
      <c r="L885" s="9">
        <v>1470.0148028136837</v>
      </c>
      <c r="M885" s="10">
        <v>35</v>
      </c>
      <c r="N885" s="5">
        <f t="shared" si="91"/>
        <v>-1250.4416687488572</v>
      </c>
      <c r="O885" s="5">
        <f t="shared" si="92"/>
        <v>219.57313406482649</v>
      </c>
      <c r="Q885" s="2">
        <f t="shared" si="96"/>
        <v>43196</v>
      </c>
      <c r="R885" s="10">
        <v>28</v>
      </c>
      <c r="S885" s="5">
        <f t="shared" si="93"/>
        <v>-1000.3533349990857</v>
      </c>
      <c r="T885" s="5">
        <f t="shared" si="94"/>
        <v>469.66146781459793</v>
      </c>
      <c r="U885" s="5">
        <f t="shared" si="95"/>
        <v>-250.08833374977144</v>
      </c>
    </row>
    <row r="886" spans="1:21" x14ac:dyDescent="0.25">
      <c r="A886" s="2">
        <v>43318.291666666664</v>
      </c>
      <c r="B886" s="2">
        <v>43318</v>
      </c>
      <c r="C886" s="3">
        <v>8</v>
      </c>
      <c r="D886" s="3">
        <v>8</v>
      </c>
      <c r="E886" s="3">
        <v>1</v>
      </c>
      <c r="F886" s="3">
        <v>0</v>
      </c>
      <c r="G886" s="9">
        <v>187.88115167617798</v>
      </c>
      <c r="H886" s="9">
        <v>2723.7542660105109</v>
      </c>
      <c r="I886" s="9">
        <v>216</v>
      </c>
      <c r="J886" s="9">
        <v>4121.0584079216687</v>
      </c>
      <c r="K886" s="9">
        <v>28.118848323822021</v>
      </c>
      <c r="L886" s="9">
        <v>1397.3041419111578</v>
      </c>
      <c r="M886" s="10">
        <v>50</v>
      </c>
      <c r="N886" s="5">
        <f t="shared" si="91"/>
        <v>-1405.9424161911011</v>
      </c>
      <c r="O886" s="5">
        <f t="shared" si="92"/>
        <v>-8.638274279943289</v>
      </c>
      <c r="Q886" s="2">
        <f t="shared" si="96"/>
        <v>43196</v>
      </c>
      <c r="R886" s="10">
        <v>35</v>
      </c>
      <c r="S886" s="5">
        <f t="shared" si="93"/>
        <v>-984.15969133377075</v>
      </c>
      <c r="T886" s="5">
        <f t="shared" si="94"/>
        <v>413.14445057738703</v>
      </c>
      <c r="U886" s="5">
        <f t="shared" si="95"/>
        <v>-421.78272485733032</v>
      </c>
    </row>
    <row r="887" spans="1:21" x14ac:dyDescent="0.25">
      <c r="A887" s="2">
        <v>43318.333333333336</v>
      </c>
      <c r="B887" s="2">
        <v>43318</v>
      </c>
      <c r="C887" s="3">
        <v>8</v>
      </c>
      <c r="D887" s="3">
        <v>9</v>
      </c>
      <c r="E887" s="3">
        <v>1</v>
      </c>
      <c r="F887" s="3">
        <v>0</v>
      </c>
      <c r="G887" s="9">
        <v>188.18583230972291</v>
      </c>
      <c r="H887" s="9">
        <v>2726.2270876335979</v>
      </c>
      <c r="I887" s="9">
        <v>215</v>
      </c>
      <c r="J887" s="9">
        <v>4101.9794338109205</v>
      </c>
      <c r="K887" s="9">
        <v>26.814167690277088</v>
      </c>
      <c r="L887" s="9">
        <v>1375.7523461773226</v>
      </c>
      <c r="M887" s="10">
        <v>50</v>
      </c>
      <c r="N887" s="5">
        <f t="shared" si="91"/>
        <v>-1340.7083845138545</v>
      </c>
      <c r="O887" s="5">
        <f t="shared" si="92"/>
        <v>35.043961663468053</v>
      </c>
      <c r="Q887" s="2">
        <f t="shared" si="96"/>
        <v>43196</v>
      </c>
      <c r="R887" s="10">
        <v>25</v>
      </c>
      <c r="S887" s="5">
        <f t="shared" si="93"/>
        <v>-670.35419225692726</v>
      </c>
      <c r="T887" s="5">
        <f t="shared" si="94"/>
        <v>705.39815392039532</v>
      </c>
      <c r="U887" s="5">
        <f t="shared" si="95"/>
        <v>-670.35419225692726</v>
      </c>
    </row>
    <row r="888" spans="1:21" x14ac:dyDescent="0.25">
      <c r="A888" s="2">
        <v>43318.375</v>
      </c>
      <c r="B888" s="2">
        <v>43318</v>
      </c>
      <c r="C888" s="3">
        <v>8</v>
      </c>
      <c r="D888" s="3">
        <v>10</v>
      </c>
      <c r="E888" s="3">
        <v>1</v>
      </c>
      <c r="F888" s="3">
        <v>0</v>
      </c>
      <c r="G888" s="9">
        <v>190.95176963806151</v>
      </c>
      <c r="H888" s="9">
        <v>2748.6757283228521</v>
      </c>
      <c r="I888" s="9">
        <v>216</v>
      </c>
      <c r="J888" s="9">
        <v>4121.0584079216687</v>
      </c>
      <c r="K888" s="9">
        <v>25.048230361938494</v>
      </c>
      <c r="L888" s="9">
        <v>1372.3826795988166</v>
      </c>
      <c r="M888" s="10">
        <v>50</v>
      </c>
      <c r="N888" s="5">
        <f t="shared" si="91"/>
        <v>-1252.4115180969247</v>
      </c>
      <c r="O888" s="5">
        <f t="shared" si="92"/>
        <v>119.97116150189186</v>
      </c>
      <c r="Q888" s="2">
        <f t="shared" si="96"/>
        <v>43196</v>
      </c>
      <c r="R888" s="10">
        <v>25</v>
      </c>
      <c r="S888" s="5">
        <f t="shared" si="93"/>
        <v>-626.20575904846237</v>
      </c>
      <c r="T888" s="5">
        <f t="shared" si="94"/>
        <v>746.17692055035423</v>
      </c>
      <c r="U888" s="5">
        <f t="shared" si="95"/>
        <v>-626.20575904846237</v>
      </c>
    </row>
    <row r="889" spans="1:21" x14ac:dyDescent="0.25">
      <c r="A889" s="2">
        <v>43318.416666666664</v>
      </c>
      <c r="B889" s="2">
        <v>43318</v>
      </c>
      <c r="C889" s="3">
        <v>8</v>
      </c>
      <c r="D889" s="3">
        <v>11</v>
      </c>
      <c r="E889" s="3">
        <v>1</v>
      </c>
      <c r="F889" s="3">
        <v>0</v>
      </c>
      <c r="G889" s="9">
        <v>191.27923583984381</v>
      </c>
      <c r="H889" s="9">
        <v>2751.3334785717611</v>
      </c>
      <c r="I889" s="9">
        <v>218</v>
      </c>
      <c r="J889" s="9">
        <v>4159.2163561431662</v>
      </c>
      <c r="K889" s="9">
        <v>26.720764160156193</v>
      </c>
      <c r="L889" s="9">
        <v>1407.8828775714051</v>
      </c>
      <c r="M889" s="10">
        <v>60</v>
      </c>
      <c r="N889" s="5">
        <f t="shared" si="91"/>
        <v>-1603.2458496093716</v>
      </c>
      <c r="O889" s="5">
        <f t="shared" si="92"/>
        <v>-195.36297203796653</v>
      </c>
      <c r="Q889" s="2">
        <f t="shared" si="96"/>
        <v>43196</v>
      </c>
      <c r="R889" s="10">
        <v>25</v>
      </c>
      <c r="S889" s="5">
        <f t="shared" si="93"/>
        <v>-668.01910400390489</v>
      </c>
      <c r="T889" s="5">
        <f t="shared" si="94"/>
        <v>739.86377356750017</v>
      </c>
      <c r="U889" s="5">
        <f t="shared" si="95"/>
        <v>-935.2267456054667</v>
      </c>
    </row>
    <row r="890" spans="1:21" x14ac:dyDescent="0.25">
      <c r="A890" s="2">
        <v>43318.458333333336</v>
      </c>
      <c r="B890" s="2">
        <v>43318</v>
      </c>
      <c r="C890" s="3">
        <v>8</v>
      </c>
      <c r="D890" s="3">
        <v>12</v>
      </c>
      <c r="E890" s="3">
        <v>1</v>
      </c>
      <c r="F890" s="3">
        <v>0</v>
      </c>
      <c r="G890" s="9">
        <v>191.27923583984381</v>
      </c>
      <c r="H890" s="9">
        <v>2751.3334785717611</v>
      </c>
      <c r="I890" s="9">
        <v>216</v>
      </c>
      <c r="J890" s="9">
        <v>4121.0584079216687</v>
      </c>
      <c r="K890" s="9">
        <v>24.720764160156193</v>
      </c>
      <c r="L890" s="9">
        <v>1369.7249293499076</v>
      </c>
      <c r="M890" s="10">
        <v>60</v>
      </c>
      <c r="N890" s="5">
        <f t="shared" si="91"/>
        <v>-1483.2458496093716</v>
      </c>
      <c r="O890" s="5">
        <f t="shared" si="92"/>
        <v>-113.52092025946399</v>
      </c>
      <c r="Q890" s="2">
        <f t="shared" si="96"/>
        <v>43196</v>
      </c>
      <c r="R890" s="10">
        <v>24</v>
      </c>
      <c r="S890" s="5">
        <f t="shared" si="93"/>
        <v>-593.29833984374864</v>
      </c>
      <c r="T890" s="5">
        <f t="shared" si="94"/>
        <v>776.42658950615896</v>
      </c>
      <c r="U890" s="5">
        <f t="shared" si="95"/>
        <v>-889.94750976562295</v>
      </c>
    </row>
    <row r="891" spans="1:21" x14ac:dyDescent="0.25">
      <c r="A891" s="2">
        <v>43318.5</v>
      </c>
      <c r="B891" s="2">
        <v>43318</v>
      </c>
      <c r="C891" s="3">
        <v>8</v>
      </c>
      <c r="D891" s="3">
        <v>13</v>
      </c>
      <c r="E891" s="3">
        <v>1</v>
      </c>
      <c r="F891" s="3">
        <v>0</v>
      </c>
      <c r="G891" s="9">
        <v>191.27923583984381</v>
      </c>
      <c r="H891" s="9">
        <v>2751.3334785717611</v>
      </c>
      <c r="I891" s="9">
        <v>224</v>
      </c>
      <c r="J891" s="9">
        <v>4273.6902008076568</v>
      </c>
      <c r="K891" s="9">
        <v>32.720764160156193</v>
      </c>
      <c r="L891" s="9">
        <v>1522.3567222358956</v>
      </c>
      <c r="M891" s="10">
        <v>65</v>
      </c>
      <c r="N891" s="5">
        <f t="shared" si="91"/>
        <v>-2126.8496704101526</v>
      </c>
      <c r="O891" s="5">
        <f t="shared" si="92"/>
        <v>-604.49294817425698</v>
      </c>
      <c r="Q891" s="2">
        <f t="shared" si="96"/>
        <v>43196</v>
      </c>
      <c r="R891" s="10">
        <v>24</v>
      </c>
      <c r="S891" s="5">
        <f t="shared" si="93"/>
        <v>-785.29833984374864</v>
      </c>
      <c r="T891" s="5">
        <f t="shared" si="94"/>
        <v>737.058382392147</v>
      </c>
      <c r="U891" s="5">
        <f t="shared" si="95"/>
        <v>-1341.551330566404</v>
      </c>
    </row>
    <row r="892" spans="1:21" x14ac:dyDescent="0.25">
      <c r="A892" s="2">
        <v>43318.541666666664</v>
      </c>
      <c r="B892" s="2">
        <v>43318</v>
      </c>
      <c r="C892" s="3">
        <v>8</v>
      </c>
      <c r="D892" s="3">
        <v>14</v>
      </c>
      <c r="E892" s="3">
        <v>1</v>
      </c>
      <c r="F892" s="3">
        <v>0</v>
      </c>
      <c r="G892" s="9">
        <v>191.27923583984381</v>
      </c>
      <c r="H892" s="9">
        <v>2751.3334785717611</v>
      </c>
      <c r="I892" s="9">
        <v>223</v>
      </c>
      <c r="J892" s="9">
        <v>4254.6112266969085</v>
      </c>
      <c r="K892" s="9">
        <v>31.720764160156193</v>
      </c>
      <c r="L892" s="9">
        <v>1503.2777481251474</v>
      </c>
      <c r="M892" s="10">
        <v>70</v>
      </c>
      <c r="N892" s="5">
        <f t="shared" si="91"/>
        <v>-2220.4534912109334</v>
      </c>
      <c r="O892" s="5">
        <f t="shared" si="92"/>
        <v>-717.17574308578605</v>
      </c>
      <c r="Q892" s="2">
        <f t="shared" si="96"/>
        <v>43196</v>
      </c>
      <c r="R892" s="10">
        <v>23</v>
      </c>
      <c r="S892" s="5">
        <f t="shared" si="93"/>
        <v>-729.57757568359239</v>
      </c>
      <c r="T892" s="5">
        <f t="shared" si="94"/>
        <v>773.70017244155497</v>
      </c>
      <c r="U892" s="5">
        <f t="shared" si="95"/>
        <v>-1490.875915527341</v>
      </c>
    </row>
    <row r="893" spans="1:21" x14ac:dyDescent="0.25">
      <c r="A893" s="2">
        <v>43318.583333333336</v>
      </c>
      <c r="B893" s="2">
        <v>43318</v>
      </c>
      <c r="C893" s="3">
        <v>8</v>
      </c>
      <c r="D893" s="3">
        <v>15</v>
      </c>
      <c r="E893" s="3">
        <v>1</v>
      </c>
      <c r="F893" s="3">
        <v>0</v>
      </c>
      <c r="G893" s="9">
        <v>191.27923583984381</v>
      </c>
      <c r="H893" s="9">
        <v>2751.3334785717611</v>
      </c>
      <c r="I893" s="9">
        <v>221</v>
      </c>
      <c r="J893" s="9">
        <v>4216.453278475411</v>
      </c>
      <c r="K893" s="9">
        <v>29.720764160156193</v>
      </c>
      <c r="L893" s="9">
        <v>1465.1197999036499</v>
      </c>
      <c r="M893" s="10">
        <v>75</v>
      </c>
      <c r="N893" s="5">
        <f t="shared" si="91"/>
        <v>-2229.0573120117147</v>
      </c>
      <c r="O893" s="5">
        <f t="shared" si="92"/>
        <v>-763.93751210806477</v>
      </c>
      <c r="Q893" s="2">
        <f t="shared" si="96"/>
        <v>43196</v>
      </c>
      <c r="R893" s="10">
        <v>23</v>
      </c>
      <c r="S893" s="5">
        <f t="shared" si="93"/>
        <v>-683.57757568359239</v>
      </c>
      <c r="T893" s="5">
        <f t="shared" si="94"/>
        <v>781.54222422005751</v>
      </c>
      <c r="U893" s="5">
        <f t="shared" si="95"/>
        <v>-1545.4797363281223</v>
      </c>
    </row>
    <row r="894" spans="1:21" x14ac:dyDescent="0.25">
      <c r="A894" s="2">
        <v>43318.625</v>
      </c>
      <c r="B894" s="2">
        <v>43318</v>
      </c>
      <c r="C894" s="3">
        <v>8</v>
      </c>
      <c r="D894" s="3">
        <v>16</v>
      </c>
      <c r="E894" s="3">
        <v>1</v>
      </c>
      <c r="F894" s="3">
        <v>0</v>
      </c>
      <c r="G894" s="9">
        <v>191.27923583984381</v>
      </c>
      <c r="H894" s="9">
        <v>2751.3334785717611</v>
      </c>
      <c r="I894" s="9">
        <v>222</v>
      </c>
      <c r="J894" s="9">
        <v>4235.5322525861602</v>
      </c>
      <c r="K894" s="9">
        <v>30.720764160156193</v>
      </c>
      <c r="L894" s="9">
        <v>1484.1987740143991</v>
      </c>
      <c r="M894" s="10">
        <v>125</v>
      </c>
      <c r="N894" s="5">
        <f t="shared" si="91"/>
        <v>-3840.095520019524</v>
      </c>
      <c r="O894" s="5">
        <f t="shared" si="92"/>
        <v>-2355.8967460051249</v>
      </c>
      <c r="Q894" s="2">
        <f t="shared" si="96"/>
        <v>43196</v>
      </c>
      <c r="R894" s="10">
        <v>25</v>
      </c>
      <c r="S894" s="5">
        <f t="shared" si="93"/>
        <v>-768.01910400390489</v>
      </c>
      <c r="T894" s="5">
        <f t="shared" si="94"/>
        <v>716.17967001049419</v>
      </c>
      <c r="U894" s="5">
        <f t="shared" si="95"/>
        <v>-3072.0764160156191</v>
      </c>
    </row>
    <row r="895" spans="1:21" x14ac:dyDescent="0.25">
      <c r="A895" s="2">
        <v>43318.666666666664</v>
      </c>
      <c r="B895" s="2">
        <v>43318</v>
      </c>
      <c r="C895" s="3">
        <v>8</v>
      </c>
      <c r="D895" s="3">
        <v>17</v>
      </c>
      <c r="E895" s="3">
        <v>1</v>
      </c>
      <c r="F895" s="3">
        <v>0</v>
      </c>
      <c r="G895" s="9">
        <v>191.27923583984381</v>
      </c>
      <c r="H895" s="9">
        <v>2751.3334785717611</v>
      </c>
      <c r="I895" s="9">
        <v>221</v>
      </c>
      <c r="J895" s="9">
        <v>4216.453278475411</v>
      </c>
      <c r="K895" s="9">
        <v>29.720764160156193</v>
      </c>
      <c r="L895" s="9">
        <v>1465.1197999036499</v>
      </c>
      <c r="M895" s="10">
        <v>150</v>
      </c>
      <c r="N895" s="5">
        <f t="shared" si="91"/>
        <v>-4458.1146240234293</v>
      </c>
      <c r="O895" s="5">
        <f t="shared" si="92"/>
        <v>-2992.9948241197794</v>
      </c>
      <c r="Q895" s="2">
        <f t="shared" si="96"/>
        <v>43196</v>
      </c>
      <c r="R895" s="10">
        <v>25</v>
      </c>
      <c r="S895" s="5">
        <f t="shared" si="93"/>
        <v>-743.01910400390489</v>
      </c>
      <c r="T895" s="5">
        <f t="shared" si="94"/>
        <v>722.10069589974501</v>
      </c>
      <c r="U895" s="5">
        <f t="shared" si="95"/>
        <v>-3715.0955200195244</v>
      </c>
    </row>
    <row r="896" spans="1:21" x14ac:dyDescent="0.25">
      <c r="A896" s="2">
        <v>43318.708333333336</v>
      </c>
      <c r="B896" s="2">
        <v>43318</v>
      </c>
      <c r="C896" s="3">
        <v>8</v>
      </c>
      <c r="D896" s="3">
        <v>18</v>
      </c>
      <c r="E896" s="3">
        <v>1</v>
      </c>
      <c r="F896" s="3">
        <v>0</v>
      </c>
      <c r="G896" s="9">
        <v>191.27923583984381</v>
      </c>
      <c r="H896" s="9">
        <v>2751.3334785717611</v>
      </c>
      <c r="I896" s="9">
        <v>165</v>
      </c>
      <c r="J896" s="9">
        <v>3148.0307282734971</v>
      </c>
      <c r="K896" s="9">
        <v>-26.279235839843807</v>
      </c>
      <c r="L896" s="9">
        <v>396.69724970173593</v>
      </c>
      <c r="M896" s="10">
        <v>190</v>
      </c>
      <c r="N896" s="5">
        <f t="shared" si="91"/>
        <v>4993.0548095703234</v>
      </c>
      <c r="O896" s="5">
        <f t="shared" si="92"/>
        <v>5389.7520592720593</v>
      </c>
      <c r="Q896" s="2">
        <f t="shared" si="96"/>
        <v>43196</v>
      </c>
      <c r="R896" s="10">
        <v>22</v>
      </c>
      <c r="S896" s="5">
        <f t="shared" si="93"/>
        <v>578.14318847656375</v>
      </c>
      <c r="T896" s="5">
        <f t="shared" si="94"/>
        <v>974.84043817829968</v>
      </c>
      <c r="U896" s="5">
        <f t="shared" si="95"/>
        <v>4414.91162109376</v>
      </c>
    </row>
    <row r="897" spans="1:21" x14ac:dyDescent="0.25">
      <c r="A897" s="2">
        <v>43318.75</v>
      </c>
      <c r="B897" s="2">
        <v>43318</v>
      </c>
      <c r="C897" s="3">
        <v>8</v>
      </c>
      <c r="D897" s="3">
        <v>19</v>
      </c>
      <c r="E897" s="3">
        <v>1</v>
      </c>
      <c r="F897" s="3">
        <v>0</v>
      </c>
      <c r="G897" s="9">
        <v>191.27923583984381</v>
      </c>
      <c r="H897" s="9">
        <v>2751.3334785717611</v>
      </c>
      <c r="I897" s="9">
        <v>72</v>
      </c>
      <c r="J897" s="9">
        <v>1373.6861359738898</v>
      </c>
      <c r="K897" s="9">
        <v>-119.27923583984381</v>
      </c>
      <c r="L897" s="9">
        <v>-1377.6473425978713</v>
      </c>
      <c r="M897" s="10">
        <v>190</v>
      </c>
      <c r="N897" s="5">
        <f t="shared" si="91"/>
        <v>22663.054809570323</v>
      </c>
      <c r="O897" s="5">
        <f t="shared" si="92"/>
        <v>21285.40746697245</v>
      </c>
      <c r="Q897" s="2">
        <f t="shared" si="96"/>
        <v>43196</v>
      </c>
      <c r="R897" s="10">
        <v>24</v>
      </c>
      <c r="S897" s="5">
        <f t="shared" si="93"/>
        <v>2862.7016601562514</v>
      </c>
      <c r="T897" s="5">
        <f t="shared" si="94"/>
        <v>1485.05431755838</v>
      </c>
      <c r="U897" s="5">
        <f t="shared" si="95"/>
        <v>19800.35314941407</v>
      </c>
    </row>
    <row r="898" spans="1:21" x14ac:dyDescent="0.25">
      <c r="A898" s="2">
        <v>43318.791666666664</v>
      </c>
      <c r="B898" s="2">
        <v>43318</v>
      </c>
      <c r="C898" s="3">
        <v>8</v>
      </c>
      <c r="D898" s="3">
        <v>20</v>
      </c>
      <c r="E898" s="3">
        <v>1</v>
      </c>
      <c r="F898" s="3">
        <v>0</v>
      </c>
      <c r="G898" s="9">
        <v>191.27923583984381</v>
      </c>
      <c r="H898" s="9">
        <v>2751.3334785717611</v>
      </c>
      <c r="I898" s="9">
        <v>60</v>
      </c>
      <c r="J898" s="9">
        <v>1144.738446644908</v>
      </c>
      <c r="K898" s="9">
        <v>-131.27923583984381</v>
      </c>
      <c r="L898" s="9">
        <v>-1606.5950319268532</v>
      </c>
      <c r="M898" s="10">
        <v>175</v>
      </c>
      <c r="N898" s="5">
        <f t="shared" si="91"/>
        <v>22973.866271972667</v>
      </c>
      <c r="O898" s="5">
        <f t="shared" si="92"/>
        <v>21367.271240045815</v>
      </c>
      <c r="Q898" s="2">
        <f t="shared" si="96"/>
        <v>43196</v>
      </c>
      <c r="R898" s="10">
        <v>20</v>
      </c>
      <c r="S898" s="5">
        <f t="shared" si="93"/>
        <v>2625.5847167968759</v>
      </c>
      <c r="T898" s="5">
        <f t="shared" si="94"/>
        <v>1018.9896848700228</v>
      </c>
      <c r="U898" s="5">
        <f t="shared" si="95"/>
        <v>20348.281555175792</v>
      </c>
    </row>
    <row r="899" spans="1:21" x14ac:dyDescent="0.25">
      <c r="A899" s="2">
        <v>43318.833333333336</v>
      </c>
      <c r="B899" s="2">
        <v>43318</v>
      </c>
      <c r="C899" s="3">
        <v>8</v>
      </c>
      <c r="D899" s="3">
        <v>21</v>
      </c>
      <c r="E899" s="3">
        <v>1</v>
      </c>
      <c r="F899" s="3">
        <v>0</v>
      </c>
      <c r="G899" s="9">
        <v>191.27923583984381</v>
      </c>
      <c r="H899" s="9">
        <v>2751.3334785717611</v>
      </c>
      <c r="I899" s="9">
        <v>61</v>
      </c>
      <c r="J899" s="9">
        <v>1163.8174207556565</v>
      </c>
      <c r="K899" s="9">
        <v>-130.27923583984381</v>
      </c>
      <c r="L899" s="9">
        <v>-1587.5160578161046</v>
      </c>
      <c r="M899" s="10">
        <v>220</v>
      </c>
      <c r="N899" s="5">
        <f t="shared" si="91"/>
        <v>28661.431884765636</v>
      </c>
      <c r="O899" s="5">
        <f t="shared" si="92"/>
        <v>27073.915826949531</v>
      </c>
      <c r="Q899" s="2">
        <f t="shared" si="96"/>
        <v>43196</v>
      </c>
      <c r="R899" s="10">
        <v>20</v>
      </c>
      <c r="S899" s="5">
        <f t="shared" si="93"/>
        <v>2605.5847167968759</v>
      </c>
      <c r="T899" s="5">
        <f t="shared" si="94"/>
        <v>1018.0686589807713</v>
      </c>
      <c r="U899" s="5">
        <f t="shared" si="95"/>
        <v>26055.847167968761</v>
      </c>
    </row>
    <row r="900" spans="1:21" x14ac:dyDescent="0.25">
      <c r="A900" s="2">
        <v>43318.875</v>
      </c>
      <c r="B900" s="2">
        <v>43318</v>
      </c>
      <c r="C900" s="3">
        <v>8</v>
      </c>
      <c r="D900" s="3">
        <v>22</v>
      </c>
      <c r="E900" s="3">
        <v>1</v>
      </c>
      <c r="F900" s="3">
        <v>0</v>
      </c>
      <c r="G900" s="9">
        <v>191.27923583984381</v>
      </c>
      <c r="H900" s="9">
        <v>2751.3334785717611</v>
      </c>
      <c r="I900" s="9">
        <v>60</v>
      </c>
      <c r="J900" s="9">
        <v>1144.738446644908</v>
      </c>
      <c r="K900" s="9">
        <v>-131.27923583984381</v>
      </c>
      <c r="L900" s="9">
        <v>-1606.5950319268532</v>
      </c>
      <c r="M900" s="10">
        <v>150</v>
      </c>
      <c r="N900" s="5">
        <f t="shared" si="91"/>
        <v>19691.88537597657</v>
      </c>
      <c r="O900" s="5">
        <f t="shared" si="92"/>
        <v>18085.290344049718</v>
      </c>
      <c r="Q900" s="2">
        <f t="shared" si="96"/>
        <v>43196</v>
      </c>
      <c r="R900" s="10">
        <v>22</v>
      </c>
      <c r="S900" s="5">
        <f t="shared" si="93"/>
        <v>2888.1431884765639</v>
      </c>
      <c r="T900" s="5">
        <f t="shared" si="94"/>
        <v>1281.5481565497107</v>
      </c>
      <c r="U900" s="5">
        <f t="shared" si="95"/>
        <v>16803.742187500007</v>
      </c>
    </row>
    <row r="901" spans="1:21" x14ac:dyDescent="0.25">
      <c r="A901" s="2">
        <v>43318.916666666664</v>
      </c>
      <c r="B901" s="2">
        <v>43318</v>
      </c>
      <c r="C901" s="3">
        <v>8</v>
      </c>
      <c r="D901" s="3">
        <v>23</v>
      </c>
      <c r="E901" s="3">
        <v>0</v>
      </c>
      <c r="F901" s="3">
        <v>1</v>
      </c>
      <c r="G901" s="9">
        <v>190.7765313148499</v>
      </c>
      <c r="H901" s="9">
        <v>2747.2534750717764</v>
      </c>
      <c r="I901" s="9">
        <v>61</v>
      </c>
      <c r="J901" s="9">
        <v>1163.8174207556565</v>
      </c>
      <c r="K901" s="9">
        <v>-129.7765313148499</v>
      </c>
      <c r="L901" s="9">
        <v>-1583.4360543161199</v>
      </c>
      <c r="M901" s="10">
        <v>150</v>
      </c>
      <c r="N901" s="5">
        <f t="shared" si="91"/>
        <v>19466.479697227485</v>
      </c>
      <c r="O901" s="5">
        <f t="shared" si="92"/>
        <v>17883.043642911365</v>
      </c>
      <c r="Q901" s="2">
        <f t="shared" si="96"/>
        <v>43196</v>
      </c>
      <c r="R901" s="10">
        <v>22</v>
      </c>
      <c r="S901" s="5">
        <f t="shared" si="93"/>
        <v>2855.083688926698</v>
      </c>
      <c r="T901" s="5">
        <f t="shared" si="94"/>
        <v>1271.6476346105781</v>
      </c>
      <c r="U901" s="5">
        <f t="shared" si="95"/>
        <v>16611.396008300788</v>
      </c>
    </row>
    <row r="902" spans="1:21" x14ac:dyDescent="0.25">
      <c r="A902" s="2">
        <v>43318.958333333336</v>
      </c>
      <c r="B902" s="2">
        <v>43318</v>
      </c>
      <c r="C902" s="3">
        <v>8</v>
      </c>
      <c r="D902" s="3">
        <v>24</v>
      </c>
      <c r="E902" s="3">
        <v>0</v>
      </c>
      <c r="F902" s="3">
        <v>1</v>
      </c>
      <c r="G902" s="9">
        <v>181.43614568710319</v>
      </c>
      <c r="H902" s="9">
        <v>2671.4459133463979</v>
      </c>
      <c r="I902" s="9">
        <v>61</v>
      </c>
      <c r="J902" s="9">
        <v>1163.8174207556565</v>
      </c>
      <c r="K902" s="9">
        <v>-120.43614568710319</v>
      </c>
      <c r="L902" s="9">
        <v>-1507.6284925907414</v>
      </c>
      <c r="M902" s="10">
        <v>100</v>
      </c>
      <c r="N902" s="5">
        <f t="shared" si="91"/>
        <v>12043.61456871032</v>
      </c>
      <c r="O902" s="5">
        <f t="shared" si="92"/>
        <v>10535.986076119578</v>
      </c>
      <c r="Q902" s="2">
        <f t="shared" si="96"/>
        <v>43196</v>
      </c>
      <c r="R902" s="10">
        <v>22</v>
      </c>
      <c r="S902" s="5">
        <f t="shared" si="93"/>
        <v>2649.5952051162703</v>
      </c>
      <c r="T902" s="5">
        <f t="shared" si="94"/>
        <v>1141.9667125255289</v>
      </c>
      <c r="U902" s="5">
        <f t="shared" si="95"/>
        <v>9394.0193635940486</v>
      </c>
    </row>
    <row r="903" spans="1:21" x14ac:dyDescent="0.25">
      <c r="A903" s="2">
        <v>43319</v>
      </c>
      <c r="B903" s="2">
        <v>43319</v>
      </c>
      <c r="C903" s="3">
        <v>8</v>
      </c>
      <c r="D903" s="3">
        <v>1</v>
      </c>
      <c r="E903" s="3">
        <v>0</v>
      </c>
      <c r="F903" s="3">
        <v>1</v>
      </c>
      <c r="G903" s="9">
        <v>159.78717041015619</v>
      </c>
      <c r="H903" s="9">
        <v>2495.7405359613781</v>
      </c>
      <c r="I903" s="9">
        <v>60</v>
      </c>
      <c r="J903" s="9">
        <v>1144.738446644908</v>
      </c>
      <c r="K903" s="9">
        <v>-99.787170410156193</v>
      </c>
      <c r="L903" s="9">
        <v>-1351.0020893164701</v>
      </c>
      <c r="M903" s="10">
        <v>60</v>
      </c>
      <c r="N903" s="5">
        <f t="shared" si="91"/>
        <v>5987.2302246093714</v>
      </c>
      <c r="O903" s="5">
        <f t="shared" si="92"/>
        <v>4636.2281352929012</v>
      </c>
      <c r="Q903" s="2">
        <f t="shared" si="96"/>
        <v>43197</v>
      </c>
      <c r="R903" s="10">
        <v>8</v>
      </c>
      <c r="S903" s="5">
        <f t="shared" si="93"/>
        <v>798.29736328124955</v>
      </c>
      <c r="T903" s="5">
        <f t="shared" si="94"/>
        <v>-552.70472603522057</v>
      </c>
      <c r="U903" s="5">
        <f t="shared" si="95"/>
        <v>5188.9328613281214</v>
      </c>
    </row>
    <row r="904" spans="1:21" x14ac:dyDescent="0.25">
      <c r="A904" s="2">
        <v>43319.041666666664</v>
      </c>
      <c r="B904" s="2">
        <v>43319</v>
      </c>
      <c r="C904" s="3">
        <v>8</v>
      </c>
      <c r="D904" s="3">
        <v>2</v>
      </c>
      <c r="E904" s="3">
        <v>0</v>
      </c>
      <c r="F904" s="3">
        <v>1</v>
      </c>
      <c r="G904" s="9">
        <v>145.63361487388607</v>
      </c>
      <c r="H904" s="9">
        <v>2380.868775131094</v>
      </c>
      <c r="I904" s="9">
        <v>61</v>
      </c>
      <c r="J904" s="9">
        <v>1163.8174207556565</v>
      </c>
      <c r="K904" s="9">
        <v>-84.633614873886074</v>
      </c>
      <c r="L904" s="9">
        <v>-1217.0513543754375</v>
      </c>
      <c r="M904" s="10">
        <v>40</v>
      </c>
      <c r="N904" s="5">
        <f t="shared" si="91"/>
        <v>3385.344594955443</v>
      </c>
      <c r="O904" s="5">
        <f t="shared" si="92"/>
        <v>2168.2932405800057</v>
      </c>
      <c r="Q904" s="2">
        <f t="shared" si="96"/>
        <v>43197</v>
      </c>
      <c r="R904" s="10">
        <v>8</v>
      </c>
      <c r="S904" s="5">
        <f t="shared" si="93"/>
        <v>677.06891899108859</v>
      </c>
      <c r="T904" s="5">
        <f t="shared" si="94"/>
        <v>-539.98243538434895</v>
      </c>
      <c r="U904" s="5">
        <f t="shared" si="95"/>
        <v>2708.2756759643544</v>
      </c>
    </row>
    <row r="905" spans="1:21" x14ac:dyDescent="0.25">
      <c r="A905" s="2">
        <v>43319.083333333336</v>
      </c>
      <c r="B905" s="2">
        <v>43319</v>
      </c>
      <c r="C905" s="3">
        <v>8</v>
      </c>
      <c r="D905" s="3">
        <v>3</v>
      </c>
      <c r="E905" s="3">
        <v>0</v>
      </c>
      <c r="F905" s="3">
        <v>1</v>
      </c>
      <c r="G905" s="9">
        <v>143.95324468612671</v>
      </c>
      <c r="H905" s="9">
        <v>2367.230713473547</v>
      </c>
      <c r="I905" s="9">
        <v>61</v>
      </c>
      <c r="J905" s="9">
        <v>1163.8174207556565</v>
      </c>
      <c r="K905" s="9">
        <v>-82.953244686126709</v>
      </c>
      <c r="L905" s="9">
        <v>-1203.4132927178905</v>
      </c>
      <c r="M905" s="10">
        <v>36</v>
      </c>
      <c r="N905" s="5">
        <f t="shared" si="91"/>
        <v>2986.3168087005615</v>
      </c>
      <c r="O905" s="5">
        <f t="shared" si="92"/>
        <v>1782.903515982671</v>
      </c>
      <c r="Q905" s="2">
        <f t="shared" si="96"/>
        <v>43197</v>
      </c>
      <c r="R905" s="10">
        <v>12</v>
      </c>
      <c r="S905" s="5">
        <f t="shared" si="93"/>
        <v>995.43893623352051</v>
      </c>
      <c r="T905" s="5">
        <f t="shared" si="94"/>
        <v>-207.97435648436999</v>
      </c>
      <c r="U905" s="5">
        <f t="shared" si="95"/>
        <v>1990.877872467041</v>
      </c>
    </row>
    <row r="906" spans="1:21" x14ac:dyDescent="0.25">
      <c r="A906" s="2">
        <v>43319.125</v>
      </c>
      <c r="B906" s="2">
        <v>43319</v>
      </c>
      <c r="C906" s="3">
        <v>8</v>
      </c>
      <c r="D906" s="3">
        <v>4</v>
      </c>
      <c r="E906" s="3">
        <v>0</v>
      </c>
      <c r="F906" s="3">
        <v>1</v>
      </c>
      <c r="G906" s="9">
        <v>139.02475795745849</v>
      </c>
      <c r="H906" s="9">
        <v>2327.2305921780944</v>
      </c>
      <c r="I906" s="9">
        <v>103</v>
      </c>
      <c r="J906" s="9">
        <v>1965.1343334070923</v>
      </c>
      <c r="K906" s="9">
        <v>-36.02475795745849</v>
      </c>
      <c r="L906" s="9">
        <v>-362.09625877100211</v>
      </c>
      <c r="M906" s="10">
        <v>32</v>
      </c>
      <c r="N906" s="5">
        <f t="shared" si="91"/>
        <v>1152.7922546386717</v>
      </c>
      <c r="O906" s="5">
        <f t="shared" si="92"/>
        <v>790.69599586766958</v>
      </c>
      <c r="Q906" s="2">
        <f t="shared" si="96"/>
        <v>43197</v>
      </c>
      <c r="R906" s="10">
        <v>10</v>
      </c>
      <c r="S906" s="5">
        <f t="shared" si="93"/>
        <v>360.2475795745849</v>
      </c>
      <c r="T906" s="5">
        <f t="shared" si="94"/>
        <v>-1.8486791964172085</v>
      </c>
      <c r="U906" s="5">
        <f t="shared" si="95"/>
        <v>792.54467506408673</v>
      </c>
    </row>
    <row r="907" spans="1:21" x14ac:dyDescent="0.25">
      <c r="A907" s="2">
        <v>43319.166666666664</v>
      </c>
      <c r="B907" s="2">
        <v>43319</v>
      </c>
      <c r="C907" s="3">
        <v>8</v>
      </c>
      <c r="D907" s="3">
        <v>5</v>
      </c>
      <c r="E907" s="3">
        <v>0</v>
      </c>
      <c r="F907" s="3">
        <v>1</v>
      </c>
      <c r="G907" s="9">
        <v>149.22334482669828</v>
      </c>
      <c r="H907" s="9">
        <v>2410.0034036803127</v>
      </c>
      <c r="I907" s="9">
        <v>134</v>
      </c>
      <c r="J907" s="9">
        <v>2556.5825308402946</v>
      </c>
      <c r="K907" s="9">
        <v>-15.22334482669828</v>
      </c>
      <c r="L907" s="9">
        <v>146.57912715998191</v>
      </c>
      <c r="M907" s="10">
        <v>35</v>
      </c>
      <c r="N907" s="5">
        <f t="shared" si="91"/>
        <v>532.81706893443982</v>
      </c>
      <c r="O907" s="5">
        <f t="shared" si="92"/>
        <v>679.39619609442173</v>
      </c>
      <c r="Q907" s="2">
        <f t="shared" si="96"/>
        <v>43197</v>
      </c>
      <c r="R907" s="10">
        <v>10</v>
      </c>
      <c r="S907" s="5">
        <f t="shared" si="93"/>
        <v>152.2334482669828</v>
      </c>
      <c r="T907" s="5">
        <f t="shared" si="94"/>
        <v>298.81257542696471</v>
      </c>
      <c r="U907" s="5">
        <f t="shared" si="95"/>
        <v>380.58362066745701</v>
      </c>
    </row>
    <row r="908" spans="1:21" x14ac:dyDescent="0.25">
      <c r="A908" s="2">
        <v>43319.208333333336</v>
      </c>
      <c r="B908" s="2">
        <v>43319</v>
      </c>
      <c r="C908" s="3">
        <v>8</v>
      </c>
      <c r="D908" s="3">
        <v>6</v>
      </c>
      <c r="E908" s="3">
        <v>0</v>
      </c>
      <c r="F908" s="3">
        <v>1</v>
      </c>
      <c r="G908" s="9">
        <v>166.38095397949218</v>
      </c>
      <c r="H908" s="9">
        <v>2549.2563796359182</v>
      </c>
      <c r="I908" s="9">
        <v>134</v>
      </c>
      <c r="J908" s="9">
        <v>2556.5825308402946</v>
      </c>
      <c r="K908" s="9">
        <v>-32.380953979492176</v>
      </c>
      <c r="L908" s="9">
        <v>7.3261512043764014</v>
      </c>
      <c r="M908" s="10">
        <v>50</v>
      </c>
      <c r="N908" s="5">
        <f t="shared" si="91"/>
        <v>1619.0476989746089</v>
      </c>
      <c r="O908" s="5">
        <f t="shared" si="92"/>
        <v>1626.3738501789853</v>
      </c>
      <c r="Q908" s="2">
        <f t="shared" si="96"/>
        <v>43197</v>
      </c>
      <c r="R908" s="10">
        <v>10</v>
      </c>
      <c r="S908" s="5">
        <f t="shared" si="93"/>
        <v>323.80953979492176</v>
      </c>
      <c r="T908" s="5">
        <f t="shared" si="94"/>
        <v>331.13569099929816</v>
      </c>
      <c r="U908" s="5">
        <f t="shared" si="95"/>
        <v>1295.238159179687</v>
      </c>
    </row>
    <row r="909" spans="1:21" x14ac:dyDescent="0.25">
      <c r="A909" s="2">
        <v>43319.25</v>
      </c>
      <c r="B909" s="2">
        <v>43319</v>
      </c>
      <c r="C909" s="3">
        <v>8</v>
      </c>
      <c r="D909" s="3">
        <v>7</v>
      </c>
      <c r="E909" s="3">
        <v>1</v>
      </c>
      <c r="F909" s="3">
        <v>0</v>
      </c>
      <c r="G909" s="9">
        <v>175.8161806583405</v>
      </c>
      <c r="H909" s="9">
        <v>2625.8336820769196</v>
      </c>
      <c r="I909" s="9">
        <v>133</v>
      </c>
      <c r="J909" s="9">
        <v>2537.5035567295463</v>
      </c>
      <c r="K909" s="9">
        <v>-42.8161806583405</v>
      </c>
      <c r="L909" s="9">
        <v>-88.330125347373269</v>
      </c>
      <c r="M909" s="10">
        <v>45</v>
      </c>
      <c r="N909" s="5">
        <f t="shared" si="91"/>
        <v>1926.7281296253225</v>
      </c>
      <c r="O909" s="5">
        <f t="shared" si="92"/>
        <v>1838.3980042779492</v>
      </c>
      <c r="Q909" s="2">
        <f t="shared" si="96"/>
        <v>43197</v>
      </c>
      <c r="R909" s="10">
        <v>12</v>
      </c>
      <c r="S909" s="5">
        <f t="shared" si="93"/>
        <v>513.79416790008599</v>
      </c>
      <c r="T909" s="5">
        <f t="shared" si="94"/>
        <v>425.46404255271273</v>
      </c>
      <c r="U909" s="5">
        <f t="shared" si="95"/>
        <v>1412.9339617252365</v>
      </c>
    </row>
    <row r="910" spans="1:21" x14ac:dyDescent="0.25">
      <c r="A910" s="2">
        <v>43319.291666666664</v>
      </c>
      <c r="B910" s="2">
        <v>43319</v>
      </c>
      <c r="C910" s="3">
        <v>8</v>
      </c>
      <c r="D910" s="3">
        <v>8</v>
      </c>
      <c r="E910" s="3">
        <v>1</v>
      </c>
      <c r="F910" s="3">
        <v>0</v>
      </c>
      <c r="G910" s="9">
        <v>182.01204428672793</v>
      </c>
      <c r="H910" s="9">
        <v>2676.1199684011822</v>
      </c>
      <c r="I910" s="9">
        <v>134</v>
      </c>
      <c r="J910" s="9">
        <v>2556.5825308402946</v>
      </c>
      <c r="K910" s="9">
        <v>-48.012044286727928</v>
      </c>
      <c r="L910" s="9">
        <v>-119.53743756088761</v>
      </c>
      <c r="M910" s="10">
        <v>55</v>
      </c>
      <c r="N910" s="5">
        <f t="shared" si="91"/>
        <v>2640.6624357700362</v>
      </c>
      <c r="O910" s="5">
        <f t="shared" si="92"/>
        <v>2521.1249982091485</v>
      </c>
      <c r="Q910" s="2">
        <f t="shared" si="96"/>
        <v>43197</v>
      </c>
      <c r="R910" s="10">
        <v>14</v>
      </c>
      <c r="S910" s="5">
        <f t="shared" si="93"/>
        <v>672.16862001419099</v>
      </c>
      <c r="T910" s="5">
        <f t="shared" si="94"/>
        <v>552.63118245330338</v>
      </c>
      <c r="U910" s="5">
        <f t="shared" si="95"/>
        <v>1968.4938157558452</v>
      </c>
    </row>
    <row r="911" spans="1:21" x14ac:dyDescent="0.25">
      <c r="A911" s="2">
        <v>43319.333333333336</v>
      </c>
      <c r="B911" s="2">
        <v>43319</v>
      </c>
      <c r="C911" s="3">
        <v>8</v>
      </c>
      <c r="D911" s="3">
        <v>9</v>
      </c>
      <c r="E911" s="3">
        <v>1</v>
      </c>
      <c r="F911" s="3">
        <v>0</v>
      </c>
      <c r="G911" s="9">
        <v>185.93082919120792</v>
      </c>
      <c r="H911" s="9">
        <v>2707.925242291677</v>
      </c>
      <c r="I911" s="9">
        <v>134</v>
      </c>
      <c r="J911" s="9">
        <v>2556.5825308402946</v>
      </c>
      <c r="K911" s="9">
        <v>-51.93082919120792</v>
      </c>
      <c r="L911" s="9">
        <v>-151.34271145138246</v>
      </c>
      <c r="M911" s="10">
        <v>60</v>
      </c>
      <c r="N911" s="5">
        <f t="shared" ref="N911:N974" si="97">-K911*M911</f>
        <v>3115.849751472475</v>
      </c>
      <c r="O911" s="5">
        <f t="shared" ref="O911:O974" si="98">L911 + N911</f>
        <v>2964.5070400210925</v>
      </c>
      <c r="Q911" s="2">
        <f t="shared" si="96"/>
        <v>43197</v>
      </c>
      <c r="R911" s="10">
        <v>15</v>
      </c>
      <c r="S911" s="5">
        <f t="shared" ref="S911:S974" si="99">-K911 * R911</f>
        <v>778.96243786811874</v>
      </c>
      <c r="T911" s="5">
        <f t="shared" ref="T911:T974" si="100">L911 + S911</f>
        <v>627.61972641673628</v>
      </c>
      <c r="U911" s="5">
        <f t="shared" ref="U911:U974" si="101">O911-T911</f>
        <v>2336.8873136043562</v>
      </c>
    </row>
    <row r="912" spans="1:21" x14ac:dyDescent="0.25">
      <c r="A912" s="2">
        <v>43319.375</v>
      </c>
      <c r="B912" s="2">
        <v>43319</v>
      </c>
      <c r="C912" s="3">
        <v>8</v>
      </c>
      <c r="D912" s="3">
        <v>10</v>
      </c>
      <c r="E912" s="3">
        <v>1</v>
      </c>
      <c r="F912" s="3">
        <v>0</v>
      </c>
      <c r="G912" s="9">
        <v>188.7891396999359</v>
      </c>
      <c r="H912" s="9">
        <v>2731.1235935556774</v>
      </c>
      <c r="I912" s="9">
        <v>133</v>
      </c>
      <c r="J912" s="9">
        <v>2537.5035567295463</v>
      </c>
      <c r="K912" s="9">
        <v>-55.789139699935902</v>
      </c>
      <c r="L912" s="9">
        <v>-193.62003682613113</v>
      </c>
      <c r="M912" s="10">
        <v>70</v>
      </c>
      <c r="N912" s="5">
        <f t="shared" si="97"/>
        <v>3905.239778995513</v>
      </c>
      <c r="O912" s="5">
        <f t="shared" si="98"/>
        <v>3711.6197421693819</v>
      </c>
      <c r="Q912" s="2">
        <f t="shared" ref="Q912:Q975" si="102">Q888+1</f>
        <v>43197</v>
      </c>
      <c r="R912" s="10">
        <v>12</v>
      </c>
      <c r="S912" s="5">
        <f t="shared" si="99"/>
        <v>669.46967639923082</v>
      </c>
      <c r="T912" s="5">
        <f t="shared" si="100"/>
        <v>475.84963957309969</v>
      </c>
      <c r="U912" s="5">
        <f t="shared" si="101"/>
        <v>3235.7701025962824</v>
      </c>
    </row>
    <row r="913" spans="1:21" x14ac:dyDescent="0.25">
      <c r="A913" s="2">
        <v>43319.416666666664</v>
      </c>
      <c r="B913" s="2">
        <v>43319</v>
      </c>
      <c r="C913" s="3">
        <v>8</v>
      </c>
      <c r="D913" s="3">
        <v>11</v>
      </c>
      <c r="E913" s="3">
        <v>1</v>
      </c>
      <c r="F913" s="3">
        <v>0</v>
      </c>
      <c r="G913" s="9">
        <v>190.87435321807862</v>
      </c>
      <c r="H913" s="9">
        <v>2748.0474081951261</v>
      </c>
      <c r="I913" s="9">
        <v>137</v>
      </c>
      <c r="J913" s="9">
        <v>2613.8194531725403</v>
      </c>
      <c r="K913" s="9">
        <v>-53.874353218078625</v>
      </c>
      <c r="L913" s="9">
        <v>-134.22795502258577</v>
      </c>
      <c r="M913" s="10">
        <v>75</v>
      </c>
      <c r="N913" s="5">
        <f t="shared" si="97"/>
        <v>4040.5764913558969</v>
      </c>
      <c r="O913" s="5">
        <f t="shared" si="98"/>
        <v>3906.3485363333111</v>
      </c>
      <c r="Q913" s="2">
        <f t="shared" si="102"/>
        <v>43197</v>
      </c>
      <c r="R913" s="10">
        <v>10</v>
      </c>
      <c r="S913" s="5">
        <f t="shared" si="99"/>
        <v>538.74353218078625</v>
      </c>
      <c r="T913" s="5">
        <f t="shared" si="100"/>
        <v>404.51557715820047</v>
      </c>
      <c r="U913" s="5">
        <f t="shared" si="101"/>
        <v>3501.8329591751108</v>
      </c>
    </row>
    <row r="914" spans="1:21" x14ac:dyDescent="0.25">
      <c r="A914" s="2">
        <v>43319.458333333336</v>
      </c>
      <c r="B914" s="2">
        <v>43319</v>
      </c>
      <c r="C914" s="3">
        <v>8</v>
      </c>
      <c r="D914" s="3">
        <v>12</v>
      </c>
      <c r="E914" s="3">
        <v>1</v>
      </c>
      <c r="F914" s="3">
        <v>0</v>
      </c>
      <c r="G914" s="9">
        <v>191.27923583984381</v>
      </c>
      <c r="H914" s="9">
        <v>2751.3334785717611</v>
      </c>
      <c r="I914" s="9">
        <v>137</v>
      </c>
      <c r="J914" s="9">
        <v>2613.8194531725403</v>
      </c>
      <c r="K914" s="9">
        <v>-54.279235839843807</v>
      </c>
      <c r="L914" s="9">
        <v>-137.51402539922083</v>
      </c>
      <c r="M914" s="10">
        <v>85</v>
      </c>
      <c r="N914" s="5">
        <f t="shared" si="97"/>
        <v>4613.7350463867233</v>
      </c>
      <c r="O914" s="5">
        <f t="shared" si="98"/>
        <v>4476.2210209875029</v>
      </c>
      <c r="Q914" s="2">
        <f t="shared" si="102"/>
        <v>43197</v>
      </c>
      <c r="R914" s="10">
        <v>10</v>
      </c>
      <c r="S914" s="5">
        <f t="shared" si="99"/>
        <v>542.79235839843807</v>
      </c>
      <c r="T914" s="5">
        <f t="shared" si="100"/>
        <v>405.27833299921724</v>
      </c>
      <c r="U914" s="5">
        <f t="shared" si="101"/>
        <v>4070.9426879882858</v>
      </c>
    </row>
    <row r="915" spans="1:21" x14ac:dyDescent="0.25">
      <c r="A915" s="2">
        <v>43319.5</v>
      </c>
      <c r="B915" s="2">
        <v>43319</v>
      </c>
      <c r="C915" s="3">
        <v>8</v>
      </c>
      <c r="D915" s="3">
        <v>13</v>
      </c>
      <c r="E915" s="3">
        <v>1</v>
      </c>
      <c r="F915" s="3">
        <v>0</v>
      </c>
      <c r="G915" s="9">
        <v>191.27923583984381</v>
      </c>
      <c r="H915" s="9">
        <v>2751.3334785717611</v>
      </c>
      <c r="I915" s="9">
        <v>136</v>
      </c>
      <c r="J915" s="9">
        <v>2594.7404790617916</v>
      </c>
      <c r="K915" s="9">
        <v>-55.279235839843807</v>
      </c>
      <c r="L915" s="9">
        <v>-156.59299950996956</v>
      </c>
      <c r="M915" s="10">
        <v>85</v>
      </c>
      <c r="N915" s="5">
        <f t="shared" si="97"/>
        <v>4698.7350463867233</v>
      </c>
      <c r="O915" s="5">
        <f t="shared" si="98"/>
        <v>4542.1420468767537</v>
      </c>
      <c r="Q915" s="2">
        <f t="shared" si="102"/>
        <v>43197</v>
      </c>
      <c r="R915" s="10">
        <v>10</v>
      </c>
      <c r="S915" s="5">
        <f t="shared" si="99"/>
        <v>552.79235839843807</v>
      </c>
      <c r="T915" s="5">
        <f t="shared" si="100"/>
        <v>396.19935888846851</v>
      </c>
      <c r="U915" s="5">
        <f t="shared" si="101"/>
        <v>4145.9426879882849</v>
      </c>
    </row>
    <row r="916" spans="1:21" x14ac:dyDescent="0.25">
      <c r="A916" s="2">
        <v>43319.541666666664</v>
      </c>
      <c r="B916" s="2">
        <v>43319</v>
      </c>
      <c r="C916" s="3">
        <v>8</v>
      </c>
      <c r="D916" s="3">
        <v>14</v>
      </c>
      <c r="E916" s="3">
        <v>1</v>
      </c>
      <c r="F916" s="3">
        <v>0</v>
      </c>
      <c r="G916" s="9">
        <v>191.27923583984381</v>
      </c>
      <c r="H916" s="9">
        <v>2751.3334785717611</v>
      </c>
      <c r="I916" s="9">
        <v>136</v>
      </c>
      <c r="J916" s="9">
        <v>2594.7404790617916</v>
      </c>
      <c r="K916" s="9">
        <v>-55.279235839843807</v>
      </c>
      <c r="L916" s="9">
        <v>-156.59299950996956</v>
      </c>
      <c r="M916" s="10">
        <v>85</v>
      </c>
      <c r="N916" s="5">
        <f t="shared" si="97"/>
        <v>4698.7350463867233</v>
      </c>
      <c r="O916" s="5">
        <f t="shared" si="98"/>
        <v>4542.1420468767537</v>
      </c>
      <c r="Q916" s="2">
        <f t="shared" si="102"/>
        <v>43197</v>
      </c>
      <c r="R916" s="10">
        <v>11</v>
      </c>
      <c r="S916" s="5">
        <f t="shared" si="99"/>
        <v>608.07159423828193</v>
      </c>
      <c r="T916" s="5">
        <f t="shared" si="100"/>
        <v>451.47859472831237</v>
      </c>
      <c r="U916" s="5">
        <f t="shared" si="101"/>
        <v>4090.6634521484411</v>
      </c>
    </row>
    <row r="917" spans="1:21" x14ac:dyDescent="0.25">
      <c r="A917" s="2">
        <v>43319.583333333336</v>
      </c>
      <c r="B917" s="2">
        <v>43319</v>
      </c>
      <c r="C917" s="3">
        <v>8</v>
      </c>
      <c r="D917" s="3">
        <v>15</v>
      </c>
      <c r="E917" s="3">
        <v>1</v>
      </c>
      <c r="F917" s="3">
        <v>0</v>
      </c>
      <c r="G917" s="9">
        <v>191.27923583984381</v>
      </c>
      <c r="H917" s="9">
        <v>2751.3334785717611</v>
      </c>
      <c r="I917" s="9">
        <v>134</v>
      </c>
      <c r="J917" s="9">
        <v>2556.5825308402946</v>
      </c>
      <c r="K917" s="9">
        <v>-57.279235839843807</v>
      </c>
      <c r="L917" s="9">
        <v>-194.75094773146657</v>
      </c>
      <c r="M917" s="10">
        <v>90</v>
      </c>
      <c r="N917" s="5">
        <f t="shared" si="97"/>
        <v>5155.131225585943</v>
      </c>
      <c r="O917" s="5">
        <f t="shared" si="98"/>
        <v>4960.3802778544759</v>
      </c>
      <c r="Q917" s="2">
        <f t="shared" si="102"/>
        <v>43197</v>
      </c>
      <c r="R917" s="10">
        <v>5</v>
      </c>
      <c r="S917" s="5">
        <f t="shared" si="99"/>
        <v>286.39617919921903</v>
      </c>
      <c r="T917" s="5">
        <f t="shared" si="100"/>
        <v>91.645231467752467</v>
      </c>
      <c r="U917" s="5">
        <f t="shared" si="101"/>
        <v>4868.7350463867233</v>
      </c>
    </row>
    <row r="918" spans="1:21" x14ac:dyDescent="0.25">
      <c r="A918" s="2">
        <v>43319.625</v>
      </c>
      <c r="B918" s="2">
        <v>43319</v>
      </c>
      <c r="C918" s="3">
        <v>8</v>
      </c>
      <c r="D918" s="3">
        <v>16</v>
      </c>
      <c r="E918" s="3">
        <v>1</v>
      </c>
      <c r="F918" s="3">
        <v>0</v>
      </c>
      <c r="G918" s="9">
        <v>191.27923583984381</v>
      </c>
      <c r="H918" s="9">
        <v>2751.3334785717611</v>
      </c>
      <c r="I918" s="9">
        <v>135</v>
      </c>
      <c r="J918" s="9">
        <v>2575.6615049510433</v>
      </c>
      <c r="K918" s="9">
        <v>-56.279235839843807</v>
      </c>
      <c r="L918" s="9">
        <v>-175.67197362071784</v>
      </c>
      <c r="M918" s="10">
        <v>100</v>
      </c>
      <c r="N918" s="5">
        <f t="shared" si="97"/>
        <v>5627.9235839843805</v>
      </c>
      <c r="O918" s="5">
        <f t="shared" si="98"/>
        <v>5452.2516103636626</v>
      </c>
      <c r="Q918" s="2">
        <f t="shared" si="102"/>
        <v>43197</v>
      </c>
      <c r="R918" s="10">
        <v>5</v>
      </c>
      <c r="S918" s="5">
        <f t="shared" si="99"/>
        <v>281.39617919921903</v>
      </c>
      <c r="T918" s="5">
        <f t="shared" si="100"/>
        <v>105.7242055785012</v>
      </c>
      <c r="U918" s="5">
        <f t="shared" si="101"/>
        <v>5346.5274047851617</v>
      </c>
    </row>
    <row r="919" spans="1:21" x14ac:dyDescent="0.25">
      <c r="A919" s="2">
        <v>43319.666666666664</v>
      </c>
      <c r="B919" s="2">
        <v>43319</v>
      </c>
      <c r="C919" s="3">
        <v>8</v>
      </c>
      <c r="D919" s="3">
        <v>17</v>
      </c>
      <c r="E919" s="3">
        <v>1</v>
      </c>
      <c r="F919" s="3">
        <v>0</v>
      </c>
      <c r="G919" s="9">
        <v>191.27923583984381</v>
      </c>
      <c r="H919" s="9">
        <v>2751.3334785717611</v>
      </c>
      <c r="I919" s="9">
        <v>130</v>
      </c>
      <c r="J919" s="9">
        <v>2480.2666343973005</v>
      </c>
      <c r="K919" s="9">
        <v>-61.279235839843807</v>
      </c>
      <c r="L919" s="9">
        <v>-271.06684417446058</v>
      </c>
      <c r="M919" s="10">
        <v>120</v>
      </c>
      <c r="N919" s="5">
        <f t="shared" si="97"/>
        <v>7353.5083007812573</v>
      </c>
      <c r="O919" s="5">
        <f t="shared" si="98"/>
        <v>7082.4414566067971</v>
      </c>
      <c r="Q919" s="2">
        <f t="shared" si="102"/>
        <v>43197</v>
      </c>
      <c r="R919" s="10">
        <v>6</v>
      </c>
      <c r="S919" s="5">
        <f t="shared" si="99"/>
        <v>367.67541503906284</v>
      </c>
      <c r="T919" s="5">
        <f t="shared" si="100"/>
        <v>96.608570864602257</v>
      </c>
      <c r="U919" s="5">
        <f t="shared" si="101"/>
        <v>6985.8328857421948</v>
      </c>
    </row>
    <row r="920" spans="1:21" x14ac:dyDescent="0.25">
      <c r="A920" s="2">
        <v>43319.708333333336</v>
      </c>
      <c r="B920" s="2">
        <v>43319</v>
      </c>
      <c r="C920" s="3">
        <v>8</v>
      </c>
      <c r="D920" s="3">
        <v>18</v>
      </c>
      <c r="E920" s="3">
        <v>1</v>
      </c>
      <c r="F920" s="3">
        <v>0</v>
      </c>
      <c r="G920" s="9">
        <v>191.27923583984381</v>
      </c>
      <c r="H920" s="9">
        <v>2751.3334785717611</v>
      </c>
      <c r="I920" s="9">
        <v>77</v>
      </c>
      <c r="J920" s="9">
        <v>1469.0810065276321</v>
      </c>
      <c r="K920" s="9">
        <v>-114.27923583984381</v>
      </c>
      <c r="L920" s="9">
        <v>-1282.252472044129</v>
      </c>
      <c r="M920" s="10">
        <v>300</v>
      </c>
      <c r="N920" s="5">
        <f t="shared" si="97"/>
        <v>34283.77075195314</v>
      </c>
      <c r="O920" s="5">
        <f t="shared" si="98"/>
        <v>33001.518279909011</v>
      </c>
      <c r="Q920" s="2">
        <f t="shared" si="102"/>
        <v>43197</v>
      </c>
      <c r="R920" s="10">
        <v>14</v>
      </c>
      <c r="S920" s="5">
        <f t="shared" si="99"/>
        <v>1599.9093017578134</v>
      </c>
      <c r="T920" s="5">
        <f t="shared" si="100"/>
        <v>317.65682971368437</v>
      </c>
      <c r="U920" s="5">
        <f t="shared" si="101"/>
        <v>32683.861450195327</v>
      </c>
    </row>
    <row r="921" spans="1:21" x14ac:dyDescent="0.25">
      <c r="A921" s="2">
        <v>43319.75</v>
      </c>
      <c r="B921" s="2">
        <v>43319</v>
      </c>
      <c r="C921" s="3">
        <v>8</v>
      </c>
      <c r="D921" s="3">
        <v>19</v>
      </c>
      <c r="E921" s="3">
        <v>1</v>
      </c>
      <c r="F921" s="3">
        <v>0</v>
      </c>
      <c r="G921" s="9">
        <v>191.27923583984381</v>
      </c>
      <c r="H921" s="9">
        <v>2751.3334785717611</v>
      </c>
      <c r="I921" s="9">
        <v>31</v>
      </c>
      <c r="J921" s="9">
        <v>591.44819743320249</v>
      </c>
      <c r="K921" s="9">
        <v>-160.27923583984381</v>
      </c>
      <c r="L921" s="9">
        <v>-2159.8852811385586</v>
      </c>
      <c r="M921" s="10">
        <v>300</v>
      </c>
      <c r="N921" s="5">
        <f t="shared" si="97"/>
        <v>48083.77075195314</v>
      </c>
      <c r="O921" s="5">
        <f t="shared" si="98"/>
        <v>45923.885470814581</v>
      </c>
      <c r="Q921" s="2">
        <f t="shared" si="102"/>
        <v>43197</v>
      </c>
      <c r="R921" s="10">
        <v>14</v>
      </c>
      <c r="S921" s="5">
        <f t="shared" si="99"/>
        <v>2243.9093017578134</v>
      </c>
      <c r="T921" s="5">
        <f t="shared" si="100"/>
        <v>84.02402061925477</v>
      </c>
      <c r="U921" s="5">
        <f t="shared" si="101"/>
        <v>45839.861450195327</v>
      </c>
    </row>
    <row r="922" spans="1:21" x14ac:dyDescent="0.25">
      <c r="A922" s="2">
        <v>43319.791666666664</v>
      </c>
      <c r="B922" s="2">
        <v>43319</v>
      </c>
      <c r="C922" s="3">
        <v>8</v>
      </c>
      <c r="D922" s="3">
        <v>20</v>
      </c>
      <c r="E922" s="3">
        <v>1</v>
      </c>
      <c r="F922" s="3">
        <v>0</v>
      </c>
      <c r="G922" s="9">
        <v>191.27923583984381</v>
      </c>
      <c r="H922" s="9">
        <v>2751.3334785717611</v>
      </c>
      <c r="I922" s="9">
        <v>30</v>
      </c>
      <c r="J922" s="9">
        <v>572.36922332245399</v>
      </c>
      <c r="K922" s="9">
        <v>-161.27923583984381</v>
      </c>
      <c r="L922" s="9">
        <v>-2178.9642552493069</v>
      </c>
      <c r="M922" s="10">
        <v>275</v>
      </c>
      <c r="N922" s="5">
        <f t="shared" si="97"/>
        <v>44351.789855957046</v>
      </c>
      <c r="O922" s="5">
        <f t="shared" si="98"/>
        <v>42172.825600707736</v>
      </c>
      <c r="Q922" s="2">
        <f t="shared" si="102"/>
        <v>43197</v>
      </c>
      <c r="R922" s="10">
        <v>22</v>
      </c>
      <c r="S922" s="5">
        <f t="shared" si="99"/>
        <v>3548.1431884765639</v>
      </c>
      <c r="T922" s="5">
        <f t="shared" si="100"/>
        <v>1369.1789332272569</v>
      </c>
      <c r="U922" s="5">
        <f t="shared" si="101"/>
        <v>40803.646667480476</v>
      </c>
    </row>
    <row r="923" spans="1:21" x14ac:dyDescent="0.25">
      <c r="A923" s="2">
        <v>43319.833333333336</v>
      </c>
      <c r="B923" s="2">
        <v>43319</v>
      </c>
      <c r="C923" s="3">
        <v>8</v>
      </c>
      <c r="D923" s="3">
        <v>21</v>
      </c>
      <c r="E923" s="3">
        <v>1</v>
      </c>
      <c r="F923" s="3">
        <v>0</v>
      </c>
      <c r="G923" s="9">
        <v>191.27923583984381</v>
      </c>
      <c r="H923" s="9">
        <v>2751.3334785717611</v>
      </c>
      <c r="I923" s="9">
        <v>29</v>
      </c>
      <c r="J923" s="9">
        <v>553.29024921170549</v>
      </c>
      <c r="K923" s="9">
        <v>-162.27923583984381</v>
      </c>
      <c r="L923" s="9">
        <v>-2198.0432293600556</v>
      </c>
      <c r="M923" s="10">
        <v>250</v>
      </c>
      <c r="N923" s="5">
        <f t="shared" si="97"/>
        <v>40569.808959960952</v>
      </c>
      <c r="O923" s="5">
        <f t="shared" si="98"/>
        <v>38371.765730600899</v>
      </c>
      <c r="Q923" s="2">
        <f t="shared" si="102"/>
        <v>43197</v>
      </c>
      <c r="R923" s="10">
        <v>22</v>
      </c>
      <c r="S923" s="5">
        <f t="shared" si="99"/>
        <v>3570.1431884765639</v>
      </c>
      <c r="T923" s="5">
        <f t="shared" si="100"/>
        <v>1372.0999591165082</v>
      </c>
      <c r="U923" s="5">
        <f t="shared" si="101"/>
        <v>36999.66577148439</v>
      </c>
    </row>
    <row r="924" spans="1:21" x14ac:dyDescent="0.25">
      <c r="A924" s="2">
        <v>43319.875</v>
      </c>
      <c r="B924" s="2">
        <v>43319</v>
      </c>
      <c r="C924" s="3">
        <v>8</v>
      </c>
      <c r="D924" s="3">
        <v>22</v>
      </c>
      <c r="E924" s="3">
        <v>1</v>
      </c>
      <c r="F924" s="3">
        <v>0</v>
      </c>
      <c r="G924" s="9">
        <v>191.27923583984381</v>
      </c>
      <c r="H924" s="9">
        <v>2751.3334785717611</v>
      </c>
      <c r="I924" s="9">
        <v>30</v>
      </c>
      <c r="J924" s="9">
        <v>572.36922332245399</v>
      </c>
      <c r="K924" s="9">
        <v>-161.27923583984381</v>
      </c>
      <c r="L924" s="9">
        <v>-2178.9642552493069</v>
      </c>
      <c r="M924" s="10">
        <v>100</v>
      </c>
      <c r="N924" s="5">
        <f t="shared" si="97"/>
        <v>16127.92358398438</v>
      </c>
      <c r="O924" s="5">
        <f t="shared" si="98"/>
        <v>13948.959328735073</v>
      </c>
      <c r="Q924" s="2">
        <f t="shared" si="102"/>
        <v>43197</v>
      </c>
      <c r="R924" s="10">
        <v>20</v>
      </c>
      <c r="S924" s="5">
        <f t="shared" si="99"/>
        <v>3225.5847167968759</v>
      </c>
      <c r="T924" s="5">
        <f t="shared" si="100"/>
        <v>1046.620461547569</v>
      </c>
      <c r="U924" s="5">
        <f t="shared" si="101"/>
        <v>12902.338867187504</v>
      </c>
    </row>
    <row r="925" spans="1:21" x14ac:dyDescent="0.25">
      <c r="A925" s="2">
        <v>43319.916666666664</v>
      </c>
      <c r="B925" s="2">
        <v>43319</v>
      </c>
      <c r="C925" s="3">
        <v>8</v>
      </c>
      <c r="D925" s="3">
        <v>23</v>
      </c>
      <c r="E925" s="3">
        <v>0</v>
      </c>
      <c r="F925" s="3">
        <v>1</v>
      </c>
      <c r="G925" s="9">
        <v>187.5716468811035</v>
      </c>
      <c r="H925" s="9">
        <v>2721.2422930765047</v>
      </c>
      <c r="I925" s="9">
        <v>30</v>
      </c>
      <c r="J925" s="9">
        <v>572.36922332245399</v>
      </c>
      <c r="K925" s="9">
        <v>-157.5716468811035</v>
      </c>
      <c r="L925" s="9">
        <v>-2148.8730697540504</v>
      </c>
      <c r="M925" s="10">
        <v>150</v>
      </c>
      <c r="N925" s="5">
        <f t="shared" si="97"/>
        <v>23635.747032165527</v>
      </c>
      <c r="O925" s="5">
        <f t="shared" si="98"/>
        <v>21486.873962411475</v>
      </c>
      <c r="Q925" s="2">
        <f t="shared" si="102"/>
        <v>43197</v>
      </c>
      <c r="R925" s="10">
        <v>12</v>
      </c>
      <c r="S925" s="5">
        <f t="shared" si="99"/>
        <v>1890.8597625732421</v>
      </c>
      <c r="T925" s="5">
        <f t="shared" si="100"/>
        <v>-258.0133071808084</v>
      </c>
      <c r="U925" s="5">
        <f t="shared" si="101"/>
        <v>21744.887269592284</v>
      </c>
    </row>
    <row r="926" spans="1:21" x14ac:dyDescent="0.25">
      <c r="A926" s="2">
        <v>43319.958333333336</v>
      </c>
      <c r="B926" s="2">
        <v>43319</v>
      </c>
      <c r="C926" s="3">
        <v>8</v>
      </c>
      <c r="D926" s="3">
        <v>24</v>
      </c>
      <c r="E926" s="3">
        <v>0</v>
      </c>
      <c r="F926" s="3">
        <v>1</v>
      </c>
      <c r="G926" s="9">
        <v>172.23441853523252</v>
      </c>
      <c r="H926" s="9">
        <v>2596.7637208419924</v>
      </c>
      <c r="I926" s="9">
        <v>30</v>
      </c>
      <c r="J926" s="9">
        <v>572.36922332245399</v>
      </c>
      <c r="K926" s="9">
        <v>-142.23441853523252</v>
      </c>
      <c r="L926" s="9">
        <v>-2024.3944975195384</v>
      </c>
      <c r="M926" s="10">
        <v>100</v>
      </c>
      <c r="N926" s="5">
        <f t="shared" si="97"/>
        <v>14223.441853523253</v>
      </c>
      <c r="O926" s="5">
        <f t="shared" si="98"/>
        <v>12199.047356003714</v>
      </c>
      <c r="Q926" s="2">
        <f t="shared" si="102"/>
        <v>43197</v>
      </c>
      <c r="R926" s="10">
        <v>12</v>
      </c>
      <c r="S926" s="5">
        <f t="shared" si="99"/>
        <v>1706.8130224227903</v>
      </c>
      <c r="T926" s="5">
        <f t="shared" si="100"/>
        <v>-317.58147509674814</v>
      </c>
      <c r="U926" s="5">
        <f t="shared" si="101"/>
        <v>12516.628831100461</v>
      </c>
    </row>
    <row r="927" spans="1:21" x14ac:dyDescent="0.25">
      <c r="A927" s="2">
        <v>43320</v>
      </c>
      <c r="B927" s="2">
        <v>43320</v>
      </c>
      <c r="C927" s="3">
        <v>8</v>
      </c>
      <c r="D927" s="3">
        <v>1</v>
      </c>
      <c r="E927" s="3">
        <v>0</v>
      </c>
      <c r="F927" s="3">
        <v>1</v>
      </c>
      <c r="G927" s="9">
        <v>164.91481895446779</v>
      </c>
      <c r="H927" s="9">
        <v>2537.3570748734364</v>
      </c>
      <c r="I927" s="9">
        <v>31</v>
      </c>
      <c r="J927" s="9">
        <v>591.44819743320249</v>
      </c>
      <c r="K927" s="9">
        <v>-133.91481895446779</v>
      </c>
      <c r="L927" s="9">
        <v>-1945.9088774402339</v>
      </c>
      <c r="M927" s="10">
        <v>60</v>
      </c>
      <c r="N927" s="5">
        <f t="shared" si="97"/>
        <v>8034.8891372680673</v>
      </c>
      <c r="O927" s="5">
        <f t="shared" si="98"/>
        <v>6088.9802598278329</v>
      </c>
      <c r="Q927" s="2">
        <f t="shared" si="102"/>
        <v>43198</v>
      </c>
      <c r="R927" s="10">
        <v>10</v>
      </c>
      <c r="S927" s="5">
        <f t="shared" si="99"/>
        <v>1339.148189544678</v>
      </c>
      <c r="T927" s="5">
        <f t="shared" si="100"/>
        <v>-606.76068789555598</v>
      </c>
      <c r="U927" s="5">
        <f t="shared" si="101"/>
        <v>6695.7409477233887</v>
      </c>
    </row>
    <row r="928" spans="1:21" x14ac:dyDescent="0.25">
      <c r="A928" s="2">
        <v>43320.041666666664</v>
      </c>
      <c r="B928" s="2">
        <v>43320</v>
      </c>
      <c r="C928" s="3">
        <v>8</v>
      </c>
      <c r="D928" s="3">
        <v>2</v>
      </c>
      <c r="E928" s="3">
        <v>0</v>
      </c>
      <c r="F928" s="3">
        <v>1</v>
      </c>
      <c r="G928" s="9">
        <v>141.85354471206671</v>
      </c>
      <c r="H928" s="9">
        <v>2350.1893249469877</v>
      </c>
      <c r="I928" s="9">
        <v>30</v>
      </c>
      <c r="J928" s="9">
        <v>572.36922332245399</v>
      </c>
      <c r="K928" s="9">
        <v>-111.85354471206671</v>
      </c>
      <c r="L928" s="9">
        <v>-1777.8201016245337</v>
      </c>
      <c r="M928" s="10">
        <v>47</v>
      </c>
      <c r="N928" s="5">
        <f t="shared" si="97"/>
        <v>5257.1166014671353</v>
      </c>
      <c r="O928" s="5">
        <f t="shared" si="98"/>
        <v>3479.2964998426014</v>
      </c>
      <c r="Q928" s="2">
        <f t="shared" si="102"/>
        <v>43198</v>
      </c>
      <c r="R928" s="10">
        <v>8</v>
      </c>
      <c r="S928" s="5">
        <f t="shared" si="99"/>
        <v>894.82835769653366</v>
      </c>
      <c r="T928" s="5">
        <f t="shared" si="100"/>
        <v>-882.99174392800001</v>
      </c>
      <c r="U928" s="5">
        <f t="shared" si="101"/>
        <v>4362.2882437706012</v>
      </c>
    </row>
    <row r="929" spans="1:21" x14ac:dyDescent="0.25">
      <c r="A929" s="2">
        <v>43320.083333333336</v>
      </c>
      <c r="B929" s="2">
        <v>43320</v>
      </c>
      <c r="C929" s="3">
        <v>8</v>
      </c>
      <c r="D929" s="3">
        <v>3</v>
      </c>
      <c r="E929" s="3">
        <v>0</v>
      </c>
      <c r="F929" s="3">
        <v>1</v>
      </c>
      <c r="G929" s="9">
        <v>112.9134325504303</v>
      </c>
      <c r="H929" s="9">
        <v>2115.30830647229</v>
      </c>
      <c r="I929" s="9">
        <v>31</v>
      </c>
      <c r="J929" s="9">
        <v>591.44819743320249</v>
      </c>
      <c r="K929" s="9">
        <v>-81.913432550430301</v>
      </c>
      <c r="L929" s="9">
        <v>-1523.8601090390875</v>
      </c>
      <c r="M929" s="10">
        <v>42</v>
      </c>
      <c r="N929" s="5">
        <f t="shared" si="97"/>
        <v>3440.3641671180726</v>
      </c>
      <c r="O929" s="5">
        <f t="shared" si="98"/>
        <v>1916.5040580789851</v>
      </c>
      <c r="Q929" s="2">
        <f t="shared" si="102"/>
        <v>43198</v>
      </c>
      <c r="R929" s="10">
        <v>5</v>
      </c>
      <c r="S929" s="5">
        <f t="shared" si="99"/>
        <v>409.56716275215149</v>
      </c>
      <c r="T929" s="5">
        <f t="shared" si="100"/>
        <v>-1114.2929462869361</v>
      </c>
      <c r="U929" s="5">
        <f t="shared" si="101"/>
        <v>3030.7970043659211</v>
      </c>
    </row>
    <row r="930" spans="1:21" x14ac:dyDescent="0.25">
      <c r="A930" s="2">
        <v>43320.125</v>
      </c>
      <c r="B930" s="2">
        <v>43320</v>
      </c>
      <c r="C930" s="3">
        <v>8</v>
      </c>
      <c r="D930" s="3">
        <v>4</v>
      </c>
      <c r="E930" s="3">
        <v>0</v>
      </c>
      <c r="F930" s="3">
        <v>1</v>
      </c>
      <c r="G930" s="9">
        <v>87.218141937255893</v>
      </c>
      <c r="H930" s="9">
        <v>1906.7625996786232</v>
      </c>
      <c r="I930" s="9">
        <v>76</v>
      </c>
      <c r="J930" s="9">
        <v>1450.0020324168834</v>
      </c>
      <c r="K930" s="9">
        <v>-11.218141937255893</v>
      </c>
      <c r="L930" s="9">
        <v>-456.76056726173988</v>
      </c>
      <c r="M930" s="10">
        <v>42</v>
      </c>
      <c r="N930" s="5">
        <f t="shared" si="97"/>
        <v>471.16196136474753</v>
      </c>
      <c r="O930" s="5">
        <f t="shared" si="98"/>
        <v>14.401394103007647</v>
      </c>
      <c r="Q930" s="2">
        <f t="shared" si="102"/>
        <v>43198</v>
      </c>
      <c r="R930" s="10">
        <v>5</v>
      </c>
      <c r="S930" s="5">
        <f t="shared" si="99"/>
        <v>56.090709686279467</v>
      </c>
      <c r="T930" s="5">
        <f t="shared" si="100"/>
        <v>-400.66985757546041</v>
      </c>
      <c r="U930" s="5">
        <f t="shared" si="101"/>
        <v>415.07125167846806</v>
      </c>
    </row>
    <row r="931" spans="1:21" x14ac:dyDescent="0.25">
      <c r="A931" s="2">
        <v>43320.166666666664</v>
      </c>
      <c r="B931" s="2">
        <v>43320</v>
      </c>
      <c r="C931" s="3">
        <v>8</v>
      </c>
      <c r="D931" s="3">
        <v>5</v>
      </c>
      <c r="E931" s="3">
        <v>0</v>
      </c>
      <c r="F931" s="3">
        <v>1</v>
      </c>
      <c r="G931" s="9">
        <v>95.377500844001801</v>
      </c>
      <c r="H931" s="9">
        <v>1972.9848222005253</v>
      </c>
      <c r="I931" s="9">
        <v>104</v>
      </c>
      <c r="J931" s="9">
        <v>1984.2133075178408</v>
      </c>
      <c r="K931" s="9">
        <v>8.6224991559981987</v>
      </c>
      <c r="L931" s="9">
        <v>11.228485317315517</v>
      </c>
      <c r="M931" s="10">
        <v>42</v>
      </c>
      <c r="N931" s="5">
        <f t="shared" si="97"/>
        <v>-362.14496455192432</v>
      </c>
      <c r="O931" s="5">
        <f t="shared" si="98"/>
        <v>-350.9164792346088</v>
      </c>
      <c r="Q931" s="2">
        <f t="shared" si="102"/>
        <v>43198</v>
      </c>
      <c r="R931" s="10">
        <v>7</v>
      </c>
      <c r="S931" s="5">
        <f t="shared" si="99"/>
        <v>-60.357494091987391</v>
      </c>
      <c r="T931" s="5">
        <f t="shared" si="100"/>
        <v>-49.129008774671874</v>
      </c>
      <c r="U931" s="5">
        <f t="shared" si="101"/>
        <v>-301.78747045993691</v>
      </c>
    </row>
    <row r="932" spans="1:21" x14ac:dyDescent="0.25">
      <c r="A932" s="2">
        <v>43320.208333333336</v>
      </c>
      <c r="B932" s="2">
        <v>43320</v>
      </c>
      <c r="C932" s="3">
        <v>8</v>
      </c>
      <c r="D932" s="3">
        <v>6</v>
      </c>
      <c r="E932" s="3">
        <v>0</v>
      </c>
      <c r="F932" s="3">
        <v>1</v>
      </c>
      <c r="G932" s="9">
        <v>122.75338966846459</v>
      </c>
      <c r="H932" s="9">
        <v>2195.1704402583709</v>
      </c>
      <c r="I932" s="9">
        <v>104</v>
      </c>
      <c r="J932" s="9">
        <v>1984.2133075178408</v>
      </c>
      <c r="K932" s="9">
        <v>-18.753389668464592</v>
      </c>
      <c r="L932" s="9">
        <v>-210.95713274053014</v>
      </c>
      <c r="M932" s="10">
        <v>50</v>
      </c>
      <c r="N932" s="5">
        <f t="shared" si="97"/>
        <v>937.66948342322962</v>
      </c>
      <c r="O932" s="5">
        <f t="shared" si="98"/>
        <v>726.71235068269948</v>
      </c>
      <c r="Q932" s="2">
        <f t="shared" si="102"/>
        <v>43198</v>
      </c>
      <c r="R932" s="10">
        <v>10</v>
      </c>
      <c r="S932" s="5">
        <f t="shared" si="99"/>
        <v>187.53389668464592</v>
      </c>
      <c r="T932" s="5">
        <f t="shared" si="100"/>
        <v>-23.423236055884217</v>
      </c>
      <c r="U932" s="5">
        <f t="shared" si="101"/>
        <v>750.1355867385837</v>
      </c>
    </row>
    <row r="933" spans="1:21" x14ac:dyDescent="0.25">
      <c r="A933" s="2">
        <v>43320.25</v>
      </c>
      <c r="B933" s="2">
        <v>43320</v>
      </c>
      <c r="C933" s="3">
        <v>8</v>
      </c>
      <c r="D933" s="3">
        <v>7</v>
      </c>
      <c r="E933" s="3">
        <v>1</v>
      </c>
      <c r="F933" s="3">
        <v>0</v>
      </c>
      <c r="G933" s="9">
        <v>142.9147809982299</v>
      </c>
      <c r="H933" s="9">
        <v>2358.8024274575591</v>
      </c>
      <c r="I933" s="9">
        <v>103</v>
      </c>
      <c r="J933" s="9">
        <v>1965.1343334070923</v>
      </c>
      <c r="K933" s="9">
        <v>-39.914780998229901</v>
      </c>
      <c r="L933" s="9">
        <v>-393.66809405046683</v>
      </c>
      <c r="M933" s="10">
        <v>50</v>
      </c>
      <c r="N933" s="5">
        <f t="shared" si="97"/>
        <v>1995.7390499114949</v>
      </c>
      <c r="O933" s="5">
        <f t="shared" si="98"/>
        <v>1602.0709558610281</v>
      </c>
      <c r="Q933" s="2">
        <f t="shared" si="102"/>
        <v>43198</v>
      </c>
      <c r="R933" s="10">
        <v>10</v>
      </c>
      <c r="S933" s="5">
        <f t="shared" si="99"/>
        <v>399.14780998229901</v>
      </c>
      <c r="T933" s="5">
        <f t="shared" si="100"/>
        <v>5.4797159318321746</v>
      </c>
      <c r="U933" s="5">
        <f t="shared" si="101"/>
        <v>1596.591239929196</v>
      </c>
    </row>
    <row r="934" spans="1:21" x14ac:dyDescent="0.25">
      <c r="A934" s="2">
        <v>43320.291666666664</v>
      </c>
      <c r="B934" s="2">
        <v>43320</v>
      </c>
      <c r="C934" s="3">
        <v>8</v>
      </c>
      <c r="D934" s="3">
        <v>8</v>
      </c>
      <c r="E934" s="3">
        <v>1</v>
      </c>
      <c r="F934" s="3">
        <v>0</v>
      </c>
      <c r="G934" s="9">
        <v>158.019083237648</v>
      </c>
      <c r="H934" s="9">
        <v>2481.390550466168</v>
      </c>
      <c r="I934" s="9">
        <v>104</v>
      </c>
      <c r="J934" s="9">
        <v>1984.2133075178408</v>
      </c>
      <c r="K934" s="9">
        <v>-54.019083237648005</v>
      </c>
      <c r="L934" s="9">
        <v>-497.17724294832715</v>
      </c>
      <c r="M934" s="10">
        <v>70</v>
      </c>
      <c r="N934" s="5">
        <f t="shared" si="97"/>
        <v>3781.3358266353603</v>
      </c>
      <c r="O934" s="5">
        <f t="shared" si="98"/>
        <v>3284.1585836870331</v>
      </c>
      <c r="Q934" s="2">
        <f t="shared" si="102"/>
        <v>43198</v>
      </c>
      <c r="R934" s="10">
        <v>10</v>
      </c>
      <c r="S934" s="5">
        <f t="shared" si="99"/>
        <v>540.1908323764801</v>
      </c>
      <c r="T934" s="5">
        <f t="shared" si="100"/>
        <v>43.013589428152954</v>
      </c>
      <c r="U934" s="5">
        <f t="shared" si="101"/>
        <v>3241.1449942588802</v>
      </c>
    </row>
    <row r="935" spans="1:21" x14ac:dyDescent="0.25">
      <c r="A935" s="2">
        <v>43320.333333333336</v>
      </c>
      <c r="B935" s="2">
        <v>43320</v>
      </c>
      <c r="C935" s="3">
        <v>8</v>
      </c>
      <c r="D935" s="3">
        <v>9</v>
      </c>
      <c r="E935" s="3">
        <v>1</v>
      </c>
      <c r="F935" s="3">
        <v>0</v>
      </c>
      <c r="G935" s="9">
        <v>177.9075177431107</v>
      </c>
      <c r="H935" s="9">
        <v>2642.8071939515944</v>
      </c>
      <c r="I935" s="9">
        <v>104</v>
      </c>
      <c r="J935" s="9">
        <v>1984.2133075178408</v>
      </c>
      <c r="K935" s="9">
        <v>-73.907517743110702</v>
      </c>
      <c r="L935" s="9">
        <v>-658.5938864337536</v>
      </c>
      <c r="M935" s="10">
        <v>75</v>
      </c>
      <c r="N935" s="5">
        <f t="shared" si="97"/>
        <v>5543.0638307333029</v>
      </c>
      <c r="O935" s="5">
        <f t="shared" si="98"/>
        <v>4884.4699442995498</v>
      </c>
      <c r="Q935" s="2">
        <f t="shared" si="102"/>
        <v>43198</v>
      </c>
      <c r="R935" s="10">
        <v>12</v>
      </c>
      <c r="S935" s="5">
        <f t="shared" si="99"/>
        <v>886.89021291732843</v>
      </c>
      <c r="T935" s="5">
        <f t="shared" si="100"/>
        <v>228.29632648357483</v>
      </c>
      <c r="U935" s="5">
        <f t="shared" si="101"/>
        <v>4656.1736178159754</v>
      </c>
    </row>
    <row r="936" spans="1:21" x14ac:dyDescent="0.25">
      <c r="A936" s="2">
        <v>43320.375</v>
      </c>
      <c r="B936" s="2">
        <v>43320</v>
      </c>
      <c r="C936" s="3">
        <v>8</v>
      </c>
      <c r="D936" s="3">
        <v>10</v>
      </c>
      <c r="E936" s="3">
        <v>1</v>
      </c>
      <c r="F936" s="3">
        <v>0</v>
      </c>
      <c r="G936" s="9">
        <v>186.79507875442511</v>
      </c>
      <c r="H936" s="9">
        <v>2714.9395835715413</v>
      </c>
      <c r="I936" s="9">
        <v>104</v>
      </c>
      <c r="J936" s="9">
        <v>1984.2133075178408</v>
      </c>
      <c r="K936" s="9">
        <v>-82.795078754425106</v>
      </c>
      <c r="L936" s="9">
        <v>-730.72627605370053</v>
      </c>
      <c r="M936" s="10">
        <v>60</v>
      </c>
      <c r="N936" s="5">
        <f t="shared" si="97"/>
        <v>4967.7047252655066</v>
      </c>
      <c r="O936" s="5">
        <f t="shared" si="98"/>
        <v>4236.978449211806</v>
      </c>
      <c r="Q936" s="2">
        <f t="shared" si="102"/>
        <v>43198</v>
      </c>
      <c r="R936" s="10">
        <v>11</v>
      </c>
      <c r="S936" s="5">
        <f t="shared" si="99"/>
        <v>910.74586629867622</v>
      </c>
      <c r="T936" s="5">
        <f t="shared" si="100"/>
        <v>180.01959024497569</v>
      </c>
      <c r="U936" s="5">
        <f t="shared" si="101"/>
        <v>4056.9588589668301</v>
      </c>
    </row>
    <row r="937" spans="1:21" x14ac:dyDescent="0.25">
      <c r="A937" s="2">
        <v>43320.416666666664</v>
      </c>
      <c r="B937" s="2">
        <v>43320</v>
      </c>
      <c r="C937" s="3">
        <v>8</v>
      </c>
      <c r="D937" s="3">
        <v>11</v>
      </c>
      <c r="E937" s="3">
        <v>1</v>
      </c>
      <c r="F937" s="3">
        <v>0</v>
      </c>
      <c r="G937" s="9">
        <v>190.72644071578981</v>
      </c>
      <c r="H937" s="9">
        <v>2746.8469348865633</v>
      </c>
      <c r="I937" s="9">
        <v>104</v>
      </c>
      <c r="J937" s="9">
        <v>1984.2133075178408</v>
      </c>
      <c r="K937" s="9">
        <v>-86.726440715789806</v>
      </c>
      <c r="L937" s="9">
        <v>-762.6336273687225</v>
      </c>
      <c r="M937" s="10">
        <v>60</v>
      </c>
      <c r="N937" s="5">
        <f t="shared" si="97"/>
        <v>5203.5864429473886</v>
      </c>
      <c r="O937" s="5">
        <f t="shared" si="98"/>
        <v>4440.9528155786666</v>
      </c>
      <c r="Q937" s="2">
        <f t="shared" si="102"/>
        <v>43198</v>
      </c>
      <c r="R937" s="10">
        <v>10</v>
      </c>
      <c r="S937" s="5">
        <f t="shared" si="99"/>
        <v>867.26440715789806</v>
      </c>
      <c r="T937" s="5">
        <f t="shared" si="100"/>
        <v>104.63077978917556</v>
      </c>
      <c r="U937" s="5">
        <f t="shared" si="101"/>
        <v>4336.3220357894907</v>
      </c>
    </row>
    <row r="938" spans="1:21" x14ac:dyDescent="0.25">
      <c r="A938" s="2">
        <v>43320.458333333336</v>
      </c>
      <c r="B938" s="2">
        <v>43320</v>
      </c>
      <c r="C938" s="3">
        <v>8</v>
      </c>
      <c r="D938" s="3">
        <v>12</v>
      </c>
      <c r="E938" s="3">
        <v>1</v>
      </c>
      <c r="F938" s="3">
        <v>0</v>
      </c>
      <c r="G938" s="9">
        <v>191.27923583984381</v>
      </c>
      <c r="H938" s="9">
        <v>2751.3334785717611</v>
      </c>
      <c r="I938" s="9">
        <v>104</v>
      </c>
      <c r="J938" s="9">
        <v>1984.2133075178408</v>
      </c>
      <c r="K938" s="9">
        <v>-87.279235839843807</v>
      </c>
      <c r="L938" s="9">
        <v>-767.12017105392033</v>
      </c>
      <c r="M938" s="10">
        <v>90</v>
      </c>
      <c r="N938" s="5">
        <f t="shared" si="97"/>
        <v>7855.131225585943</v>
      </c>
      <c r="O938" s="5">
        <f t="shared" si="98"/>
        <v>7088.0110545320222</v>
      </c>
      <c r="Q938" s="2">
        <f t="shared" si="102"/>
        <v>43198</v>
      </c>
      <c r="R938" s="10">
        <v>4</v>
      </c>
      <c r="S938" s="5">
        <f t="shared" si="99"/>
        <v>349.11694335937523</v>
      </c>
      <c r="T938" s="5">
        <f t="shared" si="100"/>
        <v>-418.0032276945451</v>
      </c>
      <c r="U938" s="5">
        <f t="shared" si="101"/>
        <v>7506.014282226567</v>
      </c>
    </row>
    <row r="939" spans="1:21" x14ac:dyDescent="0.25">
      <c r="A939" s="2">
        <v>43320.5</v>
      </c>
      <c r="B939" s="2">
        <v>43320</v>
      </c>
      <c r="C939" s="3">
        <v>8</v>
      </c>
      <c r="D939" s="3">
        <v>13</v>
      </c>
      <c r="E939" s="3">
        <v>1</v>
      </c>
      <c r="F939" s="3">
        <v>0</v>
      </c>
      <c r="G939" s="9">
        <v>191.2791980743408</v>
      </c>
      <c r="H939" s="9">
        <v>2751.3331745880732</v>
      </c>
      <c r="I939" s="9">
        <v>104</v>
      </c>
      <c r="J939" s="9">
        <v>1984.2133075178408</v>
      </c>
      <c r="K939" s="9">
        <v>-87.279198074340798</v>
      </c>
      <c r="L939" s="9">
        <v>-767.11986707023243</v>
      </c>
      <c r="M939" s="10">
        <v>95</v>
      </c>
      <c r="N939" s="5">
        <f t="shared" si="97"/>
        <v>8291.5238170623761</v>
      </c>
      <c r="O939" s="5">
        <f t="shared" si="98"/>
        <v>7524.4039499921437</v>
      </c>
      <c r="Q939" s="2">
        <f t="shared" si="102"/>
        <v>43198</v>
      </c>
      <c r="R939" s="10">
        <v>3</v>
      </c>
      <c r="S939" s="5">
        <f t="shared" si="99"/>
        <v>261.83759422302239</v>
      </c>
      <c r="T939" s="5">
        <f t="shared" si="100"/>
        <v>-505.28227284721004</v>
      </c>
      <c r="U939" s="5">
        <f t="shared" si="101"/>
        <v>8029.6862228393538</v>
      </c>
    </row>
    <row r="940" spans="1:21" x14ac:dyDescent="0.25">
      <c r="A940" s="2">
        <v>43320.541666666664</v>
      </c>
      <c r="B940" s="2">
        <v>43320</v>
      </c>
      <c r="C940" s="3">
        <v>8</v>
      </c>
      <c r="D940" s="3">
        <v>14</v>
      </c>
      <c r="E940" s="3">
        <v>1</v>
      </c>
      <c r="F940" s="3">
        <v>0</v>
      </c>
      <c r="G940" s="9">
        <v>191.27923583984381</v>
      </c>
      <c r="H940" s="9">
        <v>2751.3334785717611</v>
      </c>
      <c r="I940" s="9">
        <v>102</v>
      </c>
      <c r="J940" s="9">
        <v>1946.0553592963436</v>
      </c>
      <c r="K940" s="9">
        <v>-89.279235839843807</v>
      </c>
      <c r="L940" s="9">
        <v>-805.27811927541757</v>
      </c>
      <c r="M940" s="10">
        <v>100</v>
      </c>
      <c r="N940" s="5">
        <f t="shared" si="97"/>
        <v>8927.9235839843805</v>
      </c>
      <c r="O940" s="5">
        <f t="shared" si="98"/>
        <v>8122.6454647089631</v>
      </c>
      <c r="Q940" s="2">
        <f t="shared" si="102"/>
        <v>43198</v>
      </c>
      <c r="R940" s="10">
        <v>5</v>
      </c>
      <c r="S940" s="5">
        <f t="shared" si="99"/>
        <v>446.39617919921903</v>
      </c>
      <c r="T940" s="5">
        <f t="shared" si="100"/>
        <v>-358.88194007619853</v>
      </c>
      <c r="U940" s="5">
        <f t="shared" si="101"/>
        <v>8481.5274047851617</v>
      </c>
    </row>
    <row r="941" spans="1:21" x14ac:dyDescent="0.25">
      <c r="A941" s="2">
        <v>43320.583333333336</v>
      </c>
      <c r="B941" s="2">
        <v>43320</v>
      </c>
      <c r="C941" s="3">
        <v>8</v>
      </c>
      <c r="D941" s="3">
        <v>15</v>
      </c>
      <c r="E941" s="3">
        <v>1</v>
      </c>
      <c r="F941" s="3">
        <v>0</v>
      </c>
      <c r="G941" s="9">
        <v>191.27923583984381</v>
      </c>
      <c r="H941" s="9">
        <v>2751.3334785717611</v>
      </c>
      <c r="I941" s="9">
        <v>55</v>
      </c>
      <c r="J941" s="9">
        <v>1049.3435760911657</v>
      </c>
      <c r="K941" s="9">
        <v>-136.27923583984381</v>
      </c>
      <c r="L941" s="9">
        <v>-1701.9899024805954</v>
      </c>
      <c r="M941" s="10">
        <v>125</v>
      </c>
      <c r="N941" s="5">
        <f t="shared" si="97"/>
        <v>17034.904479980476</v>
      </c>
      <c r="O941" s="5">
        <f t="shared" si="98"/>
        <v>15332.91457749988</v>
      </c>
      <c r="Q941" s="2">
        <f t="shared" si="102"/>
        <v>43198</v>
      </c>
      <c r="R941" s="10">
        <v>5</v>
      </c>
      <c r="S941" s="5">
        <f t="shared" si="99"/>
        <v>681.39617919921898</v>
      </c>
      <c r="T941" s="5">
        <f t="shared" si="100"/>
        <v>-1020.5937232813765</v>
      </c>
      <c r="U941" s="5">
        <f t="shared" si="101"/>
        <v>16353.508300781255</v>
      </c>
    </row>
    <row r="942" spans="1:21" x14ac:dyDescent="0.25">
      <c r="A942" s="2">
        <v>43320.625</v>
      </c>
      <c r="B942" s="2">
        <v>43320</v>
      </c>
      <c r="C942" s="3">
        <v>8</v>
      </c>
      <c r="D942" s="3">
        <v>16</v>
      </c>
      <c r="E942" s="3">
        <v>1</v>
      </c>
      <c r="F942" s="3">
        <v>0</v>
      </c>
      <c r="G942" s="9">
        <v>191.27923583984381</v>
      </c>
      <c r="H942" s="9">
        <v>2751.3334785717611</v>
      </c>
      <c r="I942" s="9">
        <v>30</v>
      </c>
      <c r="J942" s="9">
        <v>572.36922332245399</v>
      </c>
      <c r="K942" s="9">
        <v>-161.27923583984381</v>
      </c>
      <c r="L942" s="9">
        <v>-2178.9642552493069</v>
      </c>
      <c r="M942" s="10">
        <v>250</v>
      </c>
      <c r="N942" s="5">
        <f t="shared" si="97"/>
        <v>40319.808959960952</v>
      </c>
      <c r="O942" s="5">
        <f t="shared" si="98"/>
        <v>38140.844704711642</v>
      </c>
      <c r="Q942" s="2">
        <f t="shared" si="102"/>
        <v>43198</v>
      </c>
      <c r="R942" s="10">
        <v>5</v>
      </c>
      <c r="S942" s="5">
        <f t="shared" si="99"/>
        <v>806.39617919921898</v>
      </c>
      <c r="T942" s="5">
        <f t="shared" si="100"/>
        <v>-1372.5680760500879</v>
      </c>
      <c r="U942" s="5">
        <f t="shared" si="101"/>
        <v>39513.412780761733</v>
      </c>
    </row>
    <row r="943" spans="1:21" x14ac:dyDescent="0.25">
      <c r="A943" s="2">
        <v>43320.666666666664</v>
      </c>
      <c r="B943" s="2">
        <v>43320</v>
      </c>
      <c r="C943" s="3">
        <v>8</v>
      </c>
      <c r="D943" s="3">
        <v>17</v>
      </c>
      <c r="E943" s="3">
        <v>1</v>
      </c>
      <c r="F943" s="3">
        <v>0</v>
      </c>
      <c r="G943" s="9">
        <v>191.27923583984381</v>
      </c>
      <c r="H943" s="9">
        <v>2751.3334785717611</v>
      </c>
      <c r="I943" s="9">
        <v>30</v>
      </c>
      <c r="J943" s="9">
        <v>572.36922332245399</v>
      </c>
      <c r="K943" s="9">
        <v>-161.27923583984381</v>
      </c>
      <c r="L943" s="9">
        <v>-2178.9642552493069</v>
      </c>
      <c r="M943" s="10">
        <v>350</v>
      </c>
      <c r="N943" s="5">
        <f t="shared" si="97"/>
        <v>56447.732543945334</v>
      </c>
      <c r="O943" s="5">
        <f t="shared" si="98"/>
        <v>54268.768288696025</v>
      </c>
      <c r="Q943" s="2">
        <f t="shared" si="102"/>
        <v>43198</v>
      </c>
      <c r="R943" s="10">
        <v>8</v>
      </c>
      <c r="S943" s="5">
        <f t="shared" si="99"/>
        <v>1290.2338867187505</v>
      </c>
      <c r="T943" s="5">
        <f t="shared" si="100"/>
        <v>-888.73036853055646</v>
      </c>
      <c r="U943" s="5">
        <f t="shared" si="101"/>
        <v>55157.498657226584</v>
      </c>
    </row>
    <row r="944" spans="1:21" x14ac:dyDescent="0.25">
      <c r="A944" s="2">
        <v>43320.708333333336</v>
      </c>
      <c r="B944" s="2">
        <v>43320</v>
      </c>
      <c r="C944" s="3">
        <v>8</v>
      </c>
      <c r="D944" s="3">
        <v>18</v>
      </c>
      <c r="E944" s="3">
        <v>1</v>
      </c>
      <c r="F944" s="3">
        <v>0</v>
      </c>
      <c r="G944" s="9">
        <v>191.27923583984381</v>
      </c>
      <c r="H944" s="9">
        <v>2751.3334785717611</v>
      </c>
      <c r="I944" s="9">
        <v>30</v>
      </c>
      <c r="J944" s="9">
        <v>572.36922332245399</v>
      </c>
      <c r="K944" s="9">
        <v>-161.27923583984381</v>
      </c>
      <c r="L944" s="9">
        <v>-2178.9642552493069</v>
      </c>
      <c r="M944" s="10">
        <v>500</v>
      </c>
      <c r="N944" s="5">
        <f t="shared" si="97"/>
        <v>80639.617919921904</v>
      </c>
      <c r="O944" s="5">
        <f t="shared" si="98"/>
        <v>78460.653664672602</v>
      </c>
      <c r="Q944" s="2">
        <f t="shared" si="102"/>
        <v>43198</v>
      </c>
      <c r="R944" s="10">
        <v>9</v>
      </c>
      <c r="S944" s="5">
        <f t="shared" si="99"/>
        <v>1451.5131225585942</v>
      </c>
      <c r="T944" s="5">
        <f t="shared" si="100"/>
        <v>-727.45113269071271</v>
      </c>
      <c r="U944" s="5">
        <f t="shared" si="101"/>
        <v>79188.10479736331</v>
      </c>
    </row>
    <row r="945" spans="1:21" x14ac:dyDescent="0.25">
      <c r="A945" s="2">
        <v>43320.75</v>
      </c>
      <c r="B945" s="2">
        <v>43320</v>
      </c>
      <c r="C945" s="3">
        <v>8</v>
      </c>
      <c r="D945" s="3">
        <v>19</v>
      </c>
      <c r="E945" s="3">
        <v>1</v>
      </c>
      <c r="F945" s="3">
        <v>0</v>
      </c>
      <c r="G945" s="9">
        <v>191.27923583984381</v>
      </c>
      <c r="H945" s="9">
        <v>2751.3334785717611</v>
      </c>
      <c r="I945" s="9">
        <v>30</v>
      </c>
      <c r="J945" s="9">
        <v>572.36922332245399</v>
      </c>
      <c r="K945" s="9">
        <v>-161.27923583984381</v>
      </c>
      <c r="L945" s="9">
        <v>-2178.9642552493069</v>
      </c>
      <c r="M945" s="10">
        <v>350</v>
      </c>
      <c r="N945" s="5">
        <f t="shared" si="97"/>
        <v>56447.732543945334</v>
      </c>
      <c r="O945" s="5">
        <f t="shared" si="98"/>
        <v>54268.768288696025</v>
      </c>
      <c r="Q945" s="2">
        <f t="shared" si="102"/>
        <v>43198</v>
      </c>
      <c r="R945" s="10">
        <v>9</v>
      </c>
      <c r="S945" s="5">
        <f t="shared" si="99"/>
        <v>1451.5131225585942</v>
      </c>
      <c r="T945" s="5">
        <f t="shared" si="100"/>
        <v>-727.45113269071271</v>
      </c>
      <c r="U945" s="5">
        <f t="shared" si="101"/>
        <v>54996.219421386741</v>
      </c>
    </row>
    <row r="946" spans="1:21" x14ac:dyDescent="0.25">
      <c r="A946" s="2">
        <v>43320.791666666664</v>
      </c>
      <c r="B946" s="2">
        <v>43320</v>
      </c>
      <c r="C946" s="3">
        <v>8</v>
      </c>
      <c r="D946" s="3">
        <v>20</v>
      </c>
      <c r="E946" s="3">
        <v>1</v>
      </c>
      <c r="F946" s="3">
        <v>0</v>
      </c>
      <c r="G946" s="9">
        <v>191.27923583984381</v>
      </c>
      <c r="H946" s="9">
        <v>2751.3334785717611</v>
      </c>
      <c r="I946" s="9">
        <v>30</v>
      </c>
      <c r="J946" s="9">
        <v>572.36922332245399</v>
      </c>
      <c r="K946" s="9">
        <v>-161.27923583984381</v>
      </c>
      <c r="L946" s="9">
        <v>-2178.9642552493069</v>
      </c>
      <c r="M946" s="10">
        <v>200</v>
      </c>
      <c r="N946" s="5">
        <f t="shared" si="97"/>
        <v>32255.847167968761</v>
      </c>
      <c r="O946" s="5">
        <f t="shared" si="98"/>
        <v>30076.882912719455</v>
      </c>
      <c r="Q946" s="2">
        <f t="shared" si="102"/>
        <v>43198</v>
      </c>
      <c r="R946" s="10">
        <v>15</v>
      </c>
      <c r="S946" s="5">
        <f t="shared" si="99"/>
        <v>2419.1885375976572</v>
      </c>
      <c r="T946" s="5">
        <f t="shared" si="100"/>
        <v>240.22428234835024</v>
      </c>
      <c r="U946" s="5">
        <f t="shared" si="101"/>
        <v>29836.658630371105</v>
      </c>
    </row>
    <row r="947" spans="1:21" x14ac:dyDescent="0.25">
      <c r="A947" s="2">
        <v>43320.833333333336</v>
      </c>
      <c r="B947" s="2">
        <v>43320</v>
      </c>
      <c r="C947" s="3">
        <v>8</v>
      </c>
      <c r="D947" s="3">
        <v>21</v>
      </c>
      <c r="E947" s="3">
        <v>1</v>
      </c>
      <c r="F947" s="3">
        <v>0</v>
      </c>
      <c r="G947" s="9">
        <v>191.27923583984381</v>
      </c>
      <c r="H947" s="9">
        <v>2751.3334785717611</v>
      </c>
      <c r="I947" s="9">
        <v>30</v>
      </c>
      <c r="J947" s="9">
        <v>572.36922332245399</v>
      </c>
      <c r="K947" s="9">
        <v>-161.27923583984381</v>
      </c>
      <c r="L947" s="9">
        <v>-2178.9642552493069</v>
      </c>
      <c r="M947" s="10">
        <v>200</v>
      </c>
      <c r="N947" s="5">
        <f t="shared" si="97"/>
        <v>32255.847167968761</v>
      </c>
      <c r="O947" s="5">
        <f t="shared" si="98"/>
        <v>30076.882912719455</v>
      </c>
      <c r="Q947" s="2">
        <f t="shared" si="102"/>
        <v>43198</v>
      </c>
      <c r="R947" s="10">
        <v>15</v>
      </c>
      <c r="S947" s="5">
        <f t="shared" si="99"/>
        <v>2419.1885375976572</v>
      </c>
      <c r="T947" s="5">
        <f t="shared" si="100"/>
        <v>240.22428234835024</v>
      </c>
      <c r="U947" s="5">
        <f t="shared" si="101"/>
        <v>29836.658630371105</v>
      </c>
    </row>
    <row r="948" spans="1:21" x14ac:dyDescent="0.25">
      <c r="A948" s="2">
        <v>43320.875</v>
      </c>
      <c r="B948" s="2">
        <v>43320</v>
      </c>
      <c r="C948" s="3">
        <v>8</v>
      </c>
      <c r="D948" s="3">
        <v>22</v>
      </c>
      <c r="E948" s="3">
        <v>1</v>
      </c>
      <c r="F948" s="3">
        <v>0</v>
      </c>
      <c r="G948" s="9">
        <v>191.27923583984381</v>
      </c>
      <c r="H948" s="9">
        <v>2751.3334785717611</v>
      </c>
      <c r="I948" s="9">
        <v>30</v>
      </c>
      <c r="J948" s="9">
        <v>572.36922332245399</v>
      </c>
      <c r="K948" s="9">
        <v>-161.27923583984381</v>
      </c>
      <c r="L948" s="9">
        <v>-2178.9642552493069</v>
      </c>
      <c r="M948" s="10">
        <v>100</v>
      </c>
      <c r="N948" s="5">
        <f t="shared" si="97"/>
        <v>16127.92358398438</v>
      </c>
      <c r="O948" s="5">
        <f t="shared" si="98"/>
        <v>13948.959328735073</v>
      </c>
      <c r="Q948" s="2">
        <f t="shared" si="102"/>
        <v>43198</v>
      </c>
      <c r="R948" s="10">
        <v>15</v>
      </c>
      <c r="S948" s="5">
        <f t="shared" si="99"/>
        <v>2419.1885375976572</v>
      </c>
      <c r="T948" s="5">
        <f t="shared" si="100"/>
        <v>240.22428234835024</v>
      </c>
      <c r="U948" s="5">
        <f t="shared" si="101"/>
        <v>13708.735046386722</v>
      </c>
    </row>
    <row r="949" spans="1:21" x14ac:dyDescent="0.25">
      <c r="A949" s="2">
        <v>43320.916666666664</v>
      </c>
      <c r="B949" s="2">
        <v>43320</v>
      </c>
      <c r="C949" s="3">
        <v>8</v>
      </c>
      <c r="D949" s="3">
        <v>23</v>
      </c>
      <c r="E949" s="3">
        <v>0</v>
      </c>
      <c r="F949" s="3">
        <v>1</v>
      </c>
      <c r="G949" s="9">
        <v>190.15076074600222</v>
      </c>
      <c r="H949" s="9">
        <v>2742.1746545600772</v>
      </c>
      <c r="I949" s="9">
        <v>30</v>
      </c>
      <c r="J949" s="9">
        <v>572.36922332245399</v>
      </c>
      <c r="K949" s="9">
        <v>-160.15076074600222</v>
      </c>
      <c r="L949" s="9">
        <v>-2169.8054312376235</v>
      </c>
      <c r="M949" s="10">
        <v>125</v>
      </c>
      <c r="N949" s="5">
        <f t="shared" si="97"/>
        <v>20018.845093250278</v>
      </c>
      <c r="O949" s="5">
        <f t="shared" si="98"/>
        <v>17849.039662012656</v>
      </c>
      <c r="Q949" s="2">
        <f t="shared" si="102"/>
        <v>43198</v>
      </c>
      <c r="R949" s="10">
        <v>13</v>
      </c>
      <c r="S949" s="5">
        <f t="shared" si="99"/>
        <v>2081.9598896980287</v>
      </c>
      <c r="T949" s="5">
        <f t="shared" si="100"/>
        <v>-87.845541539594706</v>
      </c>
      <c r="U949" s="5">
        <f t="shared" si="101"/>
        <v>17936.88520355225</v>
      </c>
    </row>
    <row r="950" spans="1:21" x14ac:dyDescent="0.25">
      <c r="A950" s="2">
        <v>43320.958333333336</v>
      </c>
      <c r="B950" s="2">
        <v>43320</v>
      </c>
      <c r="C950" s="3">
        <v>8</v>
      </c>
      <c r="D950" s="3">
        <v>24</v>
      </c>
      <c r="E950" s="3">
        <v>0</v>
      </c>
      <c r="F950" s="3">
        <v>1</v>
      </c>
      <c r="G950" s="9">
        <v>176.94528131484992</v>
      </c>
      <c r="H950" s="9">
        <v>2634.9975810515762</v>
      </c>
      <c r="I950" s="9">
        <v>31</v>
      </c>
      <c r="J950" s="9">
        <v>591.44819743320249</v>
      </c>
      <c r="K950" s="9">
        <v>-145.94528131484992</v>
      </c>
      <c r="L950" s="9">
        <v>-2043.5493836183737</v>
      </c>
      <c r="M950" s="10">
        <v>100</v>
      </c>
      <c r="N950" s="5">
        <f t="shared" si="97"/>
        <v>14594.528131484993</v>
      </c>
      <c r="O950" s="5">
        <f t="shared" si="98"/>
        <v>12550.978747866619</v>
      </c>
      <c r="Q950" s="2">
        <f t="shared" si="102"/>
        <v>43198</v>
      </c>
      <c r="R950" s="10">
        <v>10</v>
      </c>
      <c r="S950" s="5">
        <f t="shared" si="99"/>
        <v>1459.4528131484992</v>
      </c>
      <c r="T950" s="5">
        <f t="shared" si="100"/>
        <v>-584.09657046987445</v>
      </c>
      <c r="U950" s="5">
        <f t="shared" si="101"/>
        <v>13135.075318336492</v>
      </c>
    </row>
    <row r="951" spans="1:21" x14ac:dyDescent="0.25">
      <c r="A951" s="2">
        <v>43321</v>
      </c>
      <c r="B951" s="2">
        <v>43321</v>
      </c>
      <c r="C951" s="3">
        <v>8</v>
      </c>
      <c r="D951" s="3">
        <v>1</v>
      </c>
      <c r="E951" s="3">
        <v>0</v>
      </c>
      <c r="F951" s="3">
        <v>1</v>
      </c>
      <c r="G951" s="9">
        <v>165.32852711677549</v>
      </c>
      <c r="H951" s="9">
        <v>2540.7147728967548</v>
      </c>
      <c r="I951" s="9">
        <v>30</v>
      </c>
      <c r="J951" s="9">
        <v>572.36922332245399</v>
      </c>
      <c r="K951" s="9">
        <v>-135.32852711677549</v>
      </c>
      <c r="L951" s="9">
        <v>-1968.3455495743008</v>
      </c>
      <c r="M951" s="10">
        <v>70</v>
      </c>
      <c r="N951" s="5">
        <f t="shared" si="97"/>
        <v>9472.9968981742841</v>
      </c>
      <c r="O951" s="5">
        <f t="shared" si="98"/>
        <v>7504.6513485999831</v>
      </c>
      <c r="Q951" s="2">
        <f t="shared" si="102"/>
        <v>43199</v>
      </c>
      <c r="R951" s="10">
        <v>8</v>
      </c>
      <c r="S951" s="5">
        <f t="shared" si="99"/>
        <v>1082.6282169342039</v>
      </c>
      <c r="T951" s="5">
        <f t="shared" si="100"/>
        <v>-885.71733264009686</v>
      </c>
      <c r="U951" s="5">
        <f t="shared" si="101"/>
        <v>8390.3686812400792</v>
      </c>
    </row>
    <row r="952" spans="1:21" x14ac:dyDescent="0.25">
      <c r="A952" s="2">
        <v>43321.041666666664</v>
      </c>
      <c r="B952" s="2">
        <v>43321</v>
      </c>
      <c r="C952" s="3">
        <v>8</v>
      </c>
      <c r="D952" s="3">
        <v>2</v>
      </c>
      <c r="E952" s="3">
        <v>0</v>
      </c>
      <c r="F952" s="3">
        <v>1</v>
      </c>
      <c r="G952" s="9">
        <v>151.74084713459013</v>
      </c>
      <c r="H952" s="9">
        <v>2430.4357209372397</v>
      </c>
      <c r="I952" s="9">
        <v>29</v>
      </c>
      <c r="J952" s="9">
        <v>553.29024921170549</v>
      </c>
      <c r="K952" s="9">
        <v>-122.74084713459013</v>
      </c>
      <c r="L952" s="9">
        <v>-1877.1454717255342</v>
      </c>
      <c r="M952" s="10">
        <v>50</v>
      </c>
      <c r="N952" s="5">
        <f t="shared" si="97"/>
        <v>6137.0423567295065</v>
      </c>
      <c r="O952" s="5">
        <f t="shared" si="98"/>
        <v>4259.8968850039728</v>
      </c>
      <c r="Q952" s="2">
        <f t="shared" si="102"/>
        <v>43199</v>
      </c>
      <c r="R952" s="10">
        <v>6</v>
      </c>
      <c r="S952" s="5">
        <f t="shared" si="99"/>
        <v>736.44508280754076</v>
      </c>
      <c r="T952" s="5">
        <f t="shared" si="100"/>
        <v>-1140.7003889179935</v>
      </c>
      <c r="U952" s="5">
        <f t="shared" si="101"/>
        <v>5400.597273921966</v>
      </c>
    </row>
    <row r="953" spans="1:21" x14ac:dyDescent="0.25">
      <c r="A953" s="2">
        <v>43321.083333333336</v>
      </c>
      <c r="B953" s="2">
        <v>43321</v>
      </c>
      <c r="C953" s="3">
        <v>8</v>
      </c>
      <c r="D953" s="3">
        <v>3</v>
      </c>
      <c r="E953" s="3">
        <v>0</v>
      </c>
      <c r="F953" s="3">
        <v>1</v>
      </c>
      <c r="G953" s="9">
        <v>141.35528507232669</v>
      </c>
      <c r="H953" s="9">
        <v>2346.1453982758412</v>
      </c>
      <c r="I953" s="9">
        <v>30</v>
      </c>
      <c r="J953" s="9">
        <v>572.36922332245399</v>
      </c>
      <c r="K953" s="9">
        <v>-111.35528507232669</v>
      </c>
      <c r="L953" s="9">
        <v>-1773.7761749533872</v>
      </c>
      <c r="M953" s="10">
        <v>50</v>
      </c>
      <c r="N953" s="5">
        <f t="shared" si="97"/>
        <v>5567.7642536163348</v>
      </c>
      <c r="O953" s="5">
        <f t="shared" si="98"/>
        <v>3793.9880786629474</v>
      </c>
      <c r="Q953" s="2">
        <f t="shared" si="102"/>
        <v>43199</v>
      </c>
      <c r="R953" s="10">
        <v>6</v>
      </c>
      <c r="S953" s="5">
        <f t="shared" si="99"/>
        <v>668.13171043396017</v>
      </c>
      <c r="T953" s="5">
        <f t="shared" si="100"/>
        <v>-1105.6444645194269</v>
      </c>
      <c r="U953" s="5">
        <f t="shared" si="101"/>
        <v>4899.6325431823743</v>
      </c>
    </row>
    <row r="954" spans="1:21" x14ac:dyDescent="0.25">
      <c r="A954" s="2">
        <v>43321.125</v>
      </c>
      <c r="B954" s="2">
        <v>43321</v>
      </c>
      <c r="C954" s="3">
        <v>8</v>
      </c>
      <c r="D954" s="3">
        <v>4</v>
      </c>
      <c r="E954" s="3">
        <v>0</v>
      </c>
      <c r="F954" s="3">
        <v>1</v>
      </c>
      <c r="G954" s="9">
        <v>119.14880058765411</v>
      </c>
      <c r="H954" s="9">
        <v>2165.9152113962064</v>
      </c>
      <c r="I954" s="9">
        <v>32</v>
      </c>
      <c r="J954" s="9">
        <v>610.527171543951</v>
      </c>
      <c r="K954" s="9">
        <v>-87.148800587654108</v>
      </c>
      <c r="L954" s="9">
        <v>-1555.3880398522554</v>
      </c>
      <c r="M954" s="10">
        <v>50</v>
      </c>
      <c r="N954" s="5">
        <f t="shared" si="97"/>
        <v>4357.4400293827057</v>
      </c>
      <c r="O954" s="5">
        <f t="shared" si="98"/>
        <v>2802.0519895304506</v>
      </c>
      <c r="Q954" s="2">
        <f t="shared" si="102"/>
        <v>43199</v>
      </c>
      <c r="R954" s="10">
        <v>6</v>
      </c>
      <c r="S954" s="5">
        <f t="shared" si="99"/>
        <v>522.89280352592459</v>
      </c>
      <c r="T954" s="5">
        <f t="shared" si="100"/>
        <v>-1032.4952363263308</v>
      </c>
      <c r="U954" s="5">
        <f t="shared" si="101"/>
        <v>3834.5472258567816</v>
      </c>
    </row>
    <row r="955" spans="1:21" x14ac:dyDescent="0.25">
      <c r="A955" s="2">
        <v>43321.166666666664</v>
      </c>
      <c r="B955" s="2">
        <v>43321</v>
      </c>
      <c r="C955" s="3">
        <v>8</v>
      </c>
      <c r="D955" s="3">
        <v>5</v>
      </c>
      <c r="E955" s="3">
        <v>0</v>
      </c>
      <c r="F955" s="3">
        <v>1</v>
      </c>
      <c r="G955" s="9">
        <v>133.07403321266179</v>
      </c>
      <c r="H955" s="9">
        <v>2278.9338768589378</v>
      </c>
      <c r="I955" s="9">
        <v>77</v>
      </c>
      <c r="J955" s="9">
        <v>1469.0810065276321</v>
      </c>
      <c r="K955" s="9">
        <v>-56.074033212661789</v>
      </c>
      <c r="L955" s="9">
        <v>-809.85287033130567</v>
      </c>
      <c r="M955" s="10">
        <v>50</v>
      </c>
      <c r="N955" s="5">
        <f t="shared" si="97"/>
        <v>2803.7016606330894</v>
      </c>
      <c r="O955" s="5">
        <f t="shared" si="98"/>
        <v>1993.8487903017838</v>
      </c>
      <c r="Q955" s="2">
        <f t="shared" si="102"/>
        <v>43199</v>
      </c>
      <c r="R955" s="10">
        <v>12</v>
      </c>
      <c r="S955" s="5">
        <f t="shared" si="99"/>
        <v>672.88839855194146</v>
      </c>
      <c r="T955" s="5">
        <f t="shared" si="100"/>
        <v>-136.9644717793642</v>
      </c>
      <c r="U955" s="5">
        <f t="shared" si="101"/>
        <v>2130.813262081148</v>
      </c>
    </row>
    <row r="956" spans="1:21" x14ac:dyDescent="0.25">
      <c r="A956" s="2">
        <v>43321.208333333336</v>
      </c>
      <c r="B956" s="2">
        <v>43321</v>
      </c>
      <c r="C956" s="3">
        <v>8</v>
      </c>
      <c r="D956" s="3">
        <v>6</v>
      </c>
      <c r="E956" s="3">
        <v>0</v>
      </c>
      <c r="F956" s="3">
        <v>1</v>
      </c>
      <c r="G956" s="9">
        <v>160.39732246398921</v>
      </c>
      <c r="H956" s="9">
        <v>2500.6925915497422</v>
      </c>
      <c r="I956" s="9">
        <v>105</v>
      </c>
      <c r="J956" s="9">
        <v>2003.2922816285891</v>
      </c>
      <c r="K956" s="9">
        <v>-55.397322463989212</v>
      </c>
      <c r="L956" s="9">
        <v>-497.40030992115317</v>
      </c>
      <c r="M956" s="10">
        <v>50</v>
      </c>
      <c r="N956" s="5">
        <f t="shared" si="97"/>
        <v>2769.8661231994606</v>
      </c>
      <c r="O956" s="5">
        <f t="shared" si="98"/>
        <v>2272.4658132783075</v>
      </c>
      <c r="Q956" s="2">
        <f t="shared" si="102"/>
        <v>43199</v>
      </c>
      <c r="R956" s="10">
        <v>16</v>
      </c>
      <c r="S956" s="5">
        <f t="shared" si="99"/>
        <v>886.3571594238274</v>
      </c>
      <c r="T956" s="5">
        <f t="shared" si="100"/>
        <v>388.95684950267423</v>
      </c>
      <c r="U956" s="5">
        <f t="shared" si="101"/>
        <v>1883.5089637756332</v>
      </c>
    </row>
    <row r="957" spans="1:21" x14ac:dyDescent="0.25">
      <c r="A957" s="2">
        <v>43321.25</v>
      </c>
      <c r="B957" s="2">
        <v>43321</v>
      </c>
      <c r="C957" s="3">
        <v>8</v>
      </c>
      <c r="D957" s="3">
        <v>7</v>
      </c>
      <c r="E957" s="3">
        <v>1</v>
      </c>
      <c r="F957" s="3">
        <v>0</v>
      </c>
      <c r="G957" s="9">
        <v>179.6910887479782</v>
      </c>
      <c r="H957" s="9">
        <v>2657.2828468996177</v>
      </c>
      <c r="I957" s="9">
        <v>104</v>
      </c>
      <c r="J957" s="9">
        <v>1984.2133075178408</v>
      </c>
      <c r="K957" s="9">
        <v>-75.691088747978199</v>
      </c>
      <c r="L957" s="9">
        <v>-673.06953938177685</v>
      </c>
      <c r="M957" s="10">
        <v>50</v>
      </c>
      <c r="N957" s="5">
        <f t="shared" si="97"/>
        <v>3784.5544373989101</v>
      </c>
      <c r="O957" s="5">
        <f t="shared" si="98"/>
        <v>3111.4848980171332</v>
      </c>
      <c r="Q957" s="2">
        <f t="shared" si="102"/>
        <v>43199</v>
      </c>
      <c r="R957" s="10">
        <v>25</v>
      </c>
      <c r="S957" s="5">
        <f t="shared" si="99"/>
        <v>1892.277218699455</v>
      </c>
      <c r="T957" s="5">
        <f t="shared" si="100"/>
        <v>1219.2076793176782</v>
      </c>
      <c r="U957" s="5">
        <f t="shared" si="101"/>
        <v>1892.277218699455</v>
      </c>
    </row>
    <row r="958" spans="1:21" x14ac:dyDescent="0.25">
      <c r="A958" s="2">
        <v>43321.291666666664</v>
      </c>
      <c r="B958" s="2">
        <v>43321</v>
      </c>
      <c r="C958" s="3">
        <v>8</v>
      </c>
      <c r="D958" s="3">
        <v>8</v>
      </c>
      <c r="E958" s="3">
        <v>1</v>
      </c>
      <c r="F958" s="3">
        <v>0</v>
      </c>
      <c r="G958" s="9">
        <v>189.96985402107239</v>
      </c>
      <c r="H958" s="9">
        <v>2740.7063969540482</v>
      </c>
      <c r="I958" s="9">
        <v>104</v>
      </c>
      <c r="J958" s="9">
        <v>1984.2133075178408</v>
      </c>
      <c r="K958" s="9">
        <v>-85.969854021072393</v>
      </c>
      <c r="L958" s="9">
        <v>-756.49308943620736</v>
      </c>
      <c r="M958" s="10">
        <v>50</v>
      </c>
      <c r="N958" s="5">
        <f t="shared" si="97"/>
        <v>4298.4927010536194</v>
      </c>
      <c r="O958" s="5">
        <f t="shared" si="98"/>
        <v>3541.999611617412</v>
      </c>
      <c r="Q958" s="2">
        <f t="shared" si="102"/>
        <v>43199</v>
      </c>
      <c r="R958" s="10">
        <v>25</v>
      </c>
      <c r="S958" s="5">
        <f t="shared" si="99"/>
        <v>2149.2463505268097</v>
      </c>
      <c r="T958" s="5">
        <f t="shared" si="100"/>
        <v>1392.7532610906023</v>
      </c>
      <c r="U958" s="5">
        <f t="shared" si="101"/>
        <v>2149.2463505268097</v>
      </c>
    </row>
    <row r="959" spans="1:21" x14ac:dyDescent="0.25">
      <c r="A959" s="2">
        <v>43321.333333333336</v>
      </c>
      <c r="B959" s="2">
        <v>43321</v>
      </c>
      <c r="C959" s="3">
        <v>8</v>
      </c>
      <c r="D959" s="3">
        <v>9</v>
      </c>
      <c r="E959" s="3">
        <v>1</v>
      </c>
      <c r="F959" s="3">
        <v>0</v>
      </c>
      <c r="G959" s="9">
        <v>189.91030106544491</v>
      </c>
      <c r="H959" s="9">
        <v>2740.2230584192166</v>
      </c>
      <c r="I959" s="9">
        <v>105</v>
      </c>
      <c r="J959" s="9">
        <v>2003.2922816285891</v>
      </c>
      <c r="K959" s="9">
        <v>-84.910301065444912</v>
      </c>
      <c r="L959" s="9">
        <v>-736.93077679062753</v>
      </c>
      <c r="M959" s="10">
        <v>50</v>
      </c>
      <c r="N959" s="5">
        <f t="shared" si="97"/>
        <v>4245.5150532722455</v>
      </c>
      <c r="O959" s="5">
        <f t="shared" si="98"/>
        <v>3508.584276481618</v>
      </c>
      <c r="Q959" s="2">
        <f t="shared" si="102"/>
        <v>43199</v>
      </c>
      <c r="R959" s="10">
        <v>22</v>
      </c>
      <c r="S959" s="5">
        <f t="shared" si="99"/>
        <v>1868.0266234397882</v>
      </c>
      <c r="T959" s="5">
        <f t="shared" si="100"/>
        <v>1131.0958466491606</v>
      </c>
      <c r="U959" s="5">
        <f t="shared" si="101"/>
        <v>2377.4884298324573</v>
      </c>
    </row>
    <row r="960" spans="1:21" x14ac:dyDescent="0.25">
      <c r="A960" s="2">
        <v>43321.375</v>
      </c>
      <c r="B960" s="2">
        <v>43321</v>
      </c>
      <c r="C960" s="3">
        <v>8</v>
      </c>
      <c r="D960" s="3">
        <v>10</v>
      </c>
      <c r="E960" s="3">
        <v>1</v>
      </c>
      <c r="F960" s="3">
        <v>0</v>
      </c>
      <c r="G960" s="9">
        <v>190.60424475669859</v>
      </c>
      <c r="H960" s="9">
        <v>2745.8551806527262</v>
      </c>
      <c r="I960" s="9">
        <v>103</v>
      </c>
      <c r="J960" s="9">
        <v>1965.1343334070923</v>
      </c>
      <c r="K960" s="9">
        <v>-87.604244756698591</v>
      </c>
      <c r="L960" s="9">
        <v>-780.72084724563388</v>
      </c>
      <c r="M960" s="10">
        <v>55</v>
      </c>
      <c r="N960" s="5">
        <f t="shared" si="97"/>
        <v>4818.2334616184226</v>
      </c>
      <c r="O960" s="5">
        <f t="shared" si="98"/>
        <v>4037.5126143727884</v>
      </c>
      <c r="Q960" s="2">
        <f t="shared" si="102"/>
        <v>43199</v>
      </c>
      <c r="R960" s="10">
        <v>20</v>
      </c>
      <c r="S960" s="5">
        <f t="shared" si="99"/>
        <v>1752.0848951339717</v>
      </c>
      <c r="T960" s="5">
        <f t="shared" si="100"/>
        <v>971.36404788833784</v>
      </c>
      <c r="U960" s="5">
        <f t="shared" si="101"/>
        <v>3066.1485664844504</v>
      </c>
    </row>
    <row r="961" spans="1:21" x14ac:dyDescent="0.25">
      <c r="A961" s="2">
        <v>43321.416666666664</v>
      </c>
      <c r="B961" s="2">
        <v>43321</v>
      </c>
      <c r="C961" s="3">
        <v>8</v>
      </c>
      <c r="D961" s="3">
        <v>11</v>
      </c>
      <c r="E961" s="3">
        <v>1</v>
      </c>
      <c r="F961" s="3">
        <v>0</v>
      </c>
      <c r="G961" s="9">
        <v>191.27921695709219</v>
      </c>
      <c r="H961" s="9">
        <v>2751.333326579917</v>
      </c>
      <c r="I961" s="9">
        <v>104</v>
      </c>
      <c r="J961" s="9">
        <v>1984.2133075178408</v>
      </c>
      <c r="K961" s="9">
        <v>-87.279216957092189</v>
      </c>
      <c r="L961" s="9">
        <v>-767.12001906207615</v>
      </c>
      <c r="M961" s="10">
        <v>60</v>
      </c>
      <c r="N961" s="5">
        <f t="shared" si="97"/>
        <v>5236.7530174255317</v>
      </c>
      <c r="O961" s="5">
        <f t="shared" si="98"/>
        <v>4469.632998363455</v>
      </c>
      <c r="Q961" s="2">
        <f t="shared" si="102"/>
        <v>43199</v>
      </c>
      <c r="R961" s="10">
        <v>20</v>
      </c>
      <c r="S961" s="5">
        <f t="shared" si="99"/>
        <v>1745.5843391418439</v>
      </c>
      <c r="T961" s="5">
        <f t="shared" si="100"/>
        <v>978.46432007976773</v>
      </c>
      <c r="U961" s="5">
        <f t="shared" si="101"/>
        <v>3491.1686782836873</v>
      </c>
    </row>
    <row r="962" spans="1:21" x14ac:dyDescent="0.25">
      <c r="A962" s="2">
        <v>43321.458333333336</v>
      </c>
      <c r="B962" s="2">
        <v>43321</v>
      </c>
      <c r="C962" s="3">
        <v>8</v>
      </c>
      <c r="D962" s="3">
        <v>12</v>
      </c>
      <c r="E962" s="3">
        <v>1</v>
      </c>
      <c r="F962" s="3">
        <v>0</v>
      </c>
      <c r="G962" s="9">
        <v>191.27923583984381</v>
      </c>
      <c r="H962" s="9">
        <v>2751.3334785717611</v>
      </c>
      <c r="I962" s="9">
        <v>103</v>
      </c>
      <c r="J962" s="9">
        <v>1965.1343334070923</v>
      </c>
      <c r="K962" s="9">
        <v>-88.279235839843807</v>
      </c>
      <c r="L962" s="9">
        <v>-786.19914516466883</v>
      </c>
      <c r="M962" s="10">
        <v>65</v>
      </c>
      <c r="N962" s="5">
        <f t="shared" si="97"/>
        <v>5738.1503295898474</v>
      </c>
      <c r="O962" s="5">
        <f t="shared" si="98"/>
        <v>4951.9511844251783</v>
      </c>
      <c r="Q962" s="2">
        <f t="shared" si="102"/>
        <v>43199</v>
      </c>
      <c r="R962" s="10">
        <v>18</v>
      </c>
      <c r="S962" s="5">
        <f t="shared" si="99"/>
        <v>1589.0262451171884</v>
      </c>
      <c r="T962" s="5">
        <f t="shared" si="100"/>
        <v>802.82709995251957</v>
      </c>
      <c r="U962" s="5">
        <f t="shared" si="101"/>
        <v>4149.124084472659</v>
      </c>
    </row>
    <row r="963" spans="1:21" x14ac:dyDescent="0.25">
      <c r="A963" s="2">
        <v>43321.5</v>
      </c>
      <c r="B963" s="2">
        <v>43321</v>
      </c>
      <c r="C963" s="3">
        <v>8</v>
      </c>
      <c r="D963" s="3">
        <v>13</v>
      </c>
      <c r="E963" s="3">
        <v>1</v>
      </c>
      <c r="F963" s="3">
        <v>0</v>
      </c>
      <c r="G963" s="9">
        <v>191.27923583984381</v>
      </c>
      <c r="H963" s="9">
        <v>2751.3334785717611</v>
      </c>
      <c r="I963" s="9">
        <v>103</v>
      </c>
      <c r="J963" s="9">
        <v>1965.1343334070923</v>
      </c>
      <c r="K963" s="9">
        <v>-88.279235839843807</v>
      </c>
      <c r="L963" s="9">
        <v>-786.19914516466883</v>
      </c>
      <c r="M963" s="10">
        <v>100</v>
      </c>
      <c r="N963" s="5">
        <f t="shared" si="97"/>
        <v>8827.9235839843805</v>
      </c>
      <c r="O963" s="5">
        <f t="shared" si="98"/>
        <v>8041.7244388197114</v>
      </c>
      <c r="Q963" s="2">
        <f t="shared" si="102"/>
        <v>43199</v>
      </c>
      <c r="R963" s="10">
        <v>16</v>
      </c>
      <c r="S963" s="5">
        <f t="shared" si="99"/>
        <v>1412.4677734375009</v>
      </c>
      <c r="T963" s="5">
        <f t="shared" si="100"/>
        <v>626.26862827283207</v>
      </c>
      <c r="U963" s="5">
        <f t="shared" si="101"/>
        <v>7415.4558105468795</v>
      </c>
    </row>
    <row r="964" spans="1:21" x14ac:dyDescent="0.25">
      <c r="A964" s="2">
        <v>43321.541666666664</v>
      </c>
      <c r="B964" s="2">
        <v>43321</v>
      </c>
      <c r="C964" s="3">
        <v>8</v>
      </c>
      <c r="D964" s="3">
        <v>14</v>
      </c>
      <c r="E964" s="3">
        <v>1</v>
      </c>
      <c r="F964" s="3">
        <v>0</v>
      </c>
      <c r="G964" s="9">
        <v>191.27923583984381</v>
      </c>
      <c r="H964" s="9">
        <v>2751.3334785717611</v>
      </c>
      <c r="I964" s="9">
        <v>104</v>
      </c>
      <c r="J964" s="9">
        <v>1984.2133075178408</v>
      </c>
      <c r="K964" s="9">
        <v>-87.279235839843807</v>
      </c>
      <c r="L964" s="9">
        <v>-767.12017105392033</v>
      </c>
      <c r="M964" s="10">
        <v>125</v>
      </c>
      <c r="N964" s="5">
        <f t="shared" si="97"/>
        <v>10909.904479980476</v>
      </c>
      <c r="O964" s="5">
        <f t="shared" si="98"/>
        <v>10142.784308926555</v>
      </c>
      <c r="Q964" s="2">
        <f t="shared" si="102"/>
        <v>43199</v>
      </c>
      <c r="R964" s="10">
        <v>16</v>
      </c>
      <c r="S964" s="5">
        <f t="shared" si="99"/>
        <v>1396.4677734375009</v>
      </c>
      <c r="T964" s="5">
        <f t="shared" si="100"/>
        <v>629.34760238358058</v>
      </c>
      <c r="U964" s="5">
        <f t="shared" si="101"/>
        <v>9513.4367065429742</v>
      </c>
    </row>
    <row r="965" spans="1:21" x14ac:dyDescent="0.25">
      <c r="A965" s="2">
        <v>43321.583333333336</v>
      </c>
      <c r="B965" s="2">
        <v>43321</v>
      </c>
      <c r="C965" s="3">
        <v>8</v>
      </c>
      <c r="D965" s="3">
        <v>15</v>
      </c>
      <c r="E965" s="3">
        <v>1</v>
      </c>
      <c r="F965" s="3">
        <v>0</v>
      </c>
      <c r="G965" s="9">
        <v>191.27923583984381</v>
      </c>
      <c r="H965" s="9">
        <v>2751.3334785717611</v>
      </c>
      <c r="I965" s="9">
        <v>103</v>
      </c>
      <c r="J965" s="9">
        <v>1965.1343334070923</v>
      </c>
      <c r="K965" s="9">
        <v>-88.279235839843807</v>
      </c>
      <c r="L965" s="9">
        <v>-786.19914516466883</v>
      </c>
      <c r="M965" s="10">
        <v>135</v>
      </c>
      <c r="N965" s="5">
        <f t="shared" si="97"/>
        <v>11917.696838378914</v>
      </c>
      <c r="O965" s="5">
        <f t="shared" si="98"/>
        <v>11131.497693214245</v>
      </c>
      <c r="Q965" s="2">
        <f t="shared" si="102"/>
        <v>43199</v>
      </c>
      <c r="R965" s="10">
        <v>14</v>
      </c>
      <c r="S965" s="5">
        <f t="shared" si="99"/>
        <v>1235.9093017578134</v>
      </c>
      <c r="T965" s="5">
        <f t="shared" si="100"/>
        <v>449.71015659314457</v>
      </c>
      <c r="U965" s="5">
        <f t="shared" si="101"/>
        <v>10681.787536621101</v>
      </c>
    </row>
    <row r="966" spans="1:21" x14ac:dyDescent="0.25">
      <c r="A966" s="2">
        <v>43321.625</v>
      </c>
      <c r="B966" s="2">
        <v>43321</v>
      </c>
      <c r="C966" s="3">
        <v>8</v>
      </c>
      <c r="D966" s="3">
        <v>16</v>
      </c>
      <c r="E966" s="3">
        <v>1</v>
      </c>
      <c r="F966" s="3">
        <v>0</v>
      </c>
      <c r="G966" s="9">
        <v>191.27923583984381</v>
      </c>
      <c r="H966" s="9">
        <v>2751.3334785717611</v>
      </c>
      <c r="I966" s="9">
        <v>104</v>
      </c>
      <c r="J966" s="9">
        <v>1984.2133075178408</v>
      </c>
      <c r="K966" s="9">
        <v>-87.279235839843807</v>
      </c>
      <c r="L966" s="9">
        <v>-767.12017105392033</v>
      </c>
      <c r="M966" s="10">
        <v>155</v>
      </c>
      <c r="N966" s="5">
        <f t="shared" si="97"/>
        <v>13528.28155517579</v>
      </c>
      <c r="O966" s="5">
        <f t="shared" si="98"/>
        <v>12761.16138412187</v>
      </c>
      <c r="Q966" s="2">
        <f t="shared" si="102"/>
        <v>43199</v>
      </c>
      <c r="R966" s="10">
        <v>14</v>
      </c>
      <c r="S966" s="5">
        <f t="shared" si="99"/>
        <v>1221.9093017578134</v>
      </c>
      <c r="T966" s="5">
        <f t="shared" si="100"/>
        <v>454.78913070389308</v>
      </c>
      <c r="U966" s="5">
        <f t="shared" si="101"/>
        <v>12306.372253417976</v>
      </c>
    </row>
    <row r="967" spans="1:21" x14ac:dyDescent="0.25">
      <c r="A967" s="2">
        <v>43321.666666666664</v>
      </c>
      <c r="B967" s="2">
        <v>43321</v>
      </c>
      <c r="C967" s="3">
        <v>8</v>
      </c>
      <c r="D967" s="3">
        <v>17</v>
      </c>
      <c r="E967" s="3">
        <v>1</v>
      </c>
      <c r="F967" s="3">
        <v>0</v>
      </c>
      <c r="G967" s="9">
        <v>191.27923583984381</v>
      </c>
      <c r="H967" s="9">
        <v>2751.3334785717611</v>
      </c>
      <c r="I967" s="9">
        <v>103</v>
      </c>
      <c r="J967" s="9">
        <v>1965.1343334070923</v>
      </c>
      <c r="K967" s="9">
        <v>-88.279235839843807</v>
      </c>
      <c r="L967" s="9">
        <v>-786.19914516466883</v>
      </c>
      <c r="M967" s="10">
        <v>250</v>
      </c>
      <c r="N967" s="5">
        <f t="shared" si="97"/>
        <v>22069.808959960952</v>
      </c>
      <c r="O967" s="5">
        <f t="shared" si="98"/>
        <v>21283.609814796284</v>
      </c>
      <c r="Q967" s="2">
        <f t="shared" si="102"/>
        <v>43199</v>
      </c>
      <c r="R967" s="10">
        <v>14</v>
      </c>
      <c r="S967" s="5">
        <f t="shared" si="99"/>
        <v>1235.9093017578134</v>
      </c>
      <c r="T967" s="5">
        <f t="shared" si="100"/>
        <v>449.71015659314457</v>
      </c>
      <c r="U967" s="5">
        <f t="shared" si="101"/>
        <v>20833.89965820314</v>
      </c>
    </row>
    <row r="968" spans="1:21" x14ac:dyDescent="0.25">
      <c r="A968" s="2">
        <v>43321.708333333336</v>
      </c>
      <c r="B968" s="2">
        <v>43321</v>
      </c>
      <c r="C968" s="3">
        <v>8</v>
      </c>
      <c r="D968" s="3">
        <v>18</v>
      </c>
      <c r="E968" s="3">
        <v>1</v>
      </c>
      <c r="F968" s="3">
        <v>0</v>
      </c>
      <c r="G968" s="9">
        <v>191.27923583984381</v>
      </c>
      <c r="H968" s="9">
        <v>2751.3334785717611</v>
      </c>
      <c r="I968" s="9">
        <v>56</v>
      </c>
      <c r="J968" s="9">
        <v>1068.4225502019142</v>
      </c>
      <c r="K968" s="9">
        <v>-135.27923583984381</v>
      </c>
      <c r="L968" s="9">
        <v>-1682.9109283698469</v>
      </c>
      <c r="M968" s="10">
        <v>350</v>
      </c>
      <c r="N968" s="5">
        <f t="shared" si="97"/>
        <v>47347.732543945334</v>
      </c>
      <c r="O968" s="5">
        <f t="shared" si="98"/>
        <v>45664.821615575485</v>
      </c>
      <c r="Q968" s="2">
        <f t="shared" si="102"/>
        <v>43199</v>
      </c>
      <c r="R968" s="10">
        <v>10</v>
      </c>
      <c r="S968" s="5">
        <f t="shared" si="99"/>
        <v>1352.792358398438</v>
      </c>
      <c r="T968" s="5">
        <f t="shared" si="100"/>
        <v>-330.11856997140899</v>
      </c>
      <c r="U968" s="5">
        <f t="shared" si="101"/>
        <v>45994.940185546897</v>
      </c>
    </row>
    <row r="969" spans="1:21" x14ac:dyDescent="0.25">
      <c r="A969" s="2">
        <v>43321.75</v>
      </c>
      <c r="B969" s="2">
        <v>43321</v>
      </c>
      <c r="C969" s="3">
        <v>8</v>
      </c>
      <c r="D969" s="3">
        <v>19</v>
      </c>
      <c r="E969" s="3">
        <v>1</v>
      </c>
      <c r="F969" s="3">
        <v>0</v>
      </c>
      <c r="G969" s="9">
        <v>191.27923583984381</v>
      </c>
      <c r="H969" s="9">
        <v>2751.3334785717611</v>
      </c>
      <c r="I969" s="9">
        <v>31</v>
      </c>
      <c r="J969" s="9">
        <v>591.44819743320249</v>
      </c>
      <c r="K969" s="9">
        <v>-160.27923583984381</v>
      </c>
      <c r="L969" s="9">
        <v>-2159.8852811385586</v>
      </c>
      <c r="M969" s="10">
        <v>350</v>
      </c>
      <c r="N969" s="5">
        <f t="shared" si="97"/>
        <v>56097.732543945334</v>
      </c>
      <c r="O969" s="5">
        <f t="shared" si="98"/>
        <v>53937.847262806776</v>
      </c>
      <c r="Q969" s="2">
        <f t="shared" si="102"/>
        <v>43199</v>
      </c>
      <c r="R969" s="10">
        <v>10</v>
      </c>
      <c r="S969" s="5">
        <f t="shared" si="99"/>
        <v>1602.792358398438</v>
      </c>
      <c r="T969" s="5">
        <f t="shared" si="100"/>
        <v>-557.09292274012068</v>
      </c>
      <c r="U969" s="5">
        <f t="shared" si="101"/>
        <v>54494.940185546897</v>
      </c>
    </row>
    <row r="970" spans="1:21" x14ac:dyDescent="0.25">
      <c r="A970" s="2">
        <v>43321.791666666664</v>
      </c>
      <c r="B970" s="2">
        <v>43321</v>
      </c>
      <c r="C970" s="3">
        <v>8</v>
      </c>
      <c r="D970" s="3">
        <v>20</v>
      </c>
      <c r="E970" s="3">
        <v>1</v>
      </c>
      <c r="F970" s="3">
        <v>0</v>
      </c>
      <c r="G970" s="9">
        <v>191.27923583984381</v>
      </c>
      <c r="H970" s="9">
        <v>2751.3334785717611</v>
      </c>
      <c r="I970" s="9">
        <v>30</v>
      </c>
      <c r="J970" s="9">
        <v>572.36922332245399</v>
      </c>
      <c r="K970" s="9">
        <v>-161.27923583984381</v>
      </c>
      <c r="L970" s="9">
        <v>-2178.9642552493069</v>
      </c>
      <c r="M970" s="10">
        <v>325</v>
      </c>
      <c r="N970" s="5">
        <f t="shared" si="97"/>
        <v>52415.751647949241</v>
      </c>
      <c r="O970" s="5">
        <f t="shared" si="98"/>
        <v>50236.787392699931</v>
      </c>
      <c r="Q970" s="2">
        <f t="shared" si="102"/>
        <v>43199</v>
      </c>
      <c r="R970" s="10">
        <v>10</v>
      </c>
      <c r="S970" s="5">
        <f t="shared" si="99"/>
        <v>1612.792358398438</v>
      </c>
      <c r="T970" s="5">
        <f t="shared" si="100"/>
        <v>-566.17189685086896</v>
      </c>
      <c r="U970" s="5">
        <f t="shared" si="101"/>
        <v>50802.959289550803</v>
      </c>
    </row>
    <row r="971" spans="1:21" x14ac:dyDescent="0.25">
      <c r="A971" s="2">
        <v>43321.833333333336</v>
      </c>
      <c r="B971" s="2">
        <v>43321</v>
      </c>
      <c r="C971" s="3">
        <v>8</v>
      </c>
      <c r="D971" s="3">
        <v>21</v>
      </c>
      <c r="E971" s="3">
        <v>1</v>
      </c>
      <c r="F971" s="3">
        <v>0</v>
      </c>
      <c r="G971" s="9">
        <v>191.27923583984381</v>
      </c>
      <c r="H971" s="9">
        <v>2751.3334785717611</v>
      </c>
      <c r="I971" s="9">
        <v>30</v>
      </c>
      <c r="J971" s="9">
        <v>572.36922332245399</v>
      </c>
      <c r="K971" s="9">
        <v>-161.27923583984381</v>
      </c>
      <c r="L971" s="9">
        <v>-2178.9642552493069</v>
      </c>
      <c r="M971" s="10">
        <v>300</v>
      </c>
      <c r="N971" s="5">
        <f t="shared" si="97"/>
        <v>48383.77075195314</v>
      </c>
      <c r="O971" s="5">
        <f t="shared" si="98"/>
        <v>46204.80649670383</v>
      </c>
      <c r="Q971" s="2">
        <f t="shared" si="102"/>
        <v>43199</v>
      </c>
      <c r="R971" s="10">
        <v>10</v>
      </c>
      <c r="S971" s="5">
        <f t="shared" si="99"/>
        <v>1612.792358398438</v>
      </c>
      <c r="T971" s="5">
        <f t="shared" si="100"/>
        <v>-566.17189685086896</v>
      </c>
      <c r="U971" s="5">
        <f t="shared" si="101"/>
        <v>46770.978393554702</v>
      </c>
    </row>
    <row r="972" spans="1:21" x14ac:dyDescent="0.25">
      <c r="A972" s="2">
        <v>43321.875</v>
      </c>
      <c r="B972" s="2">
        <v>43321</v>
      </c>
      <c r="C972" s="3">
        <v>8</v>
      </c>
      <c r="D972" s="3">
        <v>22</v>
      </c>
      <c r="E972" s="3">
        <v>1</v>
      </c>
      <c r="F972" s="3">
        <v>0</v>
      </c>
      <c r="G972" s="9">
        <v>191.27923583984381</v>
      </c>
      <c r="H972" s="9">
        <v>2751.3334785717611</v>
      </c>
      <c r="I972" s="9">
        <v>31</v>
      </c>
      <c r="J972" s="9">
        <v>591.44819743320249</v>
      </c>
      <c r="K972" s="9">
        <v>-160.27923583984381</v>
      </c>
      <c r="L972" s="9">
        <v>-2159.8852811385586</v>
      </c>
      <c r="M972" s="10">
        <v>200</v>
      </c>
      <c r="N972" s="5">
        <f t="shared" si="97"/>
        <v>32055.847167968761</v>
      </c>
      <c r="O972" s="5">
        <f t="shared" si="98"/>
        <v>29895.961886830202</v>
      </c>
      <c r="Q972" s="2">
        <f t="shared" si="102"/>
        <v>43199</v>
      </c>
      <c r="R972" s="10">
        <v>10</v>
      </c>
      <c r="S972" s="5">
        <f t="shared" si="99"/>
        <v>1602.792358398438</v>
      </c>
      <c r="T972" s="5">
        <f t="shared" si="100"/>
        <v>-557.09292274012068</v>
      </c>
      <c r="U972" s="5">
        <f t="shared" si="101"/>
        <v>30453.054809570323</v>
      </c>
    </row>
    <row r="973" spans="1:21" x14ac:dyDescent="0.25">
      <c r="A973" s="2">
        <v>43321.916666666664</v>
      </c>
      <c r="B973" s="2">
        <v>43321</v>
      </c>
      <c r="C973" s="3">
        <v>8</v>
      </c>
      <c r="D973" s="3">
        <v>23</v>
      </c>
      <c r="E973" s="3">
        <v>0</v>
      </c>
      <c r="F973" s="3">
        <v>1</v>
      </c>
      <c r="G973" s="9">
        <v>187.88685240745542</v>
      </c>
      <c r="H973" s="9">
        <v>2723.8005337434893</v>
      </c>
      <c r="I973" s="9">
        <v>30</v>
      </c>
      <c r="J973" s="9">
        <v>572.36922332245399</v>
      </c>
      <c r="K973" s="9">
        <v>-157.88685240745542</v>
      </c>
      <c r="L973" s="9">
        <v>-2151.4313104210351</v>
      </c>
      <c r="M973" s="10">
        <v>200</v>
      </c>
      <c r="N973" s="5">
        <f t="shared" si="97"/>
        <v>31577.370481491085</v>
      </c>
      <c r="O973" s="5">
        <f t="shared" si="98"/>
        <v>29425.939171070051</v>
      </c>
      <c r="Q973" s="2">
        <f t="shared" si="102"/>
        <v>43199</v>
      </c>
      <c r="R973" s="10">
        <v>8</v>
      </c>
      <c r="S973" s="5">
        <f t="shared" si="99"/>
        <v>1263.0948192596434</v>
      </c>
      <c r="T973" s="5">
        <f t="shared" si="100"/>
        <v>-888.33649116139168</v>
      </c>
      <c r="U973" s="5">
        <f t="shared" si="101"/>
        <v>30314.275662231441</v>
      </c>
    </row>
    <row r="974" spans="1:21" x14ac:dyDescent="0.25">
      <c r="A974" s="2">
        <v>43321.958333333336</v>
      </c>
      <c r="B974" s="2">
        <v>43321</v>
      </c>
      <c r="C974" s="3">
        <v>8</v>
      </c>
      <c r="D974" s="3">
        <v>24</v>
      </c>
      <c r="E974" s="3">
        <v>0</v>
      </c>
      <c r="F974" s="3">
        <v>1</v>
      </c>
      <c r="G974" s="9">
        <v>176.5710735559463</v>
      </c>
      <c r="H974" s="9">
        <v>2631.9604710805293</v>
      </c>
      <c r="I974" s="9">
        <v>30</v>
      </c>
      <c r="J974" s="9">
        <v>572.36922332245399</v>
      </c>
      <c r="K974" s="9">
        <v>-146.5710735559463</v>
      </c>
      <c r="L974" s="9">
        <v>-2059.591247758075</v>
      </c>
      <c r="M974" s="10">
        <v>160</v>
      </c>
      <c r="N974" s="5">
        <f t="shared" si="97"/>
        <v>23451.371768951409</v>
      </c>
      <c r="O974" s="5">
        <f t="shared" si="98"/>
        <v>21391.780521193334</v>
      </c>
      <c r="Q974" s="2">
        <f t="shared" si="102"/>
        <v>43199</v>
      </c>
      <c r="R974" s="10">
        <v>8</v>
      </c>
      <c r="S974" s="5">
        <f t="shared" si="99"/>
        <v>1172.5685884475704</v>
      </c>
      <c r="T974" s="5">
        <f t="shared" si="100"/>
        <v>-887.02265931050465</v>
      </c>
      <c r="U974" s="5">
        <f t="shared" si="101"/>
        <v>22278.803180503837</v>
      </c>
    </row>
    <row r="975" spans="1:21" x14ac:dyDescent="0.25">
      <c r="A975" s="2">
        <v>43322</v>
      </c>
      <c r="B975" s="2">
        <v>43322</v>
      </c>
      <c r="C975" s="3">
        <v>8</v>
      </c>
      <c r="D975" s="3">
        <v>1</v>
      </c>
      <c r="E975" s="3">
        <v>0</v>
      </c>
      <c r="F975" s="3">
        <v>1</v>
      </c>
      <c r="G975" s="9">
        <v>155.66292915344241</v>
      </c>
      <c r="H975" s="9">
        <v>2462.2677520978336</v>
      </c>
      <c r="I975" s="9">
        <v>30</v>
      </c>
      <c r="J975" s="9">
        <v>572.36922332245399</v>
      </c>
      <c r="K975" s="9">
        <v>-125.66292915344241</v>
      </c>
      <c r="L975" s="9">
        <v>-1889.8985287753796</v>
      </c>
      <c r="M975" s="10">
        <v>100</v>
      </c>
      <c r="N975" s="5">
        <f t="shared" ref="N975:N1038" si="103">-K975*M975</f>
        <v>12566.29291534424</v>
      </c>
      <c r="O975" s="5">
        <f t="shared" ref="O975:O1038" si="104">L975 + N975</f>
        <v>10676.39438656886</v>
      </c>
      <c r="Q975" s="2">
        <f t="shared" si="102"/>
        <v>43200</v>
      </c>
      <c r="R975" s="10">
        <v>10</v>
      </c>
      <c r="S975" s="5">
        <f t="shared" ref="S975:S1038" si="105">-K975 * R975</f>
        <v>1256.6292915344241</v>
      </c>
      <c r="T975" s="5">
        <f t="shared" ref="T975:T1038" si="106">L975 + S975</f>
        <v>-633.26923724095559</v>
      </c>
      <c r="U975" s="5">
        <f t="shared" ref="U975:U1038" si="107">O975-T975</f>
        <v>11309.663623809814</v>
      </c>
    </row>
    <row r="976" spans="1:21" x14ac:dyDescent="0.25">
      <c r="A976" s="2">
        <v>43322.041666666664</v>
      </c>
      <c r="B976" s="2">
        <v>43322</v>
      </c>
      <c r="C976" s="3">
        <v>8</v>
      </c>
      <c r="D976" s="3">
        <v>2</v>
      </c>
      <c r="E976" s="3">
        <v>0</v>
      </c>
      <c r="F976" s="3">
        <v>1</v>
      </c>
      <c r="G976" s="9">
        <v>140.5127374172211</v>
      </c>
      <c r="H976" s="9">
        <v>2339.3071905839324</v>
      </c>
      <c r="I976" s="9">
        <v>30</v>
      </c>
      <c r="J976" s="9">
        <v>572.36922332245399</v>
      </c>
      <c r="K976" s="9">
        <v>-110.5127374172211</v>
      </c>
      <c r="L976" s="9">
        <v>-1766.9379672614784</v>
      </c>
      <c r="M976" s="10">
        <v>70</v>
      </c>
      <c r="N976" s="5">
        <f t="shared" si="103"/>
        <v>7735.8916192054776</v>
      </c>
      <c r="O976" s="5">
        <f t="shared" si="104"/>
        <v>5968.9536519439989</v>
      </c>
      <c r="Q976" s="2">
        <f t="shared" ref="Q976:Q1039" si="108">Q952+1</f>
        <v>43200</v>
      </c>
      <c r="R976" s="10">
        <v>10</v>
      </c>
      <c r="S976" s="5">
        <f t="shared" si="105"/>
        <v>1105.1273741722111</v>
      </c>
      <c r="T976" s="5">
        <f t="shared" si="106"/>
        <v>-661.81059308926729</v>
      </c>
      <c r="U976" s="5">
        <f t="shared" si="107"/>
        <v>6630.764245033266</v>
      </c>
    </row>
    <row r="977" spans="1:21" x14ac:dyDescent="0.25">
      <c r="A977" s="2">
        <v>43322.083333333336</v>
      </c>
      <c r="B977" s="2">
        <v>43322</v>
      </c>
      <c r="C977" s="3">
        <v>8</v>
      </c>
      <c r="D977" s="3">
        <v>3</v>
      </c>
      <c r="E977" s="3">
        <v>0</v>
      </c>
      <c r="F977" s="3">
        <v>1</v>
      </c>
      <c r="G977" s="9">
        <v>88.342337584495596</v>
      </c>
      <c r="H977" s="9">
        <v>1915.886689828623</v>
      </c>
      <c r="I977" s="9">
        <v>32</v>
      </c>
      <c r="J977" s="9">
        <v>610.527171543951</v>
      </c>
      <c r="K977" s="9">
        <v>-56.342337584495596</v>
      </c>
      <c r="L977" s="9">
        <v>-1305.359518284672</v>
      </c>
      <c r="M977" s="10">
        <v>60</v>
      </c>
      <c r="N977" s="5">
        <f t="shared" si="103"/>
        <v>3380.5402550697358</v>
      </c>
      <c r="O977" s="5">
        <f t="shared" si="104"/>
        <v>2075.1807367850638</v>
      </c>
      <c r="Q977" s="2">
        <f t="shared" si="108"/>
        <v>43200</v>
      </c>
      <c r="R977" s="10">
        <v>8</v>
      </c>
      <c r="S977" s="5">
        <f t="shared" si="105"/>
        <v>450.73870067596476</v>
      </c>
      <c r="T977" s="5">
        <f t="shared" si="106"/>
        <v>-854.62081760870728</v>
      </c>
      <c r="U977" s="5">
        <f t="shared" si="107"/>
        <v>2929.8015543937709</v>
      </c>
    </row>
    <row r="978" spans="1:21" x14ac:dyDescent="0.25">
      <c r="A978" s="2">
        <v>43322.125</v>
      </c>
      <c r="B978" s="2">
        <v>43322</v>
      </c>
      <c r="C978" s="3">
        <v>8</v>
      </c>
      <c r="D978" s="3">
        <v>4</v>
      </c>
      <c r="E978" s="3">
        <v>0</v>
      </c>
      <c r="F978" s="3">
        <v>1</v>
      </c>
      <c r="G978" s="9">
        <v>75.8046442508697</v>
      </c>
      <c r="H978" s="9">
        <v>1814.1294413375742</v>
      </c>
      <c r="I978" s="9">
        <v>78</v>
      </c>
      <c r="J978" s="9">
        <v>1488.1599806383804</v>
      </c>
      <c r="K978" s="9">
        <v>2.1953557491303002</v>
      </c>
      <c r="L978" s="9">
        <v>-325.96946069919386</v>
      </c>
      <c r="M978" s="10">
        <v>45</v>
      </c>
      <c r="N978" s="5">
        <f t="shared" si="103"/>
        <v>-98.791008710863508</v>
      </c>
      <c r="O978" s="5">
        <f t="shared" si="104"/>
        <v>-424.76046941005734</v>
      </c>
      <c r="Q978" s="2">
        <f t="shared" si="108"/>
        <v>43200</v>
      </c>
      <c r="R978" s="10">
        <v>8</v>
      </c>
      <c r="S978" s="5">
        <f t="shared" si="105"/>
        <v>-17.562845993042401</v>
      </c>
      <c r="T978" s="5">
        <f t="shared" si="106"/>
        <v>-343.53230669223626</v>
      </c>
      <c r="U978" s="5">
        <f t="shared" si="107"/>
        <v>-81.228162717821078</v>
      </c>
    </row>
    <row r="979" spans="1:21" x14ac:dyDescent="0.25">
      <c r="A979" s="2">
        <v>43322.166666666664</v>
      </c>
      <c r="B979" s="2">
        <v>43322</v>
      </c>
      <c r="C979" s="3">
        <v>8</v>
      </c>
      <c r="D979" s="3">
        <v>5</v>
      </c>
      <c r="E979" s="3">
        <v>0</v>
      </c>
      <c r="F979" s="3">
        <v>1</v>
      </c>
      <c r="G979" s="9">
        <v>94.335551595687903</v>
      </c>
      <c r="H979" s="9">
        <v>1964.5282489377155</v>
      </c>
      <c r="I979" s="9">
        <v>102</v>
      </c>
      <c r="J979" s="9">
        <v>1946.0553592963436</v>
      </c>
      <c r="K979" s="9">
        <v>7.6644484043120968</v>
      </c>
      <c r="L979" s="9">
        <v>-18.472889641371921</v>
      </c>
      <c r="M979" s="10">
        <v>45</v>
      </c>
      <c r="N979" s="5">
        <f t="shared" si="103"/>
        <v>-344.90017819404437</v>
      </c>
      <c r="O979" s="5">
        <f t="shared" si="104"/>
        <v>-363.37306783541629</v>
      </c>
      <c r="Q979" s="2">
        <f t="shared" si="108"/>
        <v>43200</v>
      </c>
      <c r="R979" s="10">
        <v>10</v>
      </c>
      <c r="S979" s="5">
        <f t="shared" si="105"/>
        <v>-76.644484043120968</v>
      </c>
      <c r="T979" s="5">
        <f t="shared" si="106"/>
        <v>-95.11737368449289</v>
      </c>
      <c r="U979" s="5">
        <f t="shared" si="107"/>
        <v>-268.25569415092343</v>
      </c>
    </row>
    <row r="980" spans="1:21" x14ac:dyDescent="0.25">
      <c r="A980" s="2">
        <v>43322.208333333336</v>
      </c>
      <c r="B980" s="2">
        <v>43322</v>
      </c>
      <c r="C980" s="3">
        <v>8</v>
      </c>
      <c r="D980" s="3">
        <v>6</v>
      </c>
      <c r="E980" s="3">
        <v>0</v>
      </c>
      <c r="F980" s="3">
        <v>1</v>
      </c>
      <c r="G980" s="9">
        <v>138.5084897994995</v>
      </c>
      <c r="H980" s="9">
        <v>2323.0405026244998</v>
      </c>
      <c r="I980" s="9">
        <v>104</v>
      </c>
      <c r="J980" s="9">
        <v>1984.2133075178408</v>
      </c>
      <c r="K980" s="9">
        <v>-34.5084897994995</v>
      </c>
      <c r="L980" s="9">
        <v>-338.82719510665902</v>
      </c>
      <c r="M980" s="10">
        <v>45</v>
      </c>
      <c r="N980" s="5">
        <f t="shared" si="103"/>
        <v>1552.8820409774776</v>
      </c>
      <c r="O980" s="5">
        <f t="shared" si="104"/>
        <v>1214.0548458708186</v>
      </c>
      <c r="Q980" s="2">
        <f t="shared" si="108"/>
        <v>43200</v>
      </c>
      <c r="R980" s="10">
        <v>20</v>
      </c>
      <c r="S980" s="5">
        <f t="shared" si="105"/>
        <v>690.16979598999001</v>
      </c>
      <c r="T980" s="5">
        <f t="shared" si="106"/>
        <v>351.34260088333099</v>
      </c>
      <c r="U980" s="5">
        <f t="shared" si="107"/>
        <v>862.71224498748757</v>
      </c>
    </row>
    <row r="981" spans="1:21" x14ac:dyDescent="0.25">
      <c r="A981" s="2">
        <v>43322.25</v>
      </c>
      <c r="B981" s="2">
        <v>43322</v>
      </c>
      <c r="C981" s="3">
        <v>8</v>
      </c>
      <c r="D981" s="3">
        <v>7</v>
      </c>
      <c r="E981" s="3">
        <v>1</v>
      </c>
      <c r="F981" s="3">
        <v>0</v>
      </c>
      <c r="G981" s="9">
        <v>158.85365493297581</v>
      </c>
      <c r="H981" s="9">
        <v>2488.1640204357982</v>
      </c>
      <c r="I981" s="9">
        <v>103</v>
      </c>
      <c r="J981" s="9">
        <v>1965.1343334070923</v>
      </c>
      <c r="K981" s="9">
        <v>-55.853654932975815</v>
      </c>
      <c r="L981" s="9">
        <v>-523.02968702870589</v>
      </c>
      <c r="M981" s="10">
        <v>45</v>
      </c>
      <c r="N981" s="5">
        <f t="shared" si="103"/>
        <v>2513.4144719839114</v>
      </c>
      <c r="O981" s="5">
        <f t="shared" si="104"/>
        <v>1990.3847849552055</v>
      </c>
      <c r="Q981" s="2">
        <f t="shared" si="108"/>
        <v>43200</v>
      </c>
      <c r="R981" s="10">
        <v>25</v>
      </c>
      <c r="S981" s="5">
        <f t="shared" si="105"/>
        <v>1396.3413733243954</v>
      </c>
      <c r="T981" s="5">
        <f t="shared" si="106"/>
        <v>873.31168629568947</v>
      </c>
      <c r="U981" s="5">
        <f t="shared" si="107"/>
        <v>1117.0730986595161</v>
      </c>
    </row>
    <row r="982" spans="1:21" x14ac:dyDescent="0.25">
      <c r="A982" s="2">
        <v>43322.291666666664</v>
      </c>
      <c r="B982" s="2">
        <v>43322</v>
      </c>
      <c r="C982" s="3">
        <v>8</v>
      </c>
      <c r="D982" s="3">
        <v>8</v>
      </c>
      <c r="E982" s="3">
        <v>1</v>
      </c>
      <c r="F982" s="3">
        <v>0</v>
      </c>
      <c r="G982" s="9">
        <v>171.48934011459352</v>
      </c>
      <c r="H982" s="9">
        <v>2590.7165856230145</v>
      </c>
      <c r="I982" s="9">
        <v>103</v>
      </c>
      <c r="J982" s="9">
        <v>1965.1343334070923</v>
      </c>
      <c r="K982" s="9">
        <v>-68.489340114593517</v>
      </c>
      <c r="L982" s="9">
        <v>-625.58225221592215</v>
      </c>
      <c r="M982" s="10">
        <v>50</v>
      </c>
      <c r="N982" s="5">
        <f t="shared" si="103"/>
        <v>3424.4670057296757</v>
      </c>
      <c r="O982" s="5">
        <f t="shared" si="104"/>
        <v>2798.8847535137538</v>
      </c>
      <c r="Q982" s="2">
        <f t="shared" si="108"/>
        <v>43200</v>
      </c>
      <c r="R982" s="10">
        <v>38</v>
      </c>
      <c r="S982" s="5">
        <f t="shared" si="105"/>
        <v>2602.5949243545538</v>
      </c>
      <c r="T982" s="5">
        <f t="shared" si="106"/>
        <v>1977.0126721386316</v>
      </c>
      <c r="U982" s="5">
        <f t="shared" si="107"/>
        <v>821.87208137512221</v>
      </c>
    </row>
    <row r="983" spans="1:21" x14ac:dyDescent="0.25">
      <c r="A983" s="2">
        <v>43322.333333333336</v>
      </c>
      <c r="B983" s="2">
        <v>43322</v>
      </c>
      <c r="C983" s="3">
        <v>8</v>
      </c>
      <c r="D983" s="3">
        <v>9</v>
      </c>
      <c r="E983" s="3">
        <v>1</v>
      </c>
      <c r="F983" s="3">
        <v>0</v>
      </c>
      <c r="G983" s="9">
        <v>182.99501101970671</v>
      </c>
      <c r="H983" s="9">
        <v>2684.0978325474143</v>
      </c>
      <c r="I983" s="9">
        <v>104</v>
      </c>
      <c r="J983" s="9">
        <v>1984.2133075178408</v>
      </c>
      <c r="K983" s="9">
        <v>-78.995011019706709</v>
      </c>
      <c r="L983" s="9">
        <v>-699.88452502957352</v>
      </c>
      <c r="M983" s="10">
        <v>55</v>
      </c>
      <c r="N983" s="5">
        <f t="shared" si="103"/>
        <v>4344.725606083869</v>
      </c>
      <c r="O983" s="5">
        <f t="shared" si="104"/>
        <v>3644.8410810542955</v>
      </c>
      <c r="Q983" s="2">
        <f t="shared" si="108"/>
        <v>43200</v>
      </c>
      <c r="R983" s="10">
        <v>30</v>
      </c>
      <c r="S983" s="5">
        <f t="shared" si="105"/>
        <v>2369.8503305912013</v>
      </c>
      <c r="T983" s="5">
        <f t="shared" si="106"/>
        <v>1669.9658055616278</v>
      </c>
      <c r="U983" s="5">
        <f t="shared" si="107"/>
        <v>1974.8752754926677</v>
      </c>
    </row>
    <row r="984" spans="1:21" x14ac:dyDescent="0.25">
      <c r="A984" s="2">
        <v>43322.375</v>
      </c>
      <c r="B984" s="2">
        <v>43322</v>
      </c>
      <c r="C984" s="3">
        <v>8</v>
      </c>
      <c r="D984" s="3">
        <v>10</v>
      </c>
      <c r="E984" s="3">
        <v>1</v>
      </c>
      <c r="F984" s="3">
        <v>0</v>
      </c>
      <c r="G984" s="9">
        <v>188.64370508193969</v>
      </c>
      <c r="H984" s="9">
        <v>2729.9432301092033</v>
      </c>
      <c r="I984" s="9">
        <v>103</v>
      </c>
      <c r="J984" s="9">
        <v>1965.1343334070923</v>
      </c>
      <c r="K984" s="9">
        <v>-85.643705081939686</v>
      </c>
      <c r="L984" s="9">
        <v>-764.80889670211104</v>
      </c>
      <c r="M984" s="10">
        <v>55</v>
      </c>
      <c r="N984" s="5">
        <f t="shared" si="103"/>
        <v>4710.4037795066824</v>
      </c>
      <c r="O984" s="5">
        <f t="shared" si="104"/>
        <v>3945.5948828045712</v>
      </c>
      <c r="Q984" s="2">
        <f t="shared" si="108"/>
        <v>43200</v>
      </c>
      <c r="R984" s="10">
        <v>25</v>
      </c>
      <c r="S984" s="5">
        <f t="shared" si="105"/>
        <v>2141.092627048492</v>
      </c>
      <c r="T984" s="5">
        <f t="shared" si="106"/>
        <v>1376.2837303463809</v>
      </c>
      <c r="U984" s="5">
        <f t="shared" si="107"/>
        <v>2569.31115245819</v>
      </c>
    </row>
    <row r="985" spans="1:21" x14ac:dyDescent="0.25">
      <c r="A985" s="2">
        <v>43322.416666666664</v>
      </c>
      <c r="B985" s="2">
        <v>43322</v>
      </c>
      <c r="C985" s="3">
        <v>8</v>
      </c>
      <c r="D985" s="3">
        <v>11</v>
      </c>
      <c r="E985" s="3">
        <v>1</v>
      </c>
      <c r="F985" s="3">
        <v>0</v>
      </c>
      <c r="G985" s="9">
        <v>190.2785202980042</v>
      </c>
      <c r="H985" s="9">
        <v>2743.2115649002676</v>
      </c>
      <c r="I985" s="9">
        <v>103</v>
      </c>
      <c r="J985" s="9">
        <v>1965.1343334070923</v>
      </c>
      <c r="K985" s="9">
        <v>-87.278520298004196</v>
      </c>
      <c r="L985" s="9">
        <v>-778.0772314931753</v>
      </c>
      <c r="M985" s="10">
        <v>55</v>
      </c>
      <c r="N985" s="5">
        <f t="shared" si="103"/>
        <v>4800.318616390231</v>
      </c>
      <c r="O985" s="5">
        <f t="shared" si="104"/>
        <v>4022.2413848970555</v>
      </c>
      <c r="Q985" s="2">
        <f t="shared" si="108"/>
        <v>43200</v>
      </c>
      <c r="R985" s="10">
        <v>20</v>
      </c>
      <c r="S985" s="5">
        <f t="shared" si="105"/>
        <v>1745.5704059600839</v>
      </c>
      <c r="T985" s="5">
        <f t="shared" si="106"/>
        <v>967.49317446690861</v>
      </c>
      <c r="U985" s="5">
        <f t="shared" si="107"/>
        <v>3054.7482104301471</v>
      </c>
    </row>
    <row r="986" spans="1:21" x14ac:dyDescent="0.25">
      <c r="A986" s="2">
        <v>43322.458333333336</v>
      </c>
      <c r="B986" s="2">
        <v>43322</v>
      </c>
      <c r="C986" s="3">
        <v>8</v>
      </c>
      <c r="D986" s="3">
        <v>12</v>
      </c>
      <c r="E986" s="3">
        <v>1</v>
      </c>
      <c r="F986" s="3">
        <v>0</v>
      </c>
      <c r="G986" s="9">
        <v>191.27923583984381</v>
      </c>
      <c r="H986" s="9">
        <v>2751.3334785717611</v>
      </c>
      <c r="I986" s="9">
        <v>104</v>
      </c>
      <c r="J986" s="9">
        <v>1984.2133075178408</v>
      </c>
      <c r="K986" s="9">
        <v>-87.279235839843807</v>
      </c>
      <c r="L986" s="9">
        <v>-767.12017105392033</v>
      </c>
      <c r="M986" s="10">
        <v>75</v>
      </c>
      <c r="N986" s="5">
        <f t="shared" si="103"/>
        <v>6545.9426879882858</v>
      </c>
      <c r="O986" s="5">
        <f t="shared" si="104"/>
        <v>5778.8225169343659</v>
      </c>
      <c r="Q986" s="2">
        <f t="shared" si="108"/>
        <v>43200</v>
      </c>
      <c r="R986" s="10">
        <v>20</v>
      </c>
      <c r="S986" s="5">
        <f t="shared" si="105"/>
        <v>1745.5847167968761</v>
      </c>
      <c r="T986" s="5">
        <f t="shared" si="106"/>
        <v>978.46454574295581</v>
      </c>
      <c r="U986" s="5">
        <f t="shared" si="107"/>
        <v>4800.3579711914099</v>
      </c>
    </row>
    <row r="987" spans="1:21" x14ac:dyDescent="0.25">
      <c r="A987" s="2">
        <v>43322.5</v>
      </c>
      <c r="B987" s="2">
        <v>43322</v>
      </c>
      <c r="C987" s="3">
        <v>8</v>
      </c>
      <c r="D987" s="3">
        <v>13</v>
      </c>
      <c r="E987" s="3">
        <v>1</v>
      </c>
      <c r="F987" s="3">
        <v>0</v>
      </c>
      <c r="G987" s="9">
        <v>191.27923583984381</v>
      </c>
      <c r="H987" s="9">
        <v>2751.3334785717611</v>
      </c>
      <c r="I987" s="9">
        <v>103</v>
      </c>
      <c r="J987" s="9">
        <v>1965.1343334070923</v>
      </c>
      <c r="K987" s="9">
        <v>-88.279235839843807</v>
      </c>
      <c r="L987" s="9">
        <v>-786.19914516466883</v>
      </c>
      <c r="M987" s="10">
        <v>100</v>
      </c>
      <c r="N987" s="5">
        <f t="shared" si="103"/>
        <v>8827.9235839843805</v>
      </c>
      <c r="O987" s="5">
        <f t="shared" si="104"/>
        <v>8041.7244388197114</v>
      </c>
      <c r="Q987" s="2">
        <f t="shared" si="108"/>
        <v>43200</v>
      </c>
      <c r="R987" s="10">
        <v>17</v>
      </c>
      <c r="S987" s="5">
        <f t="shared" si="105"/>
        <v>1500.7470092773447</v>
      </c>
      <c r="T987" s="5">
        <f t="shared" si="106"/>
        <v>714.54786411267582</v>
      </c>
      <c r="U987" s="5">
        <f t="shared" si="107"/>
        <v>7327.1765747070358</v>
      </c>
    </row>
    <row r="988" spans="1:21" x14ac:dyDescent="0.25">
      <c r="A988" s="2">
        <v>43322.541666666664</v>
      </c>
      <c r="B988" s="2">
        <v>43322</v>
      </c>
      <c r="C988" s="3">
        <v>8</v>
      </c>
      <c r="D988" s="3">
        <v>14</v>
      </c>
      <c r="E988" s="3">
        <v>1</v>
      </c>
      <c r="F988" s="3">
        <v>0</v>
      </c>
      <c r="G988" s="9">
        <v>191.27923583984381</v>
      </c>
      <c r="H988" s="9">
        <v>2751.3334785717611</v>
      </c>
      <c r="I988" s="9">
        <v>104</v>
      </c>
      <c r="J988" s="9">
        <v>1984.2133075178408</v>
      </c>
      <c r="K988" s="9">
        <v>-87.279235839843807</v>
      </c>
      <c r="L988" s="9">
        <v>-767.12017105392033</v>
      </c>
      <c r="M988" s="10">
        <v>100</v>
      </c>
      <c r="N988" s="5">
        <f t="shared" si="103"/>
        <v>8727.9235839843805</v>
      </c>
      <c r="O988" s="5">
        <f t="shared" si="104"/>
        <v>7960.8034129304597</v>
      </c>
      <c r="Q988" s="2">
        <f t="shared" si="108"/>
        <v>43200</v>
      </c>
      <c r="R988" s="10">
        <v>19</v>
      </c>
      <c r="S988" s="5">
        <f t="shared" si="105"/>
        <v>1658.3054809570324</v>
      </c>
      <c r="T988" s="5">
        <f t="shared" si="106"/>
        <v>891.18530990311206</v>
      </c>
      <c r="U988" s="5">
        <f t="shared" si="107"/>
        <v>7069.6181030273474</v>
      </c>
    </row>
    <row r="989" spans="1:21" x14ac:dyDescent="0.25">
      <c r="A989" s="2">
        <v>43322.583333333336</v>
      </c>
      <c r="B989" s="2">
        <v>43322</v>
      </c>
      <c r="C989" s="3">
        <v>8</v>
      </c>
      <c r="D989" s="3">
        <v>15</v>
      </c>
      <c r="E989" s="3">
        <v>1</v>
      </c>
      <c r="F989" s="3">
        <v>0</v>
      </c>
      <c r="G989" s="9">
        <v>191.27923583984381</v>
      </c>
      <c r="H989" s="9">
        <v>2751.3334785717611</v>
      </c>
      <c r="I989" s="9">
        <v>103</v>
      </c>
      <c r="J989" s="9">
        <v>1965.1343334070923</v>
      </c>
      <c r="K989" s="9">
        <v>-88.279235839843807</v>
      </c>
      <c r="L989" s="9">
        <v>-786.19914516466883</v>
      </c>
      <c r="M989" s="10">
        <v>115</v>
      </c>
      <c r="N989" s="5">
        <f t="shared" si="103"/>
        <v>10152.112121582039</v>
      </c>
      <c r="O989" s="5">
        <f t="shared" si="104"/>
        <v>9365.9129764173704</v>
      </c>
      <c r="Q989" s="2">
        <f t="shared" si="108"/>
        <v>43200</v>
      </c>
      <c r="R989" s="10">
        <v>20</v>
      </c>
      <c r="S989" s="5">
        <f t="shared" si="105"/>
        <v>1765.5847167968761</v>
      </c>
      <c r="T989" s="5">
        <f t="shared" si="106"/>
        <v>979.3855716322073</v>
      </c>
      <c r="U989" s="5">
        <f t="shared" si="107"/>
        <v>8386.5274047851635</v>
      </c>
    </row>
    <row r="990" spans="1:21" x14ac:dyDescent="0.25">
      <c r="A990" s="2">
        <v>43322.625</v>
      </c>
      <c r="B990" s="2">
        <v>43322</v>
      </c>
      <c r="C990" s="3">
        <v>8</v>
      </c>
      <c r="D990" s="3">
        <v>16</v>
      </c>
      <c r="E990" s="3">
        <v>1</v>
      </c>
      <c r="F990" s="3">
        <v>0</v>
      </c>
      <c r="G990" s="9">
        <v>191.27923583984381</v>
      </c>
      <c r="H990" s="9">
        <v>2751.3334785717611</v>
      </c>
      <c r="I990" s="9">
        <v>104</v>
      </c>
      <c r="J990" s="9">
        <v>1984.2133075178408</v>
      </c>
      <c r="K990" s="9">
        <v>-87.279235839843807</v>
      </c>
      <c r="L990" s="9">
        <v>-767.12017105392033</v>
      </c>
      <c r="M990" s="10">
        <v>100</v>
      </c>
      <c r="N990" s="5">
        <f t="shared" si="103"/>
        <v>8727.9235839843805</v>
      </c>
      <c r="O990" s="5">
        <f t="shared" si="104"/>
        <v>7960.8034129304597</v>
      </c>
      <c r="Q990" s="2">
        <f t="shared" si="108"/>
        <v>43200</v>
      </c>
      <c r="R990" s="10">
        <v>17</v>
      </c>
      <c r="S990" s="5">
        <f t="shared" si="105"/>
        <v>1483.7470092773447</v>
      </c>
      <c r="T990" s="5">
        <f t="shared" si="106"/>
        <v>716.62683822342433</v>
      </c>
      <c r="U990" s="5">
        <f t="shared" si="107"/>
        <v>7244.1765747070349</v>
      </c>
    </row>
    <row r="991" spans="1:21" x14ac:dyDescent="0.25">
      <c r="A991" s="2">
        <v>43322.666666666664</v>
      </c>
      <c r="B991" s="2">
        <v>43322</v>
      </c>
      <c r="C991" s="3">
        <v>8</v>
      </c>
      <c r="D991" s="3">
        <v>17</v>
      </c>
      <c r="E991" s="3">
        <v>1</v>
      </c>
      <c r="F991" s="3">
        <v>0</v>
      </c>
      <c r="G991" s="9">
        <v>191.27923583984381</v>
      </c>
      <c r="H991" s="9">
        <v>2751.3334785717611</v>
      </c>
      <c r="I991" s="9">
        <v>103</v>
      </c>
      <c r="J991" s="9">
        <v>1965.1343334070923</v>
      </c>
      <c r="K991" s="9">
        <v>-88.279235839843807</v>
      </c>
      <c r="L991" s="9">
        <v>-786.19914516466883</v>
      </c>
      <c r="M991" s="10">
        <v>100</v>
      </c>
      <c r="N991" s="5">
        <f t="shared" si="103"/>
        <v>8827.9235839843805</v>
      </c>
      <c r="O991" s="5">
        <f t="shared" si="104"/>
        <v>8041.7244388197114</v>
      </c>
      <c r="Q991" s="2">
        <f t="shared" si="108"/>
        <v>43200</v>
      </c>
      <c r="R991" s="10">
        <v>10</v>
      </c>
      <c r="S991" s="5">
        <f t="shared" si="105"/>
        <v>882.79235839843807</v>
      </c>
      <c r="T991" s="5">
        <f t="shared" si="106"/>
        <v>96.593213233769234</v>
      </c>
      <c r="U991" s="5">
        <f t="shared" si="107"/>
        <v>7945.131225585942</v>
      </c>
    </row>
    <row r="992" spans="1:21" x14ac:dyDescent="0.25">
      <c r="A992" s="2">
        <v>43322.708333333336</v>
      </c>
      <c r="B992" s="2">
        <v>43322</v>
      </c>
      <c r="C992" s="3">
        <v>8</v>
      </c>
      <c r="D992" s="3">
        <v>18</v>
      </c>
      <c r="E992" s="3">
        <v>1</v>
      </c>
      <c r="F992" s="3">
        <v>0</v>
      </c>
      <c r="G992" s="9">
        <v>191.27923583984381</v>
      </c>
      <c r="H992" s="9">
        <v>2751.3334785717611</v>
      </c>
      <c r="I992" s="9">
        <v>61</v>
      </c>
      <c r="J992" s="9">
        <v>1163.8174207556565</v>
      </c>
      <c r="K992" s="9">
        <v>-130.27923583984381</v>
      </c>
      <c r="L992" s="9">
        <v>-1587.5160578161046</v>
      </c>
      <c r="M992" s="10">
        <v>100</v>
      </c>
      <c r="N992" s="5">
        <f t="shared" si="103"/>
        <v>13027.92358398438</v>
      </c>
      <c r="O992" s="5">
        <f t="shared" si="104"/>
        <v>11440.407526168276</v>
      </c>
      <c r="Q992" s="2">
        <f t="shared" si="108"/>
        <v>43200</v>
      </c>
      <c r="R992" s="10">
        <v>10</v>
      </c>
      <c r="S992" s="5">
        <f t="shared" si="105"/>
        <v>1302.792358398438</v>
      </c>
      <c r="T992" s="5">
        <f t="shared" si="106"/>
        <v>-284.72369941766669</v>
      </c>
      <c r="U992" s="5">
        <f t="shared" si="107"/>
        <v>11725.131225585943</v>
      </c>
    </row>
    <row r="993" spans="1:21" x14ac:dyDescent="0.25">
      <c r="A993" s="2">
        <v>43322.75</v>
      </c>
      <c r="B993" s="2">
        <v>43322</v>
      </c>
      <c r="C993" s="3">
        <v>8</v>
      </c>
      <c r="D993" s="3">
        <v>19</v>
      </c>
      <c r="E993" s="3">
        <v>1</v>
      </c>
      <c r="F993" s="3">
        <v>0</v>
      </c>
      <c r="G993" s="9">
        <v>191.27923583984381</v>
      </c>
      <c r="H993" s="9">
        <v>2751.3334785717611</v>
      </c>
      <c r="I993" s="9">
        <v>30</v>
      </c>
      <c r="J993" s="9">
        <v>572.36922332245399</v>
      </c>
      <c r="K993" s="9">
        <v>-161.27923583984381</v>
      </c>
      <c r="L993" s="9">
        <v>-2178.9642552493069</v>
      </c>
      <c r="M993" s="10">
        <v>100</v>
      </c>
      <c r="N993" s="5">
        <f t="shared" si="103"/>
        <v>16127.92358398438</v>
      </c>
      <c r="O993" s="5">
        <f t="shared" si="104"/>
        <v>13948.959328735073</v>
      </c>
      <c r="Q993" s="2">
        <f t="shared" si="108"/>
        <v>43200</v>
      </c>
      <c r="R993" s="10">
        <v>13</v>
      </c>
      <c r="S993" s="5">
        <f t="shared" si="105"/>
        <v>2096.6300659179697</v>
      </c>
      <c r="T993" s="5">
        <f t="shared" si="106"/>
        <v>-82.334189331337257</v>
      </c>
      <c r="U993" s="5">
        <f t="shared" si="107"/>
        <v>14031.29351806641</v>
      </c>
    </row>
    <row r="994" spans="1:21" x14ac:dyDescent="0.25">
      <c r="A994" s="2">
        <v>43322.791666666664</v>
      </c>
      <c r="B994" s="2">
        <v>43322</v>
      </c>
      <c r="C994" s="3">
        <v>8</v>
      </c>
      <c r="D994" s="3">
        <v>20</v>
      </c>
      <c r="E994" s="3">
        <v>1</v>
      </c>
      <c r="F994" s="3">
        <v>0</v>
      </c>
      <c r="G994" s="9">
        <v>191.27923583984381</v>
      </c>
      <c r="H994" s="9">
        <v>2751.3334785717611</v>
      </c>
      <c r="I994" s="9">
        <v>31</v>
      </c>
      <c r="J994" s="9">
        <v>591.44819743320249</v>
      </c>
      <c r="K994" s="9">
        <v>-160.27923583984381</v>
      </c>
      <c r="L994" s="9">
        <v>-2159.8852811385586</v>
      </c>
      <c r="M994" s="10">
        <v>100</v>
      </c>
      <c r="N994" s="5">
        <f t="shared" si="103"/>
        <v>16027.92358398438</v>
      </c>
      <c r="O994" s="5">
        <f t="shared" si="104"/>
        <v>13868.038302845822</v>
      </c>
      <c r="Q994" s="2">
        <f t="shared" si="108"/>
        <v>43200</v>
      </c>
      <c r="R994" s="10">
        <v>13</v>
      </c>
      <c r="S994" s="5">
        <f t="shared" si="105"/>
        <v>2083.6300659179697</v>
      </c>
      <c r="T994" s="5">
        <f t="shared" si="106"/>
        <v>-76.25521522058898</v>
      </c>
      <c r="U994" s="5">
        <f t="shared" si="107"/>
        <v>13944.29351806641</v>
      </c>
    </row>
    <row r="995" spans="1:21" x14ac:dyDescent="0.25">
      <c r="A995" s="2">
        <v>43322.833333333336</v>
      </c>
      <c r="B995" s="2">
        <v>43322</v>
      </c>
      <c r="C995" s="3">
        <v>8</v>
      </c>
      <c r="D995" s="3">
        <v>21</v>
      </c>
      <c r="E995" s="3">
        <v>1</v>
      </c>
      <c r="F995" s="3">
        <v>0</v>
      </c>
      <c r="G995" s="9">
        <v>191.27923583984381</v>
      </c>
      <c r="H995" s="9">
        <v>2751.3334785717611</v>
      </c>
      <c r="I995" s="9">
        <v>30</v>
      </c>
      <c r="J995" s="9">
        <v>572.36922332245399</v>
      </c>
      <c r="K995" s="9">
        <v>-161.27923583984381</v>
      </c>
      <c r="L995" s="9">
        <v>-2178.9642552493069</v>
      </c>
      <c r="M995" s="10">
        <v>45</v>
      </c>
      <c r="N995" s="5">
        <f t="shared" si="103"/>
        <v>7257.5656127929715</v>
      </c>
      <c r="O995" s="5">
        <f t="shared" si="104"/>
        <v>5078.6013575436646</v>
      </c>
      <c r="Q995" s="2">
        <f t="shared" si="108"/>
        <v>43200</v>
      </c>
      <c r="R995" s="10">
        <v>13</v>
      </c>
      <c r="S995" s="5">
        <f t="shared" si="105"/>
        <v>2096.6300659179697</v>
      </c>
      <c r="T995" s="5">
        <f t="shared" si="106"/>
        <v>-82.334189331337257</v>
      </c>
      <c r="U995" s="5">
        <f t="shared" si="107"/>
        <v>5160.9355468750018</v>
      </c>
    </row>
    <row r="996" spans="1:21" x14ac:dyDescent="0.25">
      <c r="A996" s="2">
        <v>43322.875</v>
      </c>
      <c r="B996" s="2">
        <v>43322</v>
      </c>
      <c r="C996" s="3">
        <v>8</v>
      </c>
      <c r="D996" s="3">
        <v>22</v>
      </c>
      <c r="E996" s="3">
        <v>1</v>
      </c>
      <c r="F996" s="3">
        <v>0</v>
      </c>
      <c r="G996" s="9">
        <v>191.27923583984381</v>
      </c>
      <c r="H996" s="9">
        <v>2751.3334785717611</v>
      </c>
      <c r="I996" s="9">
        <v>30</v>
      </c>
      <c r="J996" s="9">
        <v>572.36922332245399</v>
      </c>
      <c r="K996" s="9">
        <v>-161.27923583984381</v>
      </c>
      <c r="L996" s="9">
        <v>-2178.9642552493069</v>
      </c>
      <c r="M996" s="10">
        <v>50</v>
      </c>
      <c r="N996" s="5">
        <f t="shared" si="103"/>
        <v>8063.9617919921902</v>
      </c>
      <c r="O996" s="5">
        <f t="shared" si="104"/>
        <v>5884.9975367428833</v>
      </c>
      <c r="Q996" s="2">
        <f t="shared" si="108"/>
        <v>43200</v>
      </c>
      <c r="R996" s="10">
        <v>13</v>
      </c>
      <c r="S996" s="5">
        <f t="shared" si="105"/>
        <v>2096.6300659179697</v>
      </c>
      <c r="T996" s="5">
        <f t="shared" si="106"/>
        <v>-82.334189331337257</v>
      </c>
      <c r="U996" s="5">
        <f t="shared" si="107"/>
        <v>5967.3317260742206</v>
      </c>
    </row>
    <row r="997" spans="1:21" x14ac:dyDescent="0.25">
      <c r="A997" s="2">
        <v>43322.916666666664</v>
      </c>
      <c r="B997" s="2">
        <v>43322</v>
      </c>
      <c r="C997" s="3">
        <v>8</v>
      </c>
      <c r="D997" s="3">
        <v>23</v>
      </c>
      <c r="E997" s="3">
        <v>0</v>
      </c>
      <c r="F997" s="3">
        <v>1</v>
      </c>
      <c r="G997" s="9">
        <v>189.23900904655449</v>
      </c>
      <c r="H997" s="9">
        <v>2734.7747814971094</v>
      </c>
      <c r="I997" s="9">
        <v>30</v>
      </c>
      <c r="J997" s="9">
        <v>572.36922332245399</v>
      </c>
      <c r="K997" s="9">
        <v>-159.23900904655449</v>
      </c>
      <c r="L997" s="9">
        <v>-2162.4055581746552</v>
      </c>
      <c r="M997" s="10">
        <v>50</v>
      </c>
      <c r="N997" s="5">
        <f t="shared" si="103"/>
        <v>7961.9504523277246</v>
      </c>
      <c r="O997" s="5">
        <f t="shared" si="104"/>
        <v>5799.5448941530694</v>
      </c>
      <c r="Q997" s="2">
        <f t="shared" si="108"/>
        <v>43200</v>
      </c>
      <c r="R997" s="10">
        <v>15</v>
      </c>
      <c r="S997" s="5">
        <f t="shared" si="105"/>
        <v>2388.5851356983171</v>
      </c>
      <c r="T997" s="5">
        <f t="shared" si="106"/>
        <v>226.17957752366192</v>
      </c>
      <c r="U997" s="5">
        <f t="shared" si="107"/>
        <v>5573.365316629408</v>
      </c>
    </row>
    <row r="998" spans="1:21" x14ac:dyDescent="0.25">
      <c r="A998" s="2">
        <v>43322.958333333336</v>
      </c>
      <c r="B998" s="2">
        <v>43322</v>
      </c>
      <c r="C998" s="3">
        <v>8</v>
      </c>
      <c r="D998" s="3">
        <v>24</v>
      </c>
      <c r="E998" s="3">
        <v>0</v>
      </c>
      <c r="F998" s="3">
        <v>1</v>
      </c>
      <c r="G998" s="9">
        <v>184.14474472999569</v>
      </c>
      <c r="H998" s="9">
        <v>2693.4291926342135</v>
      </c>
      <c r="I998" s="9">
        <v>30</v>
      </c>
      <c r="J998" s="9">
        <v>572.36922332245399</v>
      </c>
      <c r="K998" s="9">
        <v>-154.14474472999569</v>
      </c>
      <c r="L998" s="9">
        <v>-2121.0599693117592</v>
      </c>
      <c r="M998" s="10">
        <v>40</v>
      </c>
      <c r="N998" s="5">
        <f t="shared" si="103"/>
        <v>6165.7897891998273</v>
      </c>
      <c r="O998" s="5">
        <f t="shared" si="104"/>
        <v>4044.7298198880681</v>
      </c>
      <c r="Q998" s="2">
        <f t="shared" si="108"/>
        <v>43200</v>
      </c>
      <c r="R998" s="10">
        <v>15</v>
      </c>
      <c r="S998" s="5">
        <f t="shared" si="105"/>
        <v>2312.1711709499355</v>
      </c>
      <c r="T998" s="5">
        <f t="shared" si="106"/>
        <v>191.11120163817623</v>
      </c>
      <c r="U998" s="5">
        <f t="shared" si="107"/>
        <v>3853.6186182498918</v>
      </c>
    </row>
    <row r="999" spans="1:21" x14ac:dyDescent="0.25">
      <c r="A999" s="2">
        <v>43323</v>
      </c>
      <c r="B999" s="2">
        <v>43323</v>
      </c>
      <c r="C999" s="3">
        <v>8</v>
      </c>
      <c r="D999" s="3">
        <v>1</v>
      </c>
      <c r="E999" s="3">
        <v>0</v>
      </c>
      <c r="F999" s="3">
        <v>1</v>
      </c>
      <c r="G999" s="9">
        <v>168.14711761474609</v>
      </c>
      <c r="H999" s="9">
        <v>2563.5907535570741</v>
      </c>
      <c r="I999" s="9">
        <v>30</v>
      </c>
      <c r="J999" s="9">
        <v>572.36922332245399</v>
      </c>
      <c r="K999" s="9">
        <v>-138.14711761474609</v>
      </c>
      <c r="L999" s="9">
        <v>-1991.2215302346201</v>
      </c>
      <c r="M999" s="10">
        <v>30</v>
      </c>
      <c r="N999" s="5">
        <f t="shared" si="103"/>
        <v>4144.4135284423828</v>
      </c>
      <c r="O999" s="5">
        <f t="shared" si="104"/>
        <v>2153.1919982077625</v>
      </c>
      <c r="Q999" s="2">
        <f t="shared" si="108"/>
        <v>43201</v>
      </c>
      <c r="R999" s="10">
        <v>15</v>
      </c>
      <c r="S999" s="5">
        <f t="shared" si="105"/>
        <v>2072.2067642211914</v>
      </c>
      <c r="T999" s="5">
        <f t="shared" si="106"/>
        <v>80.985233986571302</v>
      </c>
      <c r="U999" s="5">
        <f t="shared" si="107"/>
        <v>2072.2067642211914</v>
      </c>
    </row>
    <row r="1000" spans="1:21" x14ac:dyDescent="0.25">
      <c r="A1000" s="2">
        <v>43323.041666666664</v>
      </c>
      <c r="B1000" s="2">
        <v>43323</v>
      </c>
      <c r="C1000" s="3">
        <v>8</v>
      </c>
      <c r="D1000" s="3">
        <v>2</v>
      </c>
      <c r="E1000" s="3">
        <v>0</v>
      </c>
      <c r="F1000" s="3">
        <v>1</v>
      </c>
      <c r="G1000" s="9">
        <v>125.04944124221799</v>
      </c>
      <c r="H1000" s="9">
        <v>2213.8054386842132</v>
      </c>
      <c r="I1000" s="9">
        <v>30</v>
      </c>
      <c r="J1000" s="9">
        <v>572.36922332245399</v>
      </c>
      <c r="K1000" s="9">
        <v>-95.049441242217995</v>
      </c>
      <c r="L1000" s="9">
        <v>-1641.4362153617592</v>
      </c>
      <c r="M1000" s="10">
        <v>30</v>
      </c>
      <c r="N1000" s="5">
        <f t="shared" si="103"/>
        <v>2851.4832372665396</v>
      </c>
      <c r="O1000" s="5">
        <f t="shared" si="104"/>
        <v>1210.0470219047804</v>
      </c>
      <c r="Q1000" s="2">
        <f t="shared" si="108"/>
        <v>43201</v>
      </c>
      <c r="R1000" s="10">
        <v>15</v>
      </c>
      <c r="S1000" s="5">
        <f t="shared" si="105"/>
        <v>1425.7416186332698</v>
      </c>
      <c r="T1000" s="5">
        <f t="shared" si="106"/>
        <v>-215.69459672848939</v>
      </c>
      <c r="U1000" s="5">
        <f t="shared" si="107"/>
        <v>1425.7416186332698</v>
      </c>
    </row>
    <row r="1001" spans="1:21" x14ac:dyDescent="0.25">
      <c r="A1001" s="2">
        <v>43323.083333333336</v>
      </c>
      <c r="B1001" s="2">
        <v>43323</v>
      </c>
      <c r="C1001" s="3">
        <v>8</v>
      </c>
      <c r="D1001" s="3">
        <v>3</v>
      </c>
      <c r="E1001" s="3">
        <v>0</v>
      </c>
      <c r="F1001" s="3">
        <v>1</v>
      </c>
      <c r="G1001" s="9">
        <v>100.7524246931076</v>
      </c>
      <c r="H1001" s="9">
        <v>2016.6082737165571</v>
      </c>
      <c r="I1001" s="9">
        <v>31</v>
      </c>
      <c r="J1001" s="9">
        <v>591.44819743320249</v>
      </c>
      <c r="K1001" s="9">
        <v>-69.752424693107599</v>
      </c>
      <c r="L1001" s="9">
        <v>-1425.1600762833546</v>
      </c>
      <c r="M1001" s="10">
        <v>27</v>
      </c>
      <c r="N1001" s="5">
        <f t="shared" si="103"/>
        <v>1883.3154667139052</v>
      </c>
      <c r="O1001" s="5">
        <f t="shared" si="104"/>
        <v>458.1553904305506</v>
      </c>
      <c r="Q1001" s="2">
        <f t="shared" si="108"/>
        <v>43201</v>
      </c>
      <c r="R1001" s="10">
        <v>10</v>
      </c>
      <c r="S1001" s="5">
        <f t="shared" si="105"/>
        <v>697.52424693107605</v>
      </c>
      <c r="T1001" s="5">
        <f t="shared" si="106"/>
        <v>-727.63582935227851</v>
      </c>
      <c r="U1001" s="5">
        <f t="shared" si="107"/>
        <v>1185.7912197828291</v>
      </c>
    </row>
    <row r="1002" spans="1:21" x14ac:dyDescent="0.25">
      <c r="A1002" s="2">
        <v>43323.125</v>
      </c>
      <c r="B1002" s="2">
        <v>43323</v>
      </c>
      <c r="C1002" s="3">
        <v>8</v>
      </c>
      <c r="D1002" s="3">
        <v>4</v>
      </c>
      <c r="E1002" s="3">
        <v>0</v>
      </c>
      <c r="F1002" s="3">
        <v>1</v>
      </c>
      <c r="G1002" s="9">
        <v>89.634795928001409</v>
      </c>
      <c r="H1002" s="9">
        <v>1926.3764203655614</v>
      </c>
      <c r="I1002" s="9">
        <v>52</v>
      </c>
      <c r="J1002" s="9">
        <v>992.1066537589204</v>
      </c>
      <c r="K1002" s="9">
        <v>-37.634795928001409</v>
      </c>
      <c r="L1002" s="9">
        <v>-934.26976660664104</v>
      </c>
      <c r="M1002" s="10">
        <v>27</v>
      </c>
      <c r="N1002" s="5">
        <f t="shared" si="103"/>
        <v>1016.1394900560381</v>
      </c>
      <c r="O1002" s="5">
        <f t="shared" si="104"/>
        <v>81.869723449397043</v>
      </c>
      <c r="Q1002" s="2">
        <f t="shared" si="108"/>
        <v>43201</v>
      </c>
      <c r="R1002" s="10">
        <v>10</v>
      </c>
      <c r="S1002" s="5">
        <f t="shared" si="105"/>
        <v>376.34795928001409</v>
      </c>
      <c r="T1002" s="5">
        <f t="shared" si="106"/>
        <v>-557.921807326627</v>
      </c>
      <c r="U1002" s="5">
        <f t="shared" si="107"/>
        <v>639.79153077602405</v>
      </c>
    </row>
    <row r="1003" spans="1:21" x14ac:dyDescent="0.25">
      <c r="A1003" s="2">
        <v>43323.166666666664</v>
      </c>
      <c r="B1003" s="2">
        <v>43323</v>
      </c>
      <c r="C1003" s="3">
        <v>8</v>
      </c>
      <c r="D1003" s="3">
        <v>5</v>
      </c>
      <c r="E1003" s="3">
        <v>0</v>
      </c>
      <c r="F1003" s="3">
        <v>1</v>
      </c>
      <c r="G1003" s="9">
        <v>82.103011703491205</v>
      </c>
      <c r="H1003" s="9">
        <v>1865.2476591187592</v>
      </c>
      <c r="I1003" s="9">
        <v>53</v>
      </c>
      <c r="J1003" s="9">
        <v>1011.1856278696688</v>
      </c>
      <c r="K1003" s="9">
        <v>-29.103011703491205</v>
      </c>
      <c r="L1003" s="9">
        <v>-854.06203124909041</v>
      </c>
      <c r="M1003" s="10">
        <v>28</v>
      </c>
      <c r="N1003" s="5">
        <f t="shared" si="103"/>
        <v>814.88432769775375</v>
      </c>
      <c r="O1003" s="5">
        <f t="shared" si="104"/>
        <v>-39.177703551336663</v>
      </c>
      <c r="Q1003" s="2">
        <f t="shared" si="108"/>
        <v>43201</v>
      </c>
      <c r="R1003" s="10">
        <v>13</v>
      </c>
      <c r="S1003" s="5">
        <f t="shared" si="105"/>
        <v>378.3391521453857</v>
      </c>
      <c r="T1003" s="5">
        <f t="shared" si="106"/>
        <v>-475.72287910370471</v>
      </c>
      <c r="U1003" s="5">
        <f t="shared" si="107"/>
        <v>436.54517555236805</v>
      </c>
    </row>
    <row r="1004" spans="1:21" x14ac:dyDescent="0.25">
      <c r="A1004" s="2">
        <v>43323.208333333336</v>
      </c>
      <c r="B1004" s="2">
        <v>43323</v>
      </c>
      <c r="C1004" s="3">
        <v>8</v>
      </c>
      <c r="D1004" s="3">
        <v>6</v>
      </c>
      <c r="E1004" s="3">
        <v>0</v>
      </c>
      <c r="F1004" s="3">
        <v>1</v>
      </c>
      <c r="G1004" s="9">
        <v>90.473051166534404</v>
      </c>
      <c r="H1004" s="9">
        <v>1933.1797880250101</v>
      </c>
      <c r="I1004" s="9">
        <v>52</v>
      </c>
      <c r="J1004" s="9">
        <v>992.1066537589204</v>
      </c>
      <c r="K1004" s="9">
        <v>-38.473051166534404</v>
      </c>
      <c r="L1004" s="9">
        <v>-941.07313426608971</v>
      </c>
      <c r="M1004" s="10">
        <v>20</v>
      </c>
      <c r="N1004" s="5">
        <f t="shared" si="103"/>
        <v>769.46102333068802</v>
      </c>
      <c r="O1004" s="5">
        <f t="shared" si="104"/>
        <v>-171.61211093540169</v>
      </c>
      <c r="Q1004" s="2">
        <f t="shared" si="108"/>
        <v>43201</v>
      </c>
      <c r="R1004" s="10">
        <v>13</v>
      </c>
      <c r="S1004" s="5">
        <f t="shared" si="105"/>
        <v>500.14966516494724</v>
      </c>
      <c r="T1004" s="5">
        <f t="shared" si="106"/>
        <v>-440.92346910114247</v>
      </c>
      <c r="U1004" s="5">
        <f t="shared" si="107"/>
        <v>269.31135816574078</v>
      </c>
    </row>
    <row r="1005" spans="1:21" x14ac:dyDescent="0.25">
      <c r="A1005" s="2">
        <v>43323.25</v>
      </c>
      <c r="B1005" s="2">
        <v>43323</v>
      </c>
      <c r="C1005" s="3">
        <v>8</v>
      </c>
      <c r="D1005" s="3">
        <v>7</v>
      </c>
      <c r="E1005" s="3">
        <v>1</v>
      </c>
      <c r="F1005" s="3">
        <v>0</v>
      </c>
      <c r="G1005" s="9">
        <v>99.778761482238806</v>
      </c>
      <c r="H1005" s="9">
        <v>2008.7059208321466</v>
      </c>
      <c r="I1005" s="9">
        <v>53</v>
      </c>
      <c r="J1005" s="9">
        <v>1011.1856278696688</v>
      </c>
      <c r="K1005" s="9">
        <v>-46.778761482238806</v>
      </c>
      <c r="L1005" s="9">
        <v>-997.52029296247781</v>
      </c>
      <c r="M1005" s="10">
        <v>20</v>
      </c>
      <c r="N1005" s="5">
        <f t="shared" si="103"/>
        <v>935.57522964477607</v>
      </c>
      <c r="O1005" s="5">
        <f t="shared" si="104"/>
        <v>-61.945063317701738</v>
      </c>
      <c r="Q1005" s="2">
        <f t="shared" si="108"/>
        <v>43201</v>
      </c>
      <c r="R1005" s="10">
        <v>18</v>
      </c>
      <c r="S1005" s="5">
        <f t="shared" si="105"/>
        <v>842.01770668029849</v>
      </c>
      <c r="T1005" s="5">
        <f t="shared" si="106"/>
        <v>-155.50258628217932</v>
      </c>
      <c r="U1005" s="5">
        <f t="shared" si="107"/>
        <v>93.557522964477585</v>
      </c>
    </row>
    <row r="1006" spans="1:21" x14ac:dyDescent="0.25">
      <c r="A1006" s="2">
        <v>43323.291666666664</v>
      </c>
      <c r="B1006" s="2">
        <v>43323</v>
      </c>
      <c r="C1006" s="3">
        <v>8</v>
      </c>
      <c r="D1006" s="3">
        <v>8</v>
      </c>
      <c r="E1006" s="3">
        <v>1</v>
      </c>
      <c r="F1006" s="3">
        <v>0</v>
      </c>
      <c r="G1006" s="9">
        <v>113.0643131256104</v>
      </c>
      <c r="H1006" s="9">
        <v>2116.5328652727489</v>
      </c>
      <c r="I1006" s="9">
        <v>52</v>
      </c>
      <c r="J1006" s="9">
        <v>992.1066537589204</v>
      </c>
      <c r="K1006" s="9">
        <v>-61.064313125610397</v>
      </c>
      <c r="L1006" s="9">
        <v>-1124.4262115138285</v>
      </c>
      <c r="M1006" s="10">
        <v>20</v>
      </c>
      <c r="N1006" s="5">
        <f t="shared" si="103"/>
        <v>1221.2862625122079</v>
      </c>
      <c r="O1006" s="5">
        <f t="shared" si="104"/>
        <v>96.860050998379393</v>
      </c>
      <c r="Q1006" s="2">
        <f t="shared" si="108"/>
        <v>43201</v>
      </c>
      <c r="R1006" s="10">
        <v>22</v>
      </c>
      <c r="S1006" s="5">
        <f t="shared" si="105"/>
        <v>1343.4148887634287</v>
      </c>
      <c r="T1006" s="5">
        <f t="shared" si="106"/>
        <v>218.98867724960019</v>
      </c>
      <c r="U1006" s="5">
        <f t="shared" si="107"/>
        <v>-122.12862625122079</v>
      </c>
    </row>
    <row r="1007" spans="1:21" x14ac:dyDescent="0.25">
      <c r="A1007" s="2">
        <v>43323.333333333336</v>
      </c>
      <c r="B1007" s="2">
        <v>43323</v>
      </c>
      <c r="C1007" s="3">
        <v>8</v>
      </c>
      <c r="D1007" s="3">
        <v>9</v>
      </c>
      <c r="E1007" s="3">
        <v>1</v>
      </c>
      <c r="F1007" s="3">
        <v>0</v>
      </c>
      <c r="G1007" s="9">
        <v>153.3649790525437</v>
      </c>
      <c r="H1007" s="9">
        <v>2443.6173432636147</v>
      </c>
      <c r="I1007" s="9">
        <v>53</v>
      </c>
      <c r="J1007" s="9">
        <v>1011.1856278696688</v>
      </c>
      <c r="K1007" s="9">
        <v>-100.3649790525437</v>
      </c>
      <c r="L1007" s="9">
        <v>-1432.431715393946</v>
      </c>
      <c r="M1007" s="10">
        <v>20</v>
      </c>
      <c r="N1007" s="5">
        <f t="shared" si="103"/>
        <v>2007.2995810508742</v>
      </c>
      <c r="O1007" s="5">
        <f t="shared" si="104"/>
        <v>574.86786565692819</v>
      </c>
      <c r="Q1007" s="2">
        <f t="shared" si="108"/>
        <v>43201</v>
      </c>
      <c r="R1007" s="10">
        <v>18</v>
      </c>
      <c r="S1007" s="5">
        <f t="shared" si="105"/>
        <v>1806.5696229457867</v>
      </c>
      <c r="T1007" s="5">
        <f t="shared" si="106"/>
        <v>374.13790755184073</v>
      </c>
      <c r="U1007" s="5">
        <f t="shared" si="107"/>
        <v>200.72995810508746</v>
      </c>
    </row>
    <row r="1008" spans="1:21" x14ac:dyDescent="0.25">
      <c r="A1008" s="2">
        <v>43323.375</v>
      </c>
      <c r="B1008" s="2">
        <v>43323</v>
      </c>
      <c r="C1008" s="3">
        <v>8</v>
      </c>
      <c r="D1008" s="3">
        <v>10</v>
      </c>
      <c r="E1008" s="3">
        <v>1</v>
      </c>
      <c r="F1008" s="3">
        <v>0</v>
      </c>
      <c r="G1008" s="9">
        <v>179.62240400314329</v>
      </c>
      <c r="H1008" s="9">
        <v>2656.7253963220001</v>
      </c>
      <c r="I1008" s="9">
        <v>53</v>
      </c>
      <c r="J1008" s="9">
        <v>1011.1856278696688</v>
      </c>
      <c r="K1008" s="9">
        <v>-126.62240400314329</v>
      </c>
      <c r="L1008" s="9">
        <v>-1645.5397684523314</v>
      </c>
      <c r="M1008" s="10">
        <v>30</v>
      </c>
      <c r="N1008" s="5">
        <f t="shared" si="103"/>
        <v>3798.6721200942984</v>
      </c>
      <c r="O1008" s="5">
        <f t="shared" si="104"/>
        <v>2153.132351641967</v>
      </c>
      <c r="Q1008" s="2">
        <f t="shared" si="108"/>
        <v>43201</v>
      </c>
      <c r="R1008" s="10">
        <v>18</v>
      </c>
      <c r="S1008" s="5">
        <f t="shared" si="105"/>
        <v>2279.2032720565794</v>
      </c>
      <c r="T1008" s="5">
        <f t="shared" si="106"/>
        <v>633.66350360424804</v>
      </c>
      <c r="U1008" s="5">
        <f t="shared" si="107"/>
        <v>1519.468848037719</v>
      </c>
    </row>
    <row r="1009" spans="1:21" x14ac:dyDescent="0.25">
      <c r="A1009" s="2">
        <v>43323.416666666664</v>
      </c>
      <c r="B1009" s="2">
        <v>43323</v>
      </c>
      <c r="C1009" s="3">
        <v>8</v>
      </c>
      <c r="D1009" s="3">
        <v>11</v>
      </c>
      <c r="E1009" s="3">
        <v>1</v>
      </c>
      <c r="F1009" s="3">
        <v>0</v>
      </c>
      <c r="G1009" s="9">
        <v>188.01570537090299</v>
      </c>
      <c r="H1009" s="9">
        <v>2724.8463192152867</v>
      </c>
      <c r="I1009" s="9">
        <v>51</v>
      </c>
      <c r="J1009" s="9">
        <v>973.02767964817178</v>
      </c>
      <c r="K1009" s="9">
        <v>-137.01570537090299</v>
      </c>
      <c r="L1009" s="9">
        <v>-1751.818639567115</v>
      </c>
      <c r="M1009" s="10">
        <v>30</v>
      </c>
      <c r="N1009" s="5">
        <f t="shared" si="103"/>
        <v>4110.4711611270895</v>
      </c>
      <c r="O1009" s="5">
        <f t="shared" si="104"/>
        <v>2358.6525215599745</v>
      </c>
      <c r="Q1009" s="2">
        <f t="shared" si="108"/>
        <v>43201</v>
      </c>
      <c r="R1009" s="10">
        <v>18</v>
      </c>
      <c r="S1009" s="5">
        <f t="shared" si="105"/>
        <v>2466.2826966762541</v>
      </c>
      <c r="T1009" s="5">
        <f t="shared" si="106"/>
        <v>714.46405710913905</v>
      </c>
      <c r="U1009" s="5">
        <f t="shared" si="107"/>
        <v>1644.1884644508355</v>
      </c>
    </row>
    <row r="1010" spans="1:21" x14ac:dyDescent="0.25">
      <c r="A1010" s="2">
        <v>43323.458333333336</v>
      </c>
      <c r="B1010" s="2">
        <v>43323</v>
      </c>
      <c r="C1010" s="3">
        <v>8</v>
      </c>
      <c r="D1010" s="3">
        <v>12</v>
      </c>
      <c r="E1010" s="3">
        <v>1</v>
      </c>
      <c r="F1010" s="3">
        <v>0</v>
      </c>
      <c r="G1010" s="9">
        <v>191.27923583984381</v>
      </c>
      <c r="H1010" s="9">
        <v>2751.3334785717611</v>
      </c>
      <c r="I1010" s="9">
        <v>25</v>
      </c>
      <c r="J1010" s="9">
        <v>476.97435276871175</v>
      </c>
      <c r="K1010" s="9">
        <v>-166.27923583984381</v>
      </c>
      <c r="L1010" s="9">
        <v>-2274.3591258030492</v>
      </c>
      <c r="M1010" s="10">
        <v>31</v>
      </c>
      <c r="N1010" s="5">
        <f t="shared" si="103"/>
        <v>5154.6563110351581</v>
      </c>
      <c r="O1010" s="5">
        <f t="shared" si="104"/>
        <v>2880.2971852321089</v>
      </c>
      <c r="Q1010" s="2">
        <f t="shared" si="108"/>
        <v>43201</v>
      </c>
      <c r="R1010" s="10">
        <v>16</v>
      </c>
      <c r="S1010" s="5">
        <f t="shared" si="105"/>
        <v>2660.4677734375009</v>
      </c>
      <c r="T1010" s="5">
        <f t="shared" si="106"/>
        <v>386.1086476344517</v>
      </c>
      <c r="U1010" s="5">
        <f t="shared" si="107"/>
        <v>2494.1885375976572</v>
      </c>
    </row>
    <row r="1011" spans="1:21" x14ac:dyDescent="0.25">
      <c r="A1011" s="2">
        <v>43323.5</v>
      </c>
      <c r="B1011" s="2">
        <v>43323</v>
      </c>
      <c r="C1011" s="3">
        <v>8</v>
      </c>
      <c r="D1011" s="3">
        <v>13</v>
      </c>
      <c r="E1011" s="3">
        <v>1</v>
      </c>
      <c r="F1011" s="3">
        <v>0</v>
      </c>
      <c r="G1011" s="9">
        <v>191.27921695709219</v>
      </c>
      <c r="H1011" s="9">
        <v>2751.333326579917</v>
      </c>
      <c r="I1011" s="9">
        <v>20</v>
      </c>
      <c r="J1011" s="9">
        <v>381.57948221496935</v>
      </c>
      <c r="K1011" s="9">
        <v>-171.27921695709219</v>
      </c>
      <c r="L1011" s="9">
        <v>-2369.7538443649478</v>
      </c>
      <c r="M1011" s="10">
        <v>45</v>
      </c>
      <c r="N1011" s="5">
        <f t="shared" si="103"/>
        <v>7707.5647630691483</v>
      </c>
      <c r="O1011" s="5">
        <f t="shared" si="104"/>
        <v>5337.810918704201</v>
      </c>
      <c r="Q1011" s="2">
        <f t="shared" si="108"/>
        <v>43201</v>
      </c>
      <c r="R1011" s="10">
        <v>15</v>
      </c>
      <c r="S1011" s="5">
        <f t="shared" si="105"/>
        <v>2569.1882543563829</v>
      </c>
      <c r="T1011" s="5">
        <f t="shared" si="106"/>
        <v>199.43440999143513</v>
      </c>
      <c r="U1011" s="5">
        <f t="shared" si="107"/>
        <v>5138.3765087127658</v>
      </c>
    </row>
    <row r="1012" spans="1:21" x14ac:dyDescent="0.25">
      <c r="A1012" s="2">
        <v>43323.541666666664</v>
      </c>
      <c r="B1012" s="2">
        <v>43323</v>
      </c>
      <c r="C1012" s="3">
        <v>8</v>
      </c>
      <c r="D1012" s="3">
        <v>14</v>
      </c>
      <c r="E1012" s="3">
        <v>1</v>
      </c>
      <c r="F1012" s="3">
        <v>0</v>
      </c>
      <c r="G1012" s="9">
        <v>191.27923583984381</v>
      </c>
      <c r="H1012" s="9">
        <v>2751.3334785717611</v>
      </c>
      <c r="I1012" s="9">
        <v>0</v>
      </c>
      <c r="J1012" s="9">
        <v>0</v>
      </c>
      <c r="K1012" s="9">
        <v>-191.27923583984381</v>
      </c>
      <c r="L1012" s="9">
        <v>-2751.3334785717611</v>
      </c>
      <c r="M1012" s="10">
        <v>50</v>
      </c>
      <c r="N1012" s="5">
        <f t="shared" si="103"/>
        <v>9563.9617919921911</v>
      </c>
      <c r="O1012" s="5">
        <f t="shared" si="104"/>
        <v>6812.6283134204295</v>
      </c>
      <c r="Q1012" s="2">
        <f t="shared" si="108"/>
        <v>43201</v>
      </c>
      <c r="R1012" s="10">
        <v>15</v>
      </c>
      <c r="S1012" s="5">
        <f t="shared" si="105"/>
        <v>2869.1885375976572</v>
      </c>
      <c r="T1012" s="5">
        <f t="shared" si="106"/>
        <v>117.85505902589603</v>
      </c>
      <c r="U1012" s="5">
        <f t="shared" si="107"/>
        <v>6694.7732543945331</v>
      </c>
    </row>
    <row r="1013" spans="1:21" x14ac:dyDescent="0.25">
      <c r="A1013" s="2">
        <v>43323.583333333336</v>
      </c>
      <c r="B1013" s="2">
        <v>43323</v>
      </c>
      <c r="C1013" s="3">
        <v>8</v>
      </c>
      <c r="D1013" s="3">
        <v>15</v>
      </c>
      <c r="E1013" s="3">
        <v>1</v>
      </c>
      <c r="F1013" s="3">
        <v>0</v>
      </c>
      <c r="G1013" s="9">
        <v>191.27921695709219</v>
      </c>
      <c r="H1013" s="9">
        <v>2751.333326579917</v>
      </c>
      <c r="I1013" s="9">
        <v>0</v>
      </c>
      <c r="J1013" s="9">
        <v>0</v>
      </c>
      <c r="K1013" s="9">
        <v>-191.27921695709219</v>
      </c>
      <c r="L1013" s="9">
        <v>-2751.333326579917</v>
      </c>
      <c r="M1013" s="10">
        <v>50</v>
      </c>
      <c r="N1013" s="5">
        <f t="shared" si="103"/>
        <v>9563.9608478546088</v>
      </c>
      <c r="O1013" s="5">
        <f t="shared" si="104"/>
        <v>6812.6275212746914</v>
      </c>
      <c r="Q1013" s="2">
        <f t="shared" si="108"/>
        <v>43201</v>
      </c>
      <c r="R1013" s="10">
        <v>15</v>
      </c>
      <c r="S1013" s="5">
        <f t="shared" si="105"/>
        <v>2869.1882543563829</v>
      </c>
      <c r="T1013" s="5">
        <f t="shared" si="106"/>
        <v>117.85492777646596</v>
      </c>
      <c r="U1013" s="5">
        <f t="shared" si="107"/>
        <v>6694.7725934982254</v>
      </c>
    </row>
    <row r="1014" spans="1:21" x14ac:dyDescent="0.25">
      <c r="A1014" s="2">
        <v>43323.625</v>
      </c>
      <c r="B1014" s="2">
        <v>43323</v>
      </c>
      <c r="C1014" s="3">
        <v>8</v>
      </c>
      <c r="D1014" s="3">
        <v>16</v>
      </c>
      <c r="E1014" s="3">
        <v>1</v>
      </c>
      <c r="F1014" s="3">
        <v>0</v>
      </c>
      <c r="G1014" s="9">
        <v>191.27923583984381</v>
      </c>
      <c r="H1014" s="9">
        <v>2751.3334785717611</v>
      </c>
      <c r="I1014" s="9">
        <v>0</v>
      </c>
      <c r="J1014" s="9">
        <v>0</v>
      </c>
      <c r="K1014" s="9">
        <v>-191.27923583984381</v>
      </c>
      <c r="L1014" s="9">
        <v>-2751.3334785717611</v>
      </c>
      <c r="M1014" s="10">
        <v>50</v>
      </c>
      <c r="N1014" s="5">
        <f t="shared" si="103"/>
        <v>9563.9617919921911</v>
      </c>
      <c r="O1014" s="5">
        <f t="shared" si="104"/>
        <v>6812.6283134204295</v>
      </c>
      <c r="Q1014" s="2">
        <f t="shared" si="108"/>
        <v>43201</v>
      </c>
      <c r="R1014" s="10">
        <v>15</v>
      </c>
      <c r="S1014" s="5">
        <f t="shared" si="105"/>
        <v>2869.1885375976572</v>
      </c>
      <c r="T1014" s="5">
        <f t="shared" si="106"/>
        <v>117.85505902589603</v>
      </c>
      <c r="U1014" s="5">
        <f t="shared" si="107"/>
        <v>6694.7732543945331</v>
      </c>
    </row>
    <row r="1015" spans="1:21" x14ac:dyDescent="0.25">
      <c r="A1015" s="2">
        <v>43323.666666666664</v>
      </c>
      <c r="B1015" s="2">
        <v>43323</v>
      </c>
      <c r="C1015" s="3">
        <v>8</v>
      </c>
      <c r="D1015" s="3">
        <v>17</v>
      </c>
      <c r="E1015" s="3">
        <v>1</v>
      </c>
      <c r="F1015" s="3">
        <v>0</v>
      </c>
      <c r="G1015" s="9">
        <v>191.27923583984381</v>
      </c>
      <c r="H1015" s="9">
        <v>2751.3334785717611</v>
      </c>
      <c r="I1015" s="9">
        <v>0</v>
      </c>
      <c r="J1015" s="9">
        <v>0</v>
      </c>
      <c r="K1015" s="9">
        <v>-191.27923583984381</v>
      </c>
      <c r="L1015" s="9">
        <v>-2751.3334785717611</v>
      </c>
      <c r="M1015" s="10">
        <v>50</v>
      </c>
      <c r="N1015" s="5">
        <f t="shared" si="103"/>
        <v>9563.9617919921911</v>
      </c>
      <c r="O1015" s="5">
        <f t="shared" si="104"/>
        <v>6812.6283134204295</v>
      </c>
      <c r="Q1015" s="2">
        <f t="shared" si="108"/>
        <v>43201</v>
      </c>
      <c r="R1015" s="10">
        <v>11</v>
      </c>
      <c r="S1015" s="5">
        <f t="shared" si="105"/>
        <v>2104.0715942382817</v>
      </c>
      <c r="T1015" s="5">
        <f t="shared" si="106"/>
        <v>-647.26188433347943</v>
      </c>
      <c r="U1015" s="5">
        <f t="shared" si="107"/>
        <v>7459.890197753909</v>
      </c>
    </row>
    <row r="1016" spans="1:21" x14ac:dyDescent="0.25">
      <c r="A1016" s="2">
        <v>43323.708333333336</v>
      </c>
      <c r="B1016" s="2">
        <v>43323</v>
      </c>
      <c r="C1016" s="3">
        <v>8</v>
      </c>
      <c r="D1016" s="3">
        <v>18</v>
      </c>
      <c r="E1016" s="3">
        <v>1</v>
      </c>
      <c r="F1016" s="3">
        <v>0</v>
      </c>
      <c r="G1016" s="9">
        <v>191.27923583984381</v>
      </c>
      <c r="H1016" s="9">
        <v>2751.3334785717611</v>
      </c>
      <c r="I1016" s="9">
        <v>0</v>
      </c>
      <c r="J1016" s="9">
        <v>0</v>
      </c>
      <c r="K1016" s="9">
        <v>-191.27923583984381</v>
      </c>
      <c r="L1016" s="9">
        <v>-2751.3334785717611</v>
      </c>
      <c r="M1016" s="10">
        <v>50</v>
      </c>
      <c r="N1016" s="5">
        <f t="shared" si="103"/>
        <v>9563.9617919921911</v>
      </c>
      <c r="O1016" s="5">
        <f t="shared" si="104"/>
        <v>6812.6283134204295</v>
      </c>
      <c r="Q1016" s="2">
        <f t="shared" si="108"/>
        <v>43201</v>
      </c>
      <c r="R1016" s="10">
        <v>15</v>
      </c>
      <c r="S1016" s="5">
        <f t="shared" si="105"/>
        <v>2869.1885375976572</v>
      </c>
      <c r="T1016" s="5">
        <f t="shared" si="106"/>
        <v>117.85505902589603</v>
      </c>
      <c r="U1016" s="5">
        <f t="shared" si="107"/>
        <v>6694.7732543945331</v>
      </c>
    </row>
    <row r="1017" spans="1:21" x14ac:dyDescent="0.25">
      <c r="A1017" s="2">
        <v>43323.75</v>
      </c>
      <c r="B1017" s="2">
        <v>43323</v>
      </c>
      <c r="C1017" s="3">
        <v>8</v>
      </c>
      <c r="D1017" s="3">
        <v>19</v>
      </c>
      <c r="E1017" s="3">
        <v>1</v>
      </c>
      <c r="F1017" s="3">
        <v>0</v>
      </c>
      <c r="G1017" s="9">
        <v>191.27923583984381</v>
      </c>
      <c r="H1017" s="9">
        <v>2751.3334785717611</v>
      </c>
      <c r="I1017" s="9">
        <v>0</v>
      </c>
      <c r="J1017" s="9">
        <v>0</v>
      </c>
      <c r="K1017" s="9">
        <v>-191.27923583984381</v>
      </c>
      <c r="L1017" s="9">
        <v>-2751.3334785717611</v>
      </c>
      <c r="M1017" s="10">
        <v>50</v>
      </c>
      <c r="N1017" s="5">
        <f t="shared" si="103"/>
        <v>9563.9617919921911</v>
      </c>
      <c r="O1017" s="5">
        <f t="shared" si="104"/>
        <v>6812.6283134204295</v>
      </c>
      <c r="Q1017" s="2">
        <f t="shared" si="108"/>
        <v>43201</v>
      </c>
      <c r="R1017" s="10">
        <v>25</v>
      </c>
      <c r="S1017" s="5">
        <f t="shared" si="105"/>
        <v>4781.9808959960956</v>
      </c>
      <c r="T1017" s="5">
        <f t="shared" si="106"/>
        <v>2030.6474174243344</v>
      </c>
      <c r="U1017" s="5">
        <f t="shared" si="107"/>
        <v>4781.9808959960956</v>
      </c>
    </row>
    <row r="1018" spans="1:21" x14ac:dyDescent="0.25">
      <c r="A1018" s="2">
        <v>43323.791666666664</v>
      </c>
      <c r="B1018" s="2">
        <v>43323</v>
      </c>
      <c r="C1018" s="3">
        <v>8</v>
      </c>
      <c r="D1018" s="3">
        <v>20</v>
      </c>
      <c r="E1018" s="3">
        <v>1</v>
      </c>
      <c r="F1018" s="3">
        <v>0</v>
      </c>
      <c r="G1018" s="9">
        <v>191.27923583984381</v>
      </c>
      <c r="H1018" s="9">
        <v>2751.3334785717611</v>
      </c>
      <c r="I1018" s="9">
        <v>0</v>
      </c>
      <c r="J1018" s="9">
        <v>0</v>
      </c>
      <c r="K1018" s="9">
        <v>-191.27923583984381</v>
      </c>
      <c r="L1018" s="9">
        <v>-2751.3334785717611</v>
      </c>
      <c r="M1018" s="10">
        <v>50</v>
      </c>
      <c r="N1018" s="5">
        <f t="shared" si="103"/>
        <v>9563.9617919921911</v>
      </c>
      <c r="O1018" s="5">
        <f t="shared" si="104"/>
        <v>6812.6283134204295</v>
      </c>
      <c r="Q1018" s="2">
        <f t="shared" si="108"/>
        <v>43201</v>
      </c>
      <c r="R1018" s="10">
        <v>45</v>
      </c>
      <c r="S1018" s="5">
        <f t="shared" si="105"/>
        <v>8607.5656127929706</v>
      </c>
      <c r="T1018" s="5">
        <f t="shared" si="106"/>
        <v>5856.232134221209</v>
      </c>
      <c r="U1018" s="5">
        <f t="shared" si="107"/>
        <v>956.39617919922057</v>
      </c>
    </row>
    <row r="1019" spans="1:21" x14ac:dyDescent="0.25">
      <c r="A1019" s="2">
        <v>43323.833333333336</v>
      </c>
      <c r="B1019" s="2">
        <v>43323</v>
      </c>
      <c r="C1019" s="3">
        <v>8</v>
      </c>
      <c r="D1019" s="3">
        <v>21</v>
      </c>
      <c r="E1019" s="3">
        <v>1</v>
      </c>
      <c r="F1019" s="3">
        <v>0</v>
      </c>
      <c r="G1019" s="9">
        <v>191.27923583984381</v>
      </c>
      <c r="H1019" s="9">
        <v>2751.3334785717611</v>
      </c>
      <c r="I1019" s="9">
        <v>7</v>
      </c>
      <c r="J1019" s="9">
        <v>133.55281877523927</v>
      </c>
      <c r="K1019" s="9">
        <v>-184.27923583984381</v>
      </c>
      <c r="L1019" s="9">
        <v>-2617.7806597965218</v>
      </c>
      <c r="M1019" s="10">
        <v>45</v>
      </c>
      <c r="N1019" s="5">
        <f t="shared" si="103"/>
        <v>8292.5656127929706</v>
      </c>
      <c r="O1019" s="5">
        <f t="shared" si="104"/>
        <v>5674.7849529964487</v>
      </c>
      <c r="Q1019" s="2">
        <f t="shared" si="108"/>
        <v>43201</v>
      </c>
      <c r="R1019" s="10">
        <v>40</v>
      </c>
      <c r="S1019" s="5">
        <f t="shared" si="105"/>
        <v>7371.1694335937518</v>
      </c>
      <c r="T1019" s="5">
        <f t="shared" si="106"/>
        <v>4753.38877379723</v>
      </c>
      <c r="U1019" s="5">
        <f t="shared" si="107"/>
        <v>921.39617919921875</v>
      </c>
    </row>
    <row r="1020" spans="1:21" x14ac:dyDescent="0.25">
      <c r="A1020" s="2">
        <v>43323.875</v>
      </c>
      <c r="B1020" s="2">
        <v>43323</v>
      </c>
      <c r="C1020" s="3">
        <v>8</v>
      </c>
      <c r="D1020" s="3">
        <v>22</v>
      </c>
      <c r="E1020" s="3">
        <v>1</v>
      </c>
      <c r="F1020" s="3">
        <v>0</v>
      </c>
      <c r="G1020" s="9">
        <v>190.68261022567751</v>
      </c>
      <c r="H1020" s="9">
        <v>2746.4912017005563</v>
      </c>
      <c r="I1020" s="9">
        <v>26</v>
      </c>
      <c r="J1020" s="9">
        <v>496.0533268794602</v>
      </c>
      <c r="K1020" s="9">
        <v>-164.68261022567751</v>
      </c>
      <c r="L1020" s="9">
        <v>-2250.4378748210961</v>
      </c>
      <c r="M1020" s="10">
        <v>48</v>
      </c>
      <c r="N1020" s="5">
        <f t="shared" si="103"/>
        <v>7904.7652908325199</v>
      </c>
      <c r="O1020" s="5">
        <f t="shared" si="104"/>
        <v>5654.3274160114233</v>
      </c>
      <c r="Q1020" s="2">
        <f t="shared" si="108"/>
        <v>43201</v>
      </c>
      <c r="R1020" s="10">
        <v>40</v>
      </c>
      <c r="S1020" s="5">
        <f t="shared" si="105"/>
        <v>6587.3044090271005</v>
      </c>
      <c r="T1020" s="5">
        <f t="shared" si="106"/>
        <v>4336.8665342060049</v>
      </c>
      <c r="U1020" s="5">
        <f t="shared" si="107"/>
        <v>1317.4608818054185</v>
      </c>
    </row>
    <row r="1021" spans="1:21" x14ac:dyDescent="0.25">
      <c r="A1021" s="2">
        <v>43323.916666666664</v>
      </c>
      <c r="B1021" s="2">
        <v>43323</v>
      </c>
      <c r="C1021" s="3">
        <v>8</v>
      </c>
      <c r="D1021" s="3">
        <v>23</v>
      </c>
      <c r="E1021" s="3">
        <v>0</v>
      </c>
      <c r="F1021" s="3">
        <v>1</v>
      </c>
      <c r="G1021" s="9">
        <v>189.7521025180817</v>
      </c>
      <c r="H1021" s="9">
        <v>2738.939102472651</v>
      </c>
      <c r="I1021" s="9">
        <v>30</v>
      </c>
      <c r="J1021" s="9">
        <v>572.36922332245399</v>
      </c>
      <c r="K1021" s="9">
        <v>-159.7521025180817</v>
      </c>
      <c r="L1021" s="9">
        <v>-2166.5698791501973</v>
      </c>
      <c r="M1021" s="10">
        <v>30</v>
      </c>
      <c r="N1021" s="5">
        <f t="shared" si="103"/>
        <v>4792.5630755424509</v>
      </c>
      <c r="O1021" s="5">
        <f t="shared" si="104"/>
        <v>2625.9931963922536</v>
      </c>
      <c r="Q1021" s="2">
        <f t="shared" si="108"/>
        <v>43201</v>
      </c>
      <c r="R1021" s="10">
        <v>32</v>
      </c>
      <c r="S1021" s="5">
        <f t="shared" si="105"/>
        <v>5112.0672805786144</v>
      </c>
      <c r="T1021" s="5">
        <f t="shared" si="106"/>
        <v>2945.4974014284171</v>
      </c>
      <c r="U1021" s="5">
        <f t="shared" si="107"/>
        <v>-319.50420503616351</v>
      </c>
    </row>
    <row r="1022" spans="1:21" x14ac:dyDescent="0.25">
      <c r="A1022" s="2">
        <v>43323.958333333336</v>
      </c>
      <c r="B1022" s="2">
        <v>43323</v>
      </c>
      <c r="C1022" s="3">
        <v>8</v>
      </c>
      <c r="D1022" s="3">
        <v>24</v>
      </c>
      <c r="E1022" s="3">
        <v>0</v>
      </c>
      <c r="F1022" s="3">
        <v>1</v>
      </c>
      <c r="G1022" s="9">
        <v>187.05846774578089</v>
      </c>
      <c r="H1022" s="9">
        <v>2717.077276961792</v>
      </c>
      <c r="I1022" s="9">
        <v>30</v>
      </c>
      <c r="J1022" s="9">
        <v>572.36922332245399</v>
      </c>
      <c r="K1022" s="9">
        <v>-157.05846774578089</v>
      </c>
      <c r="L1022" s="9">
        <v>-2144.7080536393378</v>
      </c>
      <c r="M1022" s="10">
        <v>30</v>
      </c>
      <c r="N1022" s="5">
        <f t="shared" si="103"/>
        <v>4711.7540323734265</v>
      </c>
      <c r="O1022" s="5">
        <f t="shared" si="104"/>
        <v>2567.0459787340887</v>
      </c>
      <c r="Q1022" s="2">
        <f t="shared" si="108"/>
        <v>43201</v>
      </c>
      <c r="R1022" s="10">
        <v>12</v>
      </c>
      <c r="S1022" s="5">
        <f t="shared" si="105"/>
        <v>1884.7016129493707</v>
      </c>
      <c r="T1022" s="5">
        <f t="shared" si="106"/>
        <v>-260.00644068996712</v>
      </c>
      <c r="U1022" s="5">
        <f t="shared" si="107"/>
        <v>2827.0524194240561</v>
      </c>
    </row>
    <row r="1023" spans="1:21" x14ac:dyDescent="0.25">
      <c r="A1023" s="2">
        <v>43324</v>
      </c>
      <c r="B1023" s="2">
        <v>43324</v>
      </c>
      <c r="C1023" s="3">
        <v>8</v>
      </c>
      <c r="D1023" s="3">
        <v>1</v>
      </c>
      <c r="E1023" s="3">
        <v>0</v>
      </c>
      <c r="F1023" s="3">
        <v>1</v>
      </c>
      <c r="G1023" s="9">
        <v>183.04276218414299</v>
      </c>
      <c r="H1023" s="9">
        <v>2684.4853845554485</v>
      </c>
      <c r="I1023" s="9">
        <v>29</v>
      </c>
      <c r="J1023" s="9">
        <v>553.29024921170549</v>
      </c>
      <c r="K1023" s="9">
        <v>-154.04276218414299</v>
      </c>
      <c r="L1023" s="9">
        <v>-2131.195135343743</v>
      </c>
      <c r="M1023" s="10">
        <v>25</v>
      </c>
      <c r="N1023" s="5">
        <f t="shared" si="103"/>
        <v>3851.0690546035748</v>
      </c>
      <c r="O1023" s="5">
        <f t="shared" si="104"/>
        <v>1719.8739192598318</v>
      </c>
      <c r="Q1023" s="2">
        <f t="shared" si="108"/>
        <v>43202</v>
      </c>
      <c r="R1023" s="10">
        <v>12</v>
      </c>
      <c r="S1023" s="5">
        <f t="shared" si="105"/>
        <v>1848.5131462097158</v>
      </c>
      <c r="T1023" s="5">
        <f t="shared" si="106"/>
        <v>-282.68198913402716</v>
      </c>
      <c r="U1023" s="5">
        <f t="shared" si="107"/>
        <v>2002.555908393859</v>
      </c>
    </row>
    <row r="1024" spans="1:21" x14ac:dyDescent="0.25">
      <c r="A1024" s="2">
        <v>43324.041666666664</v>
      </c>
      <c r="B1024" s="2">
        <v>43324</v>
      </c>
      <c r="C1024" s="3">
        <v>8</v>
      </c>
      <c r="D1024" s="3">
        <v>2</v>
      </c>
      <c r="E1024" s="3">
        <v>0</v>
      </c>
      <c r="F1024" s="3">
        <v>1</v>
      </c>
      <c r="G1024" s="9">
        <v>167.95951089859011</v>
      </c>
      <c r="H1024" s="9">
        <v>2562.0681160259132</v>
      </c>
      <c r="I1024" s="9">
        <v>0</v>
      </c>
      <c r="J1024" s="9">
        <v>0</v>
      </c>
      <c r="K1024" s="9">
        <v>-167.95951089859011</v>
      </c>
      <c r="L1024" s="9">
        <v>-2562.0681160259132</v>
      </c>
      <c r="M1024" s="10">
        <v>22</v>
      </c>
      <c r="N1024" s="5">
        <f t="shared" si="103"/>
        <v>3695.1092397689827</v>
      </c>
      <c r="O1024" s="5">
        <f t="shared" si="104"/>
        <v>1133.0411237430694</v>
      </c>
      <c r="Q1024" s="2">
        <f t="shared" si="108"/>
        <v>43202</v>
      </c>
      <c r="R1024" s="10">
        <v>5</v>
      </c>
      <c r="S1024" s="5">
        <f t="shared" si="105"/>
        <v>839.79755449295055</v>
      </c>
      <c r="T1024" s="5">
        <f t="shared" si="106"/>
        <v>-1722.2705615329628</v>
      </c>
      <c r="U1024" s="5">
        <f t="shared" si="107"/>
        <v>2855.3116852760322</v>
      </c>
    </row>
    <row r="1025" spans="1:21" x14ac:dyDescent="0.25">
      <c r="A1025" s="2">
        <v>43324.083333333336</v>
      </c>
      <c r="B1025" s="2">
        <v>43324</v>
      </c>
      <c r="C1025" s="3">
        <v>8</v>
      </c>
      <c r="D1025" s="3">
        <v>3</v>
      </c>
      <c r="E1025" s="3">
        <v>0</v>
      </c>
      <c r="F1025" s="3">
        <v>1</v>
      </c>
      <c r="G1025" s="9">
        <v>140.79524731636042</v>
      </c>
      <c r="H1025" s="9">
        <v>2341.6000709998493</v>
      </c>
      <c r="I1025" s="9">
        <v>0</v>
      </c>
      <c r="J1025" s="9">
        <v>0</v>
      </c>
      <c r="K1025" s="9">
        <v>-140.79524731636042</v>
      </c>
      <c r="L1025" s="9">
        <v>-2341.6000709998493</v>
      </c>
      <c r="M1025" s="10">
        <v>20</v>
      </c>
      <c r="N1025" s="5">
        <f t="shared" si="103"/>
        <v>2815.9049463272086</v>
      </c>
      <c r="O1025" s="5">
        <f t="shared" si="104"/>
        <v>474.30487532735924</v>
      </c>
      <c r="Q1025" s="2">
        <f t="shared" si="108"/>
        <v>43202</v>
      </c>
      <c r="R1025" s="10">
        <v>6</v>
      </c>
      <c r="S1025" s="5">
        <f t="shared" si="105"/>
        <v>844.7714838981625</v>
      </c>
      <c r="T1025" s="5">
        <f t="shared" si="106"/>
        <v>-1496.8285871016869</v>
      </c>
      <c r="U1025" s="5">
        <f t="shared" si="107"/>
        <v>1971.1334624290462</v>
      </c>
    </row>
    <row r="1026" spans="1:21" x14ac:dyDescent="0.25">
      <c r="A1026" s="2">
        <v>43324.125</v>
      </c>
      <c r="B1026" s="2">
        <v>43324</v>
      </c>
      <c r="C1026" s="3">
        <v>8</v>
      </c>
      <c r="D1026" s="3">
        <v>4</v>
      </c>
      <c r="E1026" s="3">
        <v>0</v>
      </c>
      <c r="F1026" s="3">
        <v>1</v>
      </c>
      <c r="G1026" s="9">
        <v>114.9303684711456</v>
      </c>
      <c r="H1026" s="9">
        <v>2131.6779707687974</v>
      </c>
      <c r="I1026" s="9">
        <v>0</v>
      </c>
      <c r="J1026" s="9">
        <v>0</v>
      </c>
      <c r="K1026" s="9">
        <v>-114.9303684711456</v>
      </c>
      <c r="L1026" s="9">
        <v>-2131.6779707687974</v>
      </c>
      <c r="M1026" s="10">
        <v>17</v>
      </c>
      <c r="N1026" s="5">
        <f t="shared" si="103"/>
        <v>1953.8162640094752</v>
      </c>
      <c r="O1026" s="5">
        <f t="shared" si="104"/>
        <v>-177.86170675932226</v>
      </c>
      <c r="Q1026" s="2">
        <f t="shared" si="108"/>
        <v>43202</v>
      </c>
      <c r="R1026" s="10">
        <v>7</v>
      </c>
      <c r="S1026" s="5">
        <f t="shared" si="105"/>
        <v>804.5125792980192</v>
      </c>
      <c r="T1026" s="5">
        <f t="shared" si="106"/>
        <v>-1327.1653914707781</v>
      </c>
      <c r="U1026" s="5">
        <f t="shared" si="107"/>
        <v>1149.3036847114558</v>
      </c>
    </row>
    <row r="1027" spans="1:21" x14ac:dyDescent="0.25">
      <c r="A1027" s="2">
        <v>43324.166666666664</v>
      </c>
      <c r="B1027" s="2">
        <v>43324</v>
      </c>
      <c r="C1027" s="3">
        <v>8</v>
      </c>
      <c r="D1027" s="3">
        <v>5</v>
      </c>
      <c r="E1027" s="3">
        <v>0</v>
      </c>
      <c r="F1027" s="3">
        <v>1</v>
      </c>
      <c r="G1027" s="9">
        <v>105.0415691137314</v>
      </c>
      <c r="H1027" s="9">
        <v>2051.4194262343517</v>
      </c>
      <c r="I1027" s="9">
        <v>0</v>
      </c>
      <c r="J1027" s="9">
        <v>0</v>
      </c>
      <c r="K1027" s="9">
        <v>-105.0415691137314</v>
      </c>
      <c r="L1027" s="9">
        <v>-2051.4194262343517</v>
      </c>
      <c r="M1027" s="10">
        <v>19</v>
      </c>
      <c r="N1027" s="5">
        <f t="shared" si="103"/>
        <v>1995.7898131608965</v>
      </c>
      <c r="O1027" s="5">
        <f t="shared" si="104"/>
        <v>-55.629613073455175</v>
      </c>
      <c r="Q1027" s="2">
        <f t="shared" si="108"/>
        <v>43202</v>
      </c>
      <c r="R1027" s="10">
        <v>6</v>
      </c>
      <c r="S1027" s="5">
        <f t="shared" si="105"/>
        <v>630.24941468238842</v>
      </c>
      <c r="T1027" s="5">
        <f t="shared" si="106"/>
        <v>-1421.1700115519634</v>
      </c>
      <c r="U1027" s="5">
        <f t="shared" si="107"/>
        <v>1365.5403984785082</v>
      </c>
    </row>
    <row r="1028" spans="1:21" x14ac:dyDescent="0.25">
      <c r="A1028" s="2">
        <v>43324.208333333336</v>
      </c>
      <c r="B1028" s="2">
        <v>43324</v>
      </c>
      <c r="C1028" s="3">
        <v>8</v>
      </c>
      <c r="D1028" s="3">
        <v>6</v>
      </c>
      <c r="E1028" s="3">
        <v>0</v>
      </c>
      <c r="F1028" s="3">
        <v>1</v>
      </c>
      <c r="G1028" s="9">
        <v>97.031800961494412</v>
      </c>
      <c r="H1028" s="9">
        <v>1986.4112970548754</v>
      </c>
      <c r="I1028" s="9">
        <v>0</v>
      </c>
      <c r="J1028" s="9">
        <v>0</v>
      </c>
      <c r="K1028" s="9">
        <v>-97.031800961494412</v>
      </c>
      <c r="L1028" s="9">
        <v>-1986.4112970548754</v>
      </c>
      <c r="M1028" s="10">
        <v>20</v>
      </c>
      <c r="N1028" s="5">
        <f t="shared" si="103"/>
        <v>1940.6360192298882</v>
      </c>
      <c r="O1028" s="5">
        <f t="shared" si="104"/>
        <v>-45.775277824987143</v>
      </c>
      <c r="Q1028" s="2">
        <f t="shared" si="108"/>
        <v>43202</v>
      </c>
      <c r="R1028" s="10">
        <v>18</v>
      </c>
      <c r="S1028" s="5">
        <f t="shared" si="105"/>
        <v>1746.5724173068993</v>
      </c>
      <c r="T1028" s="5">
        <f t="shared" si="106"/>
        <v>-239.83887974797608</v>
      </c>
      <c r="U1028" s="5">
        <f t="shared" si="107"/>
        <v>194.06360192298894</v>
      </c>
    </row>
    <row r="1029" spans="1:21" x14ac:dyDescent="0.25">
      <c r="A1029" s="2">
        <v>43324.25</v>
      </c>
      <c r="B1029" s="2">
        <v>43324</v>
      </c>
      <c r="C1029" s="3">
        <v>8</v>
      </c>
      <c r="D1029" s="3">
        <v>7</v>
      </c>
      <c r="E1029" s="3">
        <v>0</v>
      </c>
      <c r="F1029" s="3">
        <v>1</v>
      </c>
      <c r="G1029" s="9">
        <v>94.706177115440397</v>
      </c>
      <c r="H1029" s="9">
        <v>1967.5362859982142</v>
      </c>
      <c r="I1029" s="9">
        <v>0</v>
      </c>
      <c r="J1029" s="9">
        <v>0</v>
      </c>
      <c r="K1029" s="9">
        <v>-94.706177115440397</v>
      </c>
      <c r="L1029" s="9">
        <v>-1967.5362859982142</v>
      </c>
      <c r="M1029" s="10">
        <v>18</v>
      </c>
      <c r="N1029" s="5">
        <f t="shared" si="103"/>
        <v>1704.7111880779271</v>
      </c>
      <c r="O1029" s="5">
        <f t="shared" si="104"/>
        <v>-262.82509792028713</v>
      </c>
      <c r="Q1029" s="2">
        <f t="shared" si="108"/>
        <v>43202</v>
      </c>
      <c r="R1029" s="10">
        <v>20</v>
      </c>
      <c r="S1029" s="5">
        <f t="shared" si="105"/>
        <v>1894.1235423088078</v>
      </c>
      <c r="T1029" s="5">
        <f t="shared" si="106"/>
        <v>-73.412743689406398</v>
      </c>
      <c r="U1029" s="5">
        <f t="shared" si="107"/>
        <v>-189.41235423088074</v>
      </c>
    </row>
    <row r="1030" spans="1:21" x14ac:dyDescent="0.25">
      <c r="A1030" s="2">
        <v>43324.291666666664</v>
      </c>
      <c r="B1030" s="2">
        <v>43324</v>
      </c>
      <c r="C1030" s="3">
        <v>8</v>
      </c>
      <c r="D1030" s="3">
        <v>8</v>
      </c>
      <c r="E1030" s="3">
        <v>0</v>
      </c>
      <c r="F1030" s="3">
        <v>1</v>
      </c>
      <c r="G1030" s="9">
        <v>109.42609457969661</v>
      </c>
      <c r="H1030" s="9">
        <v>2087.00469333111</v>
      </c>
      <c r="I1030" s="9">
        <v>1</v>
      </c>
      <c r="J1030" s="9">
        <v>19.078974110748469</v>
      </c>
      <c r="K1030" s="9">
        <v>-108.42609457969661</v>
      </c>
      <c r="L1030" s="9">
        <v>-2067.9257192203618</v>
      </c>
      <c r="M1030" s="10">
        <v>30</v>
      </c>
      <c r="N1030" s="5">
        <f t="shared" si="103"/>
        <v>3252.7828373908983</v>
      </c>
      <c r="O1030" s="5">
        <f t="shared" si="104"/>
        <v>1184.8571181705365</v>
      </c>
      <c r="Q1030" s="2">
        <f t="shared" si="108"/>
        <v>43202</v>
      </c>
      <c r="R1030" s="10">
        <v>22</v>
      </c>
      <c r="S1030" s="5">
        <f t="shared" si="105"/>
        <v>2385.3740807533254</v>
      </c>
      <c r="T1030" s="5">
        <f t="shared" si="106"/>
        <v>317.44836153296365</v>
      </c>
      <c r="U1030" s="5">
        <f t="shared" si="107"/>
        <v>867.40875663757288</v>
      </c>
    </row>
    <row r="1031" spans="1:21" x14ac:dyDescent="0.25">
      <c r="A1031" s="2">
        <v>43324.333333333336</v>
      </c>
      <c r="B1031" s="2">
        <v>43324</v>
      </c>
      <c r="C1031" s="3">
        <v>8</v>
      </c>
      <c r="D1031" s="3">
        <v>9</v>
      </c>
      <c r="E1031" s="3">
        <v>0</v>
      </c>
      <c r="F1031" s="3">
        <v>1</v>
      </c>
      <c r="G1031" s="9">
        <v>160.7117079734802</v>
      </c>
      <c r="H1031" s="9">
        <v>2503.2441769856086</v>
      </c>
      <c r="I1031" s="9">
        <v>0</v>
      </c>
      <c r="J1031" s="9">
        <v>0</v>
      </c>
      <c r="K1031" s="9">
        <v>-160.7117079734802</v>
      </c>
      <c r="L1031" s="9">
        <v>-2503.2441769856086</v>
      </c>
      <c r="M1031" s="10">
        <v>40</v>
      </c>
      <c r="N1031" s="5">
        <f t="shared" si="103"/>
        <v>6428.4683189392081</v>
      </c>
      <c r="O1031" s="5">
        <f t="shared" si="104"/>
        <v>3925.2241419535994</v>
      </c>
      <c r="Q1031" s="2">
        <f t="shared" si="108"/>
        <v>43202</v>
      </c>
      <c r="R1031" s="10">
        <v>15</v>
      </c>
      <c r="S1031" s="5">
        <f t="shared" si="105"/>
        <v>2410.6756196022029</v>
      </c>
      <c r="T1031" s="5">
        <f t="shared" si="106"/>
        <v>-92.568557383405732</v>
      </c>
      <c r="U1031" s="5">
        <f t="shared" si="107"/>
        <v>4017.7926993370052</v>
      </c>
    </row>
    <row r="1032" spans="1:21" x14ac:dyDescent="0.25">
      <c r="A1032" s="2">
        <v>43324.375</v>
      </c>
      <c r="B1032" s="2">
        <v>43324</v>
      </c>
      <c r="C1032" s="3">
        <v>8</v>
      </c>
      <c r="D1032" s="3">
        <v>10</v>
      </c>
      <c r="E1032" s="3">
        <v>0</v>
      </c>
      <c r="F1032" s="3">
        <v>1</v>
      </c>
      <c r="G1032" s="9">
        <v>181.3917031526565</v>
      </c>
      <c r="H1032" s="9">
        <v>2671.085214348424</v>
      </c>
      <c r="I1032" s="9">
        <v>6</v>
      </c>
      <c r="J1032" s="9">
        <v>114.47384466449081</v>
      </c>
      <c r="K1032" s="9">
        <v>-175.3917031526565</v>
      </c>
      <c r="L1032" s="9">
        <v>-2556.6113696839329</v>
      </c>
      <c r="M1032" s="10">
        <v>40</v>
      </c>
      <c r="N1032" s="5">
        <f t="shared" si="103"/>
        <v>7015.6681261062604</v>
      </c>
      <c r="O1032" s="5">
        <f t="shared" si="104"/>
        <v>4459.0567564223275</v>
      </c>
      <c r="Q1032" s="2">
        <f t="shared" si="108"/>
        <v>43202</v>
      </c>
      <c r="R1032" s="10">
        <v>14</v>
      </c>
      <c r="S1032" s="5">
        <f t="shared" si="105"/>
        <v>2455.4838441371912</v>
      </c>
      <c r="T1032" s="5">
        <f t="shared" si="106"/>
        <v>-101.12752554674171</v>
      </c>
      <c r="U1032" s="5">
        <f t="shared" si="107"/>
        <v>4560.1842819690692</v>
      </c>
    </row>
    <row r="1033" spans="1:21" x14ac:dyDescent="0.25">
      <c r="A1033" s="2">
        <v>43324.416666666664</v>
      </c>
      <c r="B1033" s="2">
        <v>43324</v>
      </c>
      <c r="C1033" s="3">
        <v>8</v>
      </c>
      <c r="D1033" s="3">
        <v>11</v>
      </c>
      <c r="E1033" s="3">
        <v>0</v>
      </c>
      <c r="F1033" s="3">
        <v>1</v>
      </c>
      <c r="G1033" s="9">
        <v>188.66006283760069</v>
      </c>
      <c r="H1033" s="9">
        <v>2730.075993122447</v>
      </c>
      <c r="I1033" s="9">
        <v>24</v>
      </c>
      <c r="J1033" s="9">
        <v>457.89537865796325</v>
      </c>
      <c r="K1033" s="9">
        <v>-164.66006283760069</v>
      </c>
      <c r="L1033" s="9">
        <v>-2272.1806144644838</v>
      </c>
      <c r="M1033" s="10">
        <v>40</v>
      </c>
      <c r="N1033" s="5">
        <f t="shared" si="103"/>
        <v>6586.4025135040274</v>
      </c>
      <c r="O1033" s="5">
        <f t="shared" si="104"/>
        <v>4314.2218990395431</v>
      </c>
      <c r="Q1033" s="2">
        <f t="shared" si="108"/>
        <v>43202</v>
      </c>
      <c r="R1033" s="10">
        <v>14</v>
      </c>
      <c r="S1033" s="5">
        <f t="shared" si="105"/>
        <v>2305.2408797264097</v>
      </c>
      <c r="T1033" s="5">
        <f t="shared" si="106"/>
        <v>33.060265261925906</v>
      </c>
      <c r="U1033" s="5">
        <f t="shared" si="107"/>
        <v>4281.1616337776177</v>
      </c>
    </row>
    <row r="1034" spans="1:21" x14ac:dyDescent="0.25">
      <c r="A1034" s="2">
        <v>43324.458333333336</v>
      </c>
      <c r="B1034" s="2">
        <v>43324</v>
      </c>
      <c r="C1034" s="3">
        <v>8</v>
      </c>
      <c r="D1034" s="3">
        <v>12</v>
      </c>
      <c r="E1034" s="3">
        <v>0</v>
      </c>
      <c r="F1034" s="3">
        <v>1</v>
      </c>
      <c r="G1034" s="9">
        <v>190.8731991767884</v>
      </c>
      <c r="H1034" s="9">
        <v>2748.0380420702581</v>
      </c>
      <c r="I1034" s="9">
        <v>29</v>
      </c>
      <c r="J1034" s="9">
        <v>553.29024921170549</v>
      </c>
      <c r="K1034" s="9">
        <v>-161.8731991767884</v>
      </c>
      <c r="L1034" s="9">
        <v>-2194.7477928585527</v>
      </c>
      <c r="M1034" s="10">
        <v>40</v>
      </c>
      <c r="N1034" s="5">
        <f t="shared" si="103"/>
        <v>6474.9279670715359</v>
      </c>
      <c r="O1034" s="5">
        <f t="shared" si="104"/>
        <v>4280.1801742129828</v>
      </c>
      <c r="Q1034" s="2">
        <f t="shared" si="108"/>
        <v>43202</v>
      </c>
      <c r="R1034" s="10">
        <v>14</v>
      </c>
      <c r="S1034" s="5">
        <f t="shared" si="105"/>
        <v>2266.2247884750377</v>
      </c>
      <c r="T1034" s="5">
        <f t="shared" si="106"/>
        <v>71.476995616485056</v>
      </c>
      <c r="U1034" s="5">
        <f t="shared" si="107"/>
        <v>4208.7031785964973</v>
      </c>
    </row>
    <row r="1035" spans="1:21" x14ac:dyDescent="0.25">
      <c r="A1035" s="2">
        <v>43324.5</v>
      </c>
      <c r="B1035" s="2">
        <v>43324</v>
      </c>
      <c r="C1035" s="3">
        <v>8</v>
      </c>
      <c r="D1035" s="3">
        <v>13</v>
      </c>
      <c r="E1035" s="3">
        <v>0</v>
      </c>
      <c r="F1035" s="3">
        <v>1</v>
      </c>
      <c r="G1035" s="9">
        <v>191.12501506805421</v>
      </c>
      <c r="H1035" s="9">
        <v>2750.0818063634524</v>
      </c>
      <c r="I1035" s="9">
        <v>32</v>
      </c>
      <c r="J1035" s="9">
        <v>610.527171543951</v>
      </c>
      <c r="K1035" s="9">
        <v>-159.12501506805421</v>
      </c>
      <c r="L1035" s="9">
        <v>-2139.5546348195012</v>
      </c>
      <c r="M1035" s="10">
        <v>60</v>
      </c>
      <c r="N1035" s="5">
        <f t="shared" si="103"/>
        <v>9547.500904083252</v>
      </c>
      <c r="O1035" s="5">
        <f t="shared" si="104"/>
        <v>7407.9462692637508</v>
      </c>
      <c r="Q1035" s="2">
        <f t="shared" si="108"/>
        <v>43202</v>
      </c>
      <c r="R1035" s="10">
        <v>14</v>
      </c>
      <c r="S1035" s="5">
        <f t="shared" si="105"/>
        <v>2227.7502109527591</v>
      </c>
      <c r="T1035" s="5">
        <f t="shared" si="106"/>
        <v>88.195576133257873</v>
      </c>
      <c r="U1035" s="5">
        <f t="shared" si="107"/>
        <v>7319.7506931304924</v>
      </c>
    </row>
    <row r="1036" spans="1:21" x14ac:dyDescent="0.25">
      <c r="A1036" s="2">
        <v>43324.541666666664</v>
      </c>
      <c r="B1036" s="2">
        <v>43324</v>
      </c>
      <c r="C1036" s="3">
        <v>8</v>
      </c>
      <c r="D1036" s="3">
        <v>14</v>
      </c>
      <c r="E1036" s="3">
        <v>0</v>
      </c>
      <c r="F1036" s="3">
        <v>1</v>
      </c>
      <c r="G1036" s="9">
        <v>191.27923583984381</v>
      </c>
      <c r="H1036" s="9">
        <v>2751.3334785717611</v>
      </c>
      <c r="I1036" s="9">
        <v>32</v>
      </c>
      <c r="J1036" s="9">
        <v>610.527171543951</v>
      </c>
      <c r="K1036" s="9">
        <v>-159.27923583984381</v>
      </c>
      <c r="L1036" s="9">
        <v>-2140.8063070278104</v>
      </c>
      <c r="M1036" s="10">
        <v>85</v>
      </c>
      <c r="N1036" s="5">
        <f t="shared" si="103"/>
        <v>13538.735046386724</v>
      </c>
      <c r="O1036" s="5">
        <f t="shared" si="104"/>
        <v>11397.928739358915</v>
      </c>
      <c r="Q1036" s="2">
        <f t="shared" si="108"/>
        <v>43202</v>
      </c>
      <c r="R1036" s="10">
        <v>10</v>
      </c>
      <c r="S1036" s="5">
        <f t="shared" si="105"/>
        <v>1592.792358398438</v>
      </c>
      <c r="T1036" s="5">
        <f t="shared" si="106"/>
        <v>-548.01394862937241</v>
      </c>
      <c r="U1036" s="5">
        <f t="shared" si="107"/>
        <v>11945.942687988287</v>
      </c>
    </row>
    <row r="1037" spans="1:21" x14ac:dyDescent="0.25">
      <c r="A1037" s="2">
        <v>43324.583333333336</v>
      </c>
      <c r="B1037" s="2">
        <v>43324</v>
      </c>
      <c r="C1037" s="3">
        <v>8</v>
      </c>
      <c r="D1037" s="3">
        <v>15</v>
      </c>
      <c r="E1037" s="3">
        <v>0</v>
      </c>
      <c r="F1037" s="3">
        <v>1</v>
      </c>
      <c r="G1037" s="9">
        <v>191.27923583984381</v>
      </c>
      <c r="H1037" s="9">
        <v>2751.3334785717611</v>
      </c>
      <c r="I1037" s="9">
        <v>31</v>
      </c>
      <c r="J1037" s="9">
        <v>591.44819743320249</v>
      </c>
      <c r="K1037" s="9">
        <v>-160.27923583984381</v>
      </c>
      <c r="L1037" s="9">
        <v>-2159.8852811385586</v>
      </c>
      <c r="M1037" s="10">
        <v>85</v>
      </c>
      <c r="N1037" s="5">
        <f t="shared" si="103"/>
        <v>13623.735046386724</v>
      </c>
      <c r="O1037" s="5">
        <f t="shared" si="104"/>
        <v>11463.849765248166</v>
      </c>
      <c r="Q1037" s="2">
        <f t="shared" si="108"/>
        <v>43202</v>
      </c>
      <c r="R1037" s="10">
        <v>10</v>
      </c>
      <c r="S1037" s="5">
        <f t="shared" si="105"/>
        <v>1602.792358398438</v>
      </c>
      <c r="T1037" s="5">
        <f t="shared" si="106"/>
        <v>-557.09292274012068</v>
      </c>
      <c r="U1037" s="5">
        <f t="shared" si="107"/>
        <v>12020.942687988287</v>
      </c>
    </row>
    <row r="1038" spans="1:21" x14ac:dyDescent="0.25">
      <c r="A1038" s="2">
        <v>43324.625</v>
      </c>
      <c r="B1038" s="2">
        <v>43324</v>
      </c>
      <c r="C1038" s="3">
        <v>8</v>
      </c>
      <c r="D1038" s="3">
        <v>16</v>
      </c>
      <c r="E1038" s="3">
        <v>0</v>
      </c>
      <c r="F1038" s="3">
        <v>1</v>
      </c>
      <c r="G1038" s="9">
        <v>191.27923583984381</v>
      </c>
      <c r="H1038" s="9">
        <v>2751.3334785717611</v>
      </c>
      <c r="I1038" s="9">
        <v>32</v>
      </c>
      <c r="J1038" s="9">
        <v>610.527171543951</v>
      </c>
      <c r="K1038" s="9">
        <v>-159.27923583984381</v>
      </c>
      <c r="L1038" s="9">
        <v>-2140.8063070278104</v>
      </c>
      <c r="M1038" s="10">
        <v>85</v>
      </c>
      <c r="N1038" s="5">
        <f t="shared" si="103"/>
        <v>13538.735046386724</v>
      </c>
      <c r="O1038" s="5">
        <f t="shared" si="104"/>
        <v>11397.928739358915</v>
      </c>
      <c r="Q1038" s="2">
        <f t="shared" si="108"/>
        <v>43202</v>
      </c>
      <c r="R1038" s="10">
        <v>10</v>
      </c>
      <c r="S1038" s="5">
        <f t="shared" si="105"/>
        <v>1592.792358398438</v>
      </c>
      <c r="T1038" s="5">
        <f t="shared" si="106"/>
        <v>-548.01394862937241</v>
      </c>
      <c r="U1038" s="5">
        <f t="shared" si="107"/>
        <v>11945.942687988287</v>
      </c>
    </row>
    <row r="1039" spans="1:21" x14ac:dyDescent="0.25">
      <c r="A1039" s="2">
        <v>43324.666666666664</v>
      </c>
      <c r="B1039" s="2">
        <v>43324</v>
      </c>
      <c r="C1039" s="3">
        <v>8</v>
      </c>
      <c r="D1039" s="3">
        <v>17</v>
      </c>
      <c r="E1039" s="3">
        <v>0</v>
      </c>
      <c r="F1039" s="3">
        <v>1</v>
      </c>
      <c r="G1039" s="9">
        <v>191.27923583984381</v>
      </c>
      <c r="H1039" s="9">
        <v>2751.3334785717611</v>
      </c>
      <c r="I1039" s="9">
        <v>32</v>
      </c>
      <c r="J1039" s="9">
        <v>610.527171543951</v>
      </c>
      <c r="K1039" s="9">
        <v>-159.27923583984381</v>
      </c>
      <c r="L1039" s="9">
        <v>-2140.8063070278104</v>
      </c>
      <c r="M1039" s="10">
        <v>85</v>
      </c>
      <c r="N1039" s="5">
        <f t="shared" ref="N1039:N1102" si="109">-K1039*M1039</f>
        <v>13538.735046386724</v>
      </c>
      <c r="O1039" s="5">
        <f t="shared" ref="O1039:O1102" si="110">L1039 + N1039</f>
        <v>11397.928739358915</v>
      </c>
      <c r="Q1039" s="2">
        <f t="shared" si="108"/>
        <v>43202</v>
      </c>
      <c r="R1039" s="10">
        <v>17</v>
      </c>
      <c r="S1039" s="5">
        <f t="shared" ref="S1039:S1102" si="111">-K1039 * R1039</f>
        <v>2707.7470092773447</v>
      </c>
      <c r="T1039" s="5">
        <f t="shared" ref="T1039:T1102" si="112">L1039 + S1039</f>
        <v>566.9407022495343</v>
      </c>
      <c r="U1039" s="5">
        <f t="shared" ref="U1039:U1102" si="113">O1039-T1039</f>
        <v>10830.98803710938</v>
      </c>
    </row>
    <row r="1040" spans="1:21" x14ac:dyDescent="0.25">
      <c r="A1040" s="2">
        <v>43324.708333333336</v>
      </c>
      <c r="B1040" s="2">
        <v>43324</v>
      </c>
      <c r="C1040" s="3">
        <v>8</v>
      </c>
      <c r="D1040" s="3">
        <v>18</v>
      </c>
      <c r="E1040" s="3">
        <v>0</v>
      </c>
      <c r="F1040" s="3">
        <v>1</v>
      </c>
      <c r="G1040" s="9">
        <v>191.27923583984381</v>
      </c>
      <c r="H1040" s="9">
        <v>2751.3334785717611</v>
      </c>
      <c r="I1040" s="9">
        <v>32</v>
      </c>
      <c r="J1040" s="9">
        <v>610.527171543951</v>
      </c>
      <c r="K1040" s="9">
        <v>-159.27923583984381</v>
      </c>
      <c r="L1040" s="9">
        <v>-2140.8063070278104</v>
      </c>
      <c r="M1040" s="10">
        <v>85</v>
      </c>
      <c r="N1040" s="5">
        <f t="shared" si="109"/>
        <v>13538.735046386724</v>
      </c>
      <c r="O1040" s="5">
        <f t="shared" si="110"/>
        <v>11397.928739358915</v>
      </c>
      <c r="Q1040" s="2">
        <f t="shared" ref="Q1040:Q1103" si="114">Q1016+1</f>
        <v>43202</v>
      </c>
      <c r="R1040" s="10">
        <v>17</v>
      </c>
      <c r="S1040" s="5">
        <f t="shared" si="111"/>
        <v>2707.7470092773447</v>
      </c>
      <c r="T1040" s="5">
        <f t="shared" si="112"/>
        <v>566.9407022495343</v>
      </c>
      <c r="U1040" s="5">
        <f t="shared" si="113"/>
        <v>10830.98803710938</v>
      </c>
    </row>
    <row r="1041" spans="1:21" x14ac:dyDescent="0.25">
      <c r="A1041" s="2">
        <v>43324.75</v>
      </c>
      <c r="B1041" s="2">
        <v>43324</v>
      </c>
      <c r="C1041" s="3">
        <v>8</v>
      </c>
      <c r="D1041" s="3">
        <v>19</v>
      </c>
      <c r="E1041" s="3">
        <v>0</v>
      </c>
      <c r="F1041" s="3">
        <v>1</v>
      </c>
      <c r="G1041" s="9">
        <v>191.27923583984381</v>
      </c>
      <c r="H1041" s="9">
        <v>2751.3334785717611</v>
      </c>
      <c r="I1041" s="9">
        <v>32</v>
      </c>
      <c r="J1041" s="9">
        <v>610.527171543951</v>
      </c>
      <c r="K1041" s="9">
        <v>-159.27923583984381</v>
      </c>
      <c r="L1041" s="9">
        <v>-2140.8063070278104</v>
      </c>
      <c r="M1041" s="10">
        <v>85</v>
      </c>
      <c r="N1041" s="5">
        <f t="shared" si="109"/>
        <v>13538.735046386724</v>
      </c>
      <c r="O1041" s="5">
        <f t="shared" si="110"/>
        <v>11397.928739358915</v>
      </c>
      <c r="Q1041" s="2">
        <f t="shared" si="114"/>
        <v>43202</v>
      </c>
      <c r="R1041" s="10">
        <v>17</v>
      </c>
      <c r="S1041" s="5">
        <f t="shared" si="111"/>
        <v>2707.7470092773447</v>
      </c>
      <c r="T1041" s="5">
        <f t="shared" si="112"/>
        <v>566.9407022495343</v>
      </c>
      <c r="U1041" s="5">
        <f t="shared" si="113"/>
        <v>10830.98803710938</v>
      </c>
    </row>
    <row r="1042" spans="1:21" x14ac:dyDescent="0.25">
      <c r="A1042" s="2">
        <v>43324.791666666664</v>
      </c>
      <c r="B1042" s="2">
        <v>43324</v>
      </c>
      <c r="C1042" s="3">
        <v>8</v>
      </c>
      <c r="D1042" s="3">
        <v>20</v>
      </c>
      <c r="E1042" s="3">
        <v>0</v>
      </c>
      <c r="F1042" s="3">
        <v>1</v>
      </c>
      <c r="G1042" s="9">
        <v>191.27923583984381</v>
      </c>
      <c r="H1042" s="9">
        <v>2751.3334785717611</v>
      </c>
      <c r="I1042" s="9">
        <v>31</v>
      </c>
      <c r="J1042" s="9">
        <v>591.44819743320249</v>
      </c>
      <c r="K1042" s="9">
        <v>-160.27923583984381</v>
      </c>
      <c r="L1042" s="9">
        <v>-2159.8852811385586</v>
      </c>
      <c r="M1042" s="10">
        <v>60</v>
      </c>
      <c r="N1042" s="5">
        <f t="shared" si="109"/>
        <v>9616.7541503906286</v>
      </c>
      <c r="O1042" s="5">
        <f t="shared" si="110"/>
        <v>7456.86886925207</v>
      </c>
      <c r="Q1042" s="2">
        <f t="shared" si="114"/>
        <v>43202</v>
      </c>
      <c r="R1042" s="10">
        <v>18</v>
      </c>
      <c r="S1042" s="5">
        <f t="shared" si="111"/>
        <v>2885.0262451171884</v>
      </c>
      <c r="T1042" s="5">
        <f t="shared" si="112"/>
        <v>725.14096397862977</v>
      </c>
      <c r="U1042" s="5">
        <f t="shared" si="113"/>
        <v>6731.7279052734402</v>
      </c>
    </row>
    <row r="1043" spans="1:21" x14ac:dyDescent="0.25">
      <c r="A1043" s="2">
        <v>43324.833333333336</v>
      </c>
      <c r="B1043" s="2">
        <v>43324</v>
      </c>
      <c r="C1043" s="3">
        <v>8</v>
      </c>
      <c r="D1043" s="3">
        <v>21</v>
      </c>
      <c r="E1043" s="3">
        <v>0</v>
      </c>
      <c r="F1043" s="3">
        <v>1</v>
      </c>
      <c r="G1043" s="9">
        <v>191.27923583984381</v>
      </c>
      <c r="H1043" s="9">
        <v>2751.3334785717611</v>
      </c>
      <c r="I1043" s="9">
        <v>31</v>
      </c>
      <c r="J1043" s="9">
        <v>591.44819743320249</v>
      </c>
      <c r="K1043" s="9">
        <v>-160.27923583984381</v>
      </c>
      <c r="L1043" s="9">
        <v>-2159.8852811385586</v>
      </c>
      <c r="M1043" s="10">
        <v>60</v>
      </c>
      <c r="N1043" s="5">
        <f t="shared" si="109"/>
        <v>9616.7541503906286</v>
      </c>
      <c r="O1043" s="5">
        <f t="shared" si="110"/>
        <v>7456.86886925207</v>
      </c>
      <c r="Q1043" s="2">
        <f t="shared" si="114"/>
        <v>43202</v>
      </c>
      <c r="R1043" s="10">
        <v>17</v>
      </c>
      <c r="S1043" s="5">
        <f t="shared" si="111"/>
        <v>2724.7470092773447</v>
      </c>
      <c r="T1043" s="5">
        <f t="shared" si="112"/>
        <v>564.86172813878602</v>
      </c>
      <c r="U1043" s="5">
        <f t="shared" si="113"/>
        <v>6892.007141113284</v>
      </c>
    </row>
    <row r="1044" spans="1:21" x14ac:dyDescent="0.25">
      <c r="A1044" s="2">
        <v>43324.875</v>
      </c>
      <c r="B1044" s="2">
        <v>43324</v>
      </c>
      <c r="C1044" s="3">
        <v>8</v>
      </c>
      <c r="D1044" s="3">
        <v>22</v>
      </c>
      <c r="E1044" s="3">
        <v>0</v>
      </c>
      <c r="F1044" s="3">
        <v>1</v>
      </c>
      <c r="G1044" s="9">
        <v>191.27923583984381</v>
      </c>
      <c r="H1044" s="9">
        <v>2751.3334785717611</v>
      </c>
      <c r="I1044" s="9">
        <v>31</v>
      </c>
      <c r="J1044" s="9">
        <v>591.44819743320249</v>
      </c>
      <c r="K1044" s="9">
        <v>-160.27923583984381</v>
      </c>
      <c r="L1044" s="9">
        <v>-2159.8852811385586</v>
      </c>
      <c r="M1044" s="10">
        <v>50</v>
      </c>
      <c r="N1044" s="5">
        <f t="shared" si="109"/>
        <v>8013.9617919921902</v>
      </c>
      <c r="O1044" s="5">
        <f t="shared" si="110"/>
        <v>5854.0765108536316</v>
      </c>
      <c r="Q1044" s="2">
        <f t="shared" si="114"/>
        <v>43202</v>
      </c>
      <c r="R1044" s="10">
        <v>16</v>
      </c>
      <c r="S1044" s="5">
        <f t="shared" si="111"/>
        <v>2564.4677734375009</v>
      </c>
      <c r="T1044" s="5">
        <f t="shared" si="112"/>
        <v>404.58249229894227</v>
      </c>
      <c r="U1044" s="5">
        <f t="shared" si="113"/>
        <v>5449.4940185546893</v>
      </c>
    </row>
    <row r="1045" spans="1:21" x14ac:dyDescent="0.25">
      <c r="A1045" s="2">
        <v>43324.916666666664</v>
      </c>
      <c r="B1045" s="2">
        <v>43324</v>
      </c>
      <c r="C1045" s="3">
        <v>8</v>
      </c>
      <c r="D1045" s="3">
        <v>23</v>
      </c>
      <c r="E1045" s="3">
        <v>0</v>
      </c>
      <c r="F1045" s="3">
        <v>1</v>
      </c>
      <c r="G1045" s="9">
        <v>191.27923583984381</v>
      </c>
      <c r="H1045" s="9">
        <v>2751.3334785717611</v>
      </c>
      <c r="I1045" s="9">
        <v>30</v>
      </c>
      <c r="J1045" s="9">
        <v>572.36922332245399</v>
      </c>
      <c r="K1045" s="9">
        <v>-161.27923583984381</v>
      </c>
      <c r="L1045" s="9">
        <v>-2178.9642552493069</v>
      </c>
      <c r="M1045" s="10">
        <v>50</v>
      </c>
      <c r="N1045" s="5">
        <f t="shared" si="109"/>
        <v>8063.9617919921902</v>
      </c>
      <c r="O1045" s="5">
        <f t="shared" si="110"/>
        <v>5884.9975367428833</v>
      </c>
      <c r="Q1045" s="2">
        <f t="shared" si="114"/>
        <v>43202</v>
      </c>
      <c r="R1045" s="10">
        <v>15</v>
      </c>
      <c r="S1045" s="5">
        <f t="shared" si="111"/>
        <v>2419.1885375976572</v>
      </c>
      <c r="T1045" s="5">
        <f t="shared" si="112"/>
        <v>240.22428234835024</v>
      </c>
      <c r="U1045" s="5">
        <f t="shared" si="113"/>
        <v>5644.7732543945331</v>
      </c>
    </row>
    <row r="1046" spans="1:21" x14ac:dyDescent="0.25">
      <c r="A1046" s="2">
        <v>43324.958333333336</v>
      </c>
      <c r="B1046" s="2">
        <v>43324</v>
      </c>
      <c r="C1046" s="3">
        <v>8</v>
      </c>
      <c r="D1046" s="3">
        <v>24</v>
      </c>
      <c r="E1046" s="3">
        <v>0</v>
      </c>
      <c r="F1046" s="3">
        <v>1</v>
      </c>
      <c r="G1046" s="9">
        <v>186.69964337348938</v>
      </c>
      <c r="H1046" s="9">
        <v>2714.1650208401561</v>
      </c>
      <c r="I1046" s="9">
        <v>31</v>
      </c>
      <c r="J1046" s="9">
        <v>591.44819743320249</v>
      </c>
      <c r="K1046" s="9">
        <v>-155.69964337348938</v>
      </c>
      <c r="L1046" s="9">
        <v>-2122.7168234069536</v>
      </c>
      <c r="M1046" s="10">
        <v>45</v>
      </c>
      <c r="N1046" s="5">
        <f t="shared" si="109"/>
        <v>7006.4839518070221</v>
      </c>
      <c r="O1046" s="5">
        <f t="shared" si="110"/>
        <v>4883.767128400068</v>
      </c>
      <c r="Q1046" s="2">
        <f t="shared" si="114"/>
        <v>43202</v>
      </c>
      <c r="R1046" s="10">
        <v>13</v>
      </c>
      <c r="S1046" s="5">
        <f t="shared" si="111"/>
        <v>2024.0953638553619</v>
      </c>
      <c r="T1046" s="5">
        <f t="shared" si="112"/>
        <v>-98.62145955159167</v>
      </c>
      <c r="U1046" s="5">
        <f t="shared" si="113"/>
        <v>4982.3885879516602</v>
      </c>
    </row>
    <row r="1047" spans="1:21" x14ac:dyDescent="0.25">
      <c r="A1047" s="2">
        <v>43325</v>
      </c>
      <c r="B1047" s="2">
        <v>43325</v>
      </c>
      <c r="C1047" s="3">
        <v>8</v>
      </c>
      <c r="D1047" s="3">
        <v>1</v>
      </c>
      <c r="E1047" s="3">
        <v>0</v>
      </c>
      <c r="F1047" s="3">
        <v>1</v>
      </c>
      <c r="G1047" s="9">
        <v>163.44485797882078</v>
      </c>
      <c r="H1047" s="9">
        <v>2525.4267149734383</v>
      </c>
      <c r="I1047" s="9">
        <v>31</v>
      </c>
      <c r="J1047" s="9">
        <v>591.44819743320249</v>
      </c>
      <c r="K1047" s="9">
        <v>-132.44485797882078</v>
      </c>
      <c r="L1047" s="9">
        <v>-1933.9785175402358</v>
      </c>
      <c r="M1047" s="10">
        <v>30</v>
      </c>
      <c r="N1047" s="5">
        <f t="shared" si="109"/>
        <v>3973.3457393646231</v>
      </c>
      <c r="O1047" s="5">
        <f t="shared" si="110"/>
        <v>2039.3672218243873</v>
      </c>
      <c r="Q1047" s="2">
        <f t="shared" si="114"/>
        <v>43203</v>
      </c>
      <c r="R1047" s="10">
        <v>10</v>
      </c>
      <c r="S1047" s="5">
        <f t="shared" si="111"/>
        <v>1324.4485797882078</v>
      </c>
      <c r="T1047" s="5">
        <f t="shared" si="112"/>
        <v>-609.52993775202799</v>
      </c>
      <c r="U1047" s="5">
        <f t="shared" si="113"/>
        <v>2648.8971595764151</v>
      </c>
    </row>
    <row r="1048" spans="1:21" x14ac:dyDescent="0.25">
      <c r="A1048" s="2">
        <v>43325.041666666664</v>
      </c>
      <c r="B1048" s="2">
        <v>43325</v>
      </c>
      <c r="C1048" s="3">
        <v>8</v>
      </c>
      <c r="D1048" s="3">
        <v>2</v>
      </c>
      <c r="E1048" s="3">
        <v>0</v>
      </c>
      <c r="F1048" s="3">
        <v>1</v>
      </c>
      <c r="G1048" s="9">
        <v>155.00851852893831</v>
      </c>
      <c r="H1048" s="9">
        <v>2456.9564880001426</v>
      </c>
      <c r="I1048" s="9">
        <v>31</v>
      </c>
      <c r="J1048" s="9">
        <v>591.44819743320249</v>
      </c>
      <c r="K1048" s="9">
        <v>-124.00851852893831</v>
      </c>
      <c r="L1048" s="9">
        <v>-1865.5082905669401</v>
      </c>
      <c r="M1048" s="10">
        <v>25</v>
      </c>
      <c r="N1048" s="5">
        <f t="shared" si="109"/>
        <v>3100.2129632234578</v>
      </c>
      <c r="O1048" s="5">
        <f t="shared" si="110"/>
        <v>1234.7046726565177</v>
      </c>
      <c r="Q1048" s="2">
        <f t="shared" si="114"/>
        <v>43203</v>
      </c>
      <c r="R1048" s="10">
        <v>8</v>
      </c>
      <c r="S1048" s="5">
        <f t="shared" si="111"/>
        <v>992.06814823150648</v>
      </c>
      <c r="T1048" s="5">
        <f t="shared" si="112"/>
        <v>-873.44014233543362</v>
      </c>
      <c r="U1048" s="5">
        <f t="shared" si="113"/>
        <v>2108.1448149919515</v>
      </c>
    </row>
    <row r="1049" spans="1:21" x14ac:dyDescent="0.25">
      <c r="A1049" s="2">
        <v>43325.083333333336</v>
      </c>
      <c r="B1049" s="2">
        <v>43325</v>
      </c>
      <c r="C1049" s="3">
        <v>8</v>
      </c>
      <c r="D1049" s="3">
        <v>3</v>
      </c>
      <c r="E1049" s="3">
        <v>0</v>
      </c>
      <c r="F1049" s="3">
        <v>1</v>
      </c>
      <c r="G1049" s="9">
        <v>112.307433795929</v>
      </c>
      <c r="H1049" s="9">
        <v>2110.3899539577842</v>
      </c>
      <c r="I1049" s="9">
        <v>32</v>
      </c>
      <c r="J1049" s="9">
        <v>610.527171543951</v>
      </c>
      <c r="K1049" s="9">
        <v>-80.307433795929001</v>
      </c>
      <c r="L1049" s="9">
        <v>-1499.8627824138332</v>
      </c>
      <c r="M1049" s="10">
        <v>25</v>
      </c>
      <c r="N1049" s="5">
        <f t="shared" si="109"/>
        <v>2007.685844898225</v>
      </c>
      <c r="O1049" s="5">
        <f t="shared" si="110"/>
        <v>507.82306248439181</v>
      </c>
      <c r="Q1049" s="2">
        <f t="shared" si="114"/>
        <v>43203</v>
      </c>
      <c r="R1049" s="10">
        <v>14</v>
      </c>
      <c r="S1049" s="5">
        <f t="shared" si="111"/>
        <v>1124.304073143006</v>
      </c>
      <c r="T1049" s="5">
        <f t="shared" si="112"/>
        <v>-375.55870927082719</v>
      </c>
      <c r="U1049" s="5">
        <f t="shared" si="113"/>
        <v>883.38177175521901</v>
      </c>
    </row>
    <row r="1050" spans="1:21" x14ac:dyDescent="0.25">
      <c r="A1050" s="2">
        <v>43325.125</v>
      </c>
      <c r="B1050" s="2">
        <v>43325</v>
      </c>
      <c r="C1050" s="3">
        <v>8</v>
      </c>
      <c r="D1050" s="3">
        <v>4</v>
      </c>
      <c r="E1050" s="3">
        <v>0</v>
      </c>
      <c r="F1050" s="3">
        <v>1</v>
      </c>
      <c r="G1050" s="9">
        <v>92.010371994972203</v>
      </c>
      <c r="H1050" s="9">
        <v>1945.6568461972352</v>
      </c>
      <c r="I1050" s="9">
        <v>73</v>
      </c>
      <c r="J1050" s="9">
        <v>1392.7651100846381</v>
      </c>
      <c r="K1050" s="9">
        <v>-19.010371994972203</v>
      </c>
      <c r="L1050" s="9">
        <v>-552.89173611259707</v>
      </c>
      <c r="M1050" s="10">
        <v>25</v>
      </c>
      <c r="N1050" s="5">
        <f t="shared" si="109"/>
        <v>475.2592998743051</v>
      </c>
      <c r="O1050" s="5">
        <f t="shared" si="110"/>
        <v>-77.632436238291973</v>
      </c>
      <c r="Q1050" s="2">
        <f t="shared" si="114"/>
        <v>43203</v>
      </c>
      <c r="R1050" s="10">
        <v>14</v>
      </c>
      <c r="S1050" s="5">
        <f t="shared" si="111"/>
        <v>266.14520792961082</v>
      </c>
      <c r="T1050" s="5">
        <f t="shared" si="112"/>
        <v>-286.74652818298625</v>
      </c>
      <c r="U1050" s="5">
        <f t="shared" si="113"/>
        <v>209.11409194469428</v>
      </c>
    </row>
    <row r="1051" spans="1:21" x14ac:dyDescent="0.25">
      <c r="A1051" s="2">
        <v>43325.166666666664</v>
      </c>
      <c r="B1051" s="2">
        <v>43325</v>
      </c>
      <c r="C1051" s="3">
        <v>8</v>
      </c>
      <c r="D1051" s="3">
        <v>5</v>
      </c>
      <c r="E1051" s="3">
        <v>0</v>
      </c>
      <c r="F1051" s="3">
        <v>1</v>
      </c>
      <c r="G1051" s="9">
        <v>117.5320922613144</v>
      </c>
      <c r="H1051" s="9">
        <v>2152.7938344645381</v>
      </c>
      <c r="I1051" s="9">
        <v>103</v>
      </c>
      <c r="J1051" s="9">
        <v>1965.1343334070923</v>
      </c>
      <c r="K1051" s="9">
        <v>-14.532092261314403</v>
      </c>
      <c r="L1051" s="9">
        <v>-187.65950105744582</v>
      </c>
      <c r="M1051" s="10">
        <v>25</v>
      </c>
      <c r="N1051" s="5">
        <f t="shared" si="109"/>
        <v>363.30230653286009</v>
      </c>
      <c r="O1051" s="5">
        <f t="shared" si="110"/>
        <v>175.64280547541426</v>
      </c>
      <c r="Q1051" s="2">
        <f t="shared" si="114"/>
        <v>43203</v>
      </c>
      <c r="R1051" s="10">
        <v>16</v>
      </c>
      <c r="S1051" s="5">
        <f t="shared" si="111"/>
        <v>232.51347618103046</v>
      </c>
      <c r="T1051" s="5">
        <f t="shared" si="112"/>
        <v>44.853975123584632</v>
      </c>
      <c r="U1051" s="5">
        <f t="shared" si="113"/>
        <v>130.78883035182963</v>
      </c>
    </row>
    <row r="1052" spans="1:21" x14ac:dyDescent="0.25">
      <c r="A1052" s="2">
        <v>43325.208333333336</v>
      </c>
      <c r="B1052" s="2">
        <v>43325</v>
      </c>
      <c r="C1052" s="3">
        <v>8</v>
      </c>
      <c r="D1052" s="3">
        <v>6</v>
      </c>
      <c r="E1052" s="3">
        <v>0</v>
      </c>
      <c r="F1052" s="3">
        <v>1</v>
      </c>
      <c r="G1052" s="9">
        <v>159.37119622230529</v>
      </c>
      <c r="H1052" s="9">
        <v>2492.3644428270945</v>
      </c>
      <c r="I1052" s="9">
        <v>103</v>
      </c>
      <c r="J1052" s="9">
        <v>1965.1343334070923</v>
      </c>
      <c r="K1052" s="9">
        <v>-56.371196222305286</v>
      </c>
      <c r="L1052" s="9">
        <v>-527.23010942000224</v>
      </c>
      <c r="M1052" s="10">
        <v>40</v>
      </c>
      <c r="N1052" s="5">
        <f t="shared" si="109"/>
        <v>2254.8478488922115</v>
      </c>
      <c r="O1052" s="5">
        <f t="shared" si="110"/>
        <v>1727.6177394722092</v>
      </c>
      <c r="Q1052" s="2">
        <f t="shared" si="114"/>
        <v>43203</v>
      </c>
      <c r="R1052" s="10">
        <v>18</v>
      </c>
      <c r="S1052" s="5">
        <f t="shared" si="111"/>
        <v>1014.6815320014952</v>
      </c>
      <c r="T1052" s="5">
        <f t="shared" si="112"/>
        <v>487.45142258149292</v>
      </c>
      <c r="U1052" s="5">
        <f t="shared" si="113"/>
        <v>1240.1663168907162</v>
      </c>
    </row>
    <row r="1053" spans="1:21" x14ac:dyDescent="0.25">
      <c r="A1053" s="2">
        <v>43325.25</v>
      </c>
      <c r="B1053" s="2">
        <v>43325</v>
      </c>
      <c r="C1053" s="3">
        <v>8</v>
      </c>
      <c r="D1053" s="3">
        <v>7</v>
      </c>
      <c r="E1053" s="3">
        <v>1</v>
      </c>
      <c r="F1053" s="3">
        <v>0</v>
      </c>
      <c r="G1053" s="9">
        <v>182.85520453453069</v>
      </c>
      <c r="H1053" s="9">
        <v>2682.9631460028772</v>
      </c>
      <c r="I1053" s="9">
        <v>103</v>
      </c>
      <c r="J1053" s="9">
        <v>1965.1343334070923</v>
      </c>
      <c r="K1053" s="9">
        <v>-79.855204534530685</v>
      </c>
      <c r="L1053" s="9">
        <v>-717.82881259578494</v>
      </c>
      <c r="M1053" s="10">
        <v>42</v>
      </c>
      <c r="N1053" s="5">
        <f t="shared" si="109"/>
        <v>3353.9185904502888</v>
      </c>
      <c r="O1053" s="5">
        <f t="shared" si="110"/>
        <v>2636.0897778545041</v>
      </c>
      <c r="Q1053" s="2">
        <f t="shared" si="114"/>
        <v>43203</v>
      </c>
      <c r="R1053" s="10">
        <v>24</v>
      </c>
      <c r="S1053" s="5">
        <f t="shared" si="111"/>
        <v>1916.5249088287364</v>
      </c>
      <c r="T1053" s="5">
        <f t="shared" si="112"/>
        <v>1198.6960962329515</v>
      </c>
      <c r="U1053" s="5">
        <f t="shared" si="113"/>
        <v>1437.3936816215526</v>
      </c>
    </row>
    <row r="1054" spans="1:21" x14ac:dyDescent="0.25">
      <c r="A1054" s="2">
        <v>43325.291666666664</v>
      </c>
      <c r="B1054" s="2">
        <v>43325</v>
      </c>
      <c r="C1054" s="3">
        <v>8</v>
      </c>
      <c r="D1054" s="3">
        <v>8</v>
      </c>
      <c r="E1054" s="3">
        <v>1</v>
      </c>
      <c r="F1054" s="3">
        <v>0</v>
      </c>
      <c r="G1054" s="9">
        <v>189.40252742767342</v>
      </c>
      <c r="H1054" s="9">
        <v>2736.1019131857047</v>
      </c>
      <c r="I1054" s="9">
        <v>103</v>
      </c>
      <c r="J1054" s="9">
        <v>1965.1343334070923</v>
      </c>
      <c r="K1054" s="9">
        <v>-86.402527427673419</v>
      </c>
      <c r="L1054" s="9">
        <v>-770.96757977861239</v>
      </c>
      <c r="M1054" s="10">
        <v>42</v>
      </c>
      <c r="N1054" s="5">
        <f t="shared" si="109"/>
        <v>3628.9061519622837</v>
      </c>
      <c r="O1054" s="5">
        <f t="shared" si="110"/>
        <v>2857.9385721836716</v>
      </c>
      <c r="Q1054" s="2">
        <f t="shared" si="114"/>
        <v>43203</v>
      </c>
      <c r="R1054" s="10">
        <v>28</v>
      </c>
      <c r="S1054" s="5">
        <f t="shared" si="111"/>
        <v>2419.2707679748555</v>
      </c>
      <c r="T1054" s="5">
        <f t="shared" si="112"/>
        <v>1648.3031881962431</v>
      </c>
      <c r="U1054" s="5">
        <f t="shared" si="113"/>
        <v>1209.6353839874284</v>
      </c>
    </row>
    <row r="1055" spans="1:21" x14ac:dyDescent="0.25">
      <c r="A1055" s="2">
        <v>43325.333333333336</v>
      </c>
      <c r="B1055" s="2">
        <v>43325</v>
      </c>
      <c r="C1055" s="3">
        <v>8</v>
      </c>
      <c r="D1055" s="3">
        <v>9</v>
      </c>
      <c r="E1055" s="3">
        <v>1</v>
      </c>
      <c r="F1055" s="3">
        <v>0</v>
      </c>
      <c r="G1055" s="9">
        <v>190.58452439308161</v>
      </c>
      <c r="H1055" s="9">
        <v>2745.6951272803431</v>
      </c>
      <c r="I1055" s="9">
        <v>104</v>
      </c>
      <c r="J1055" s="9">
        <v>1984.2133075178408</v>
      </c>
      <c r="K1055" s="9">
        <v>-86.584524393081608</v>
      </c>
      <c r="L1055" s="9">
        <v>-761.48181976250225</v>
      </c>
      <c r="M1055" s="10">
        <v>50</v>
      </c>
      <c r="N1055" s="5">
        <f t="shared" si="109"/>
        <v>4329.2262196540805</v>
      </c>
      <c r="O1055" s="5">
        <f t="shared" si="110"/>
        <v>3567.7443998915783</v>
      </c>
      <c r="Q1055" s="2">
        <f t="shared" si="114"/>
        <v>43203</v>
      </c>
      <c r="R1055" s="10">
        <v>26</v>
      </c>
      <c r="S1055" s="5">
        <f t="shared" si="111"/>
        <v>2251.1976342201219</v>
      </c>
      <c r="T1055" s="5">
        <f t="shared" si="112"/>
        <v>1489.7158144576197</v>
      </c>
      <c r="U1055" s="5">
        <f t="shared" si="113"/>
        <v>2078.0285854339586</v>
      </c>
    </row>
    <row r="1056" spans="1:21" x14ac:dyDescent="0.25">
      <c r="A1056" s="2">
        <v>43325.375</v>
      </c>
      <c r="B1056" s="2">
        <v>43325</v>
      </c>
      <c r="C1056" s="3">
        <v>8</v>
      </c>
      <c r="D1056" s="3">
        <v>10</v>
      </c>
      <c r="E1056" s="3">
        <v>1</v>
      </c>
      <c r="F1056" s="3">
        <v>0</v>
      </c>
      <c r="G1056" s="9">
        <v>191.08515024185181</v>
      </c>
      <c r="H1056" s="9">
        <v>2749.7582589405656</v>
      </c>
      <c r="I1056" s="9">
        <v>103</v>
      </c>
      <c r="J1056" s="9">
        <v>1965.1343334070923</v>
      </c>
      <c r="K1056" s="9">
        <v>-88.085150241851807</v>
      </c>
      <c r="L1056" s="9">
        <v>-784.62392553347331</v>
      </c>
      <c r="M1056" s="10">
        <v>50</v>
      </c>
      <c r="N1056" s="5">
        <f t="shared" si="109"/>
        <v>4404.2575120925903</v>
      </c>
      <c r="O1056" s="5">
        <f t="shared" si="110"/>
        <v>3619.6335865591172</v>
      </c>
      <c r="Q1056" s="2">
        <f t="shared" si="114"/>
        <v>43203</v>
      </c>
      <c r="R1056" s="10">
        <v>20</v>
      </c>
      <c r="S1056" s="5">
        <f t="shared" si="111"/>
        <v>1761.7030048370361</v>
      </c>
      <c r="T1056" s="5">
        <f t="shared" si="112"/>
        <v>977.07907930356282</v>
      </c>
      <c r="U1056" s="5">
        <f t="shared" si="113"/>
        <v>2642.5545072555542</v>
      </c>
    </row>
    <row r="1057" spans="1:21" x14ac:dyDescent="0.25">
      <c r="A1057" s="2">
        <v>43325.416666666664</v>
      </c>
      <c r="B1057" s="2">
        <v>43325</v>
      </c>
      <c r="C1057" s="3">
        <v>8</v>
      </c>
      <c r="D1057" s="3">
        <v>11</v>
      </c>
      <c r="E1057" s="3">
        <v>1</v>
      </c>
      <c r="F1057" s="3">
        <v>0</v>
      </c>
      <c r="G1057" s="9">
        <v>191.27921695709219</v>
      </c>
      <c r="H1057" s="9">
        <v>2751.333326579917</v>
      </c>
      <c r="I1057" s="9">
        <v>104</v>
      </c>
      <c r="J1057" s="9">
        <v>1984.2133075178408</v>
      </c>
      <c r="K1057" s="9">
        <v>-87.279216957092189</v>
      </c>
      <c r="L1057" s="9">
        <v>-767.12001906207615</v>
      </c>
      <c r="M1057" s="10">
        <v>50</v>
      </c>
      <c r="N1057" s="5">
        <f t="shared" si="109"/>
        <v>4363.9608478546097</v>
      </c>
      <c r="O1057" s="5">
        <f t="shared" si="110"/>
        <v>3596.8408287925336</v>
      </c>
      <c r="Q1057" s="2">
        <f t="shared" si="114"/>
        <v>43203</v>
      </c>
      <c r="R1057" s="10">
        <v>17</v>
      </c>
      <c r="S1057" s="5">
        <f t="shared" si="111"/>
        <v>1483.7466882705671</v>
      </c>
      <c r="T1057" s="5">
        <f t="shared" si="112"/>
        <v>716.62666920849097</v>
      </c>
      <c r="U1057" s="5">
        <f t="shared" si="113"/>
        <v>2880.2141595840426</v>
      </c>
    </row>
    <row r="1058" spans="1:21" x14ac:dyDescent="0.25">
      <c r="A1058" s="2">
        <v>43325.458333333336</v>
      </c>
      <c r="B1058" s="2">
        <v>43325</v>
      </c>
      <c r="C1058" s="3">
        <v>8</v>
      </c>
      <c r="D1058" s="3">
        <v>12</v>
      </c>
      <c r="E1058" s="3">
        <v>1</v>
      </c>
      <c r="F1058" s="3">
        <v>0</v>
      </c>
      <c r="G1058" s="9">
        <v>191.27921695709219</v>
      </c>
      <c r="H1058" s="9">
        <v>2751.333326579917</v>
      </c>
      <c r="I1058" s="9">
        <v>102</v>
      </c>
      <c r="J1058" s="9">
        <v>1946.0553592963436</v>
      </c>
      <c r="K1058" s="9">
        <v>-89.279216957092189</v>
      </c>
      <c r="L1058" s="9">
        <v>-805.27796728357339</v>
      </c>
      <c r="M1058" s="10">
        <v>50</v>
      </c>
      <c r="N1058" s="5">
        <f t="shared" si="109"/>
        <v>4463.9608478546097</v>
      </c>
      <c r="O1058" s="5">
        <f t="shared" si="110"/>
        <v>3658.6828805710365</v>
      </c>
      <c r="Q1058" s="2">
        <f t="shared" si="114"/>
        <v>43203</v>
      </c>
      <c r="R1058" s="10">
        <v>14</v>
      </c>
      <c r="S1058" s="5">
        <f t="shared" si="111"/>
        <v>1249.9090373992906</v>
      </c>
      <c r="T1058" s="5">
        <f t="shared" si="112"/>
        <v>444.63107011571719</v>
      </c>
      <c r="U1058" s="5">
        <f t="shared" si="113"/>
        <v>3214.0518104553194</v>
      </c>
    </row>
    <row r="1059" spans="1:21" x14ac:dyDescent="0.25">
      <c r="A1059" s="2">
        <v>43325.5</v>
      </c>
      <c r="B1059" s="2">
        <v>43325</v>
      </c>
      <c r="C1059" s="3">
        <v>8</v>
      </c>
      <c r="D1059" s="3">
        <v>13</v>
      </c>
      <c r="E1059" s="3">
        <v>1</v>
      </c>
      <c r="F1059" s="3">
        <v>0</v>
      </c>
      <c r="G1059" s="9">
        <v>191.27923583984381</v>
      </c>
      <c r="H1059" s="9">
        <v>2751.3334785717611</v>
      </c>
      <c r="I1059" s="9">
        <v>97</v>
      </c>
      <c r="J1059" s="9">
        <v>1850.6604887426013</v>
      </c>
      <c r="K1059" s="9">
        <v>-94.279235839843807</v>
      </c>
      <c r="L1059" s="9">
        <v>-900.67298982915986</v>
      </c>
      <c r="M1059" s="10">
        <v>65</v>
      </c>
      <c r="N1059" s="5">
        <f t="shared" si="109"/>
        <v>6128.1503295898474</v>
      </c>
      <c r="O1059" s="5">
        <f t="shared" si="110"/>
        <v>5227.4773397606878</v>
      </c>
      <c r="Q1059" s="2">
        <f t="shared" si="114"/>
        <v>43203</v>
      </c>
      <c r="R1059" s="10">
        <v>14</v>
      </c>
      <c r="S1059" s="5">
        <f t="shared" si="111"/>
        <v>1319.9093017578134</v>
      </c>
      <c r="T1059" s="5">
        <f t="shared" si="112"/>
        <v>419.23631192865355</v>
      </c>
      <c r="U1059" s="5">
        <f t="shared" si="113"/>
        <v>4808.241027832034</v>
      </c>
    </row>
    <row r="1060" spans="1:21" x14ac:dyDescent="0.25">
      <c r="A1060" s="2">
        <v>43325.541666666664</v>
      </c>
      <c r="B1060" s="2">
        <v>43325</v>
      </c>
      <c r="C1060" s="3">
        <v>8</v>
      </c>
      <c r="D1060" s="3">
        <v>14</v>
      </c>
      <c r="E1060" s="3">
        <v>1</v>
      </c>
      <c r="F1060" s="3">
        <v>0</v>
      </c>
      <c r="G1060" s="9">
        <v>191.27923583984381</v>
      </c>
      <c r="H1060" s="9">
        <v>2751.3334785717611</v>
      </c>
      <c r="I1060" s="9">
        <v>88</v>
      </c>
      <c r="J1060" s="9">
        <v>1678.9497217458652</v>
      </c>
      <c r="K1060" s="9">
        <v>-103.27923583984381</v>
      </c>
      <c r="L1060" s="9">
        <v>-1072.3837568258959</v>
      </c>
      <c r="M1060" s="10">
        <v>65</v>
      </c>
      <c r="N1060" s="5">
        <f t="shared" si="109"/>
        <v>6713.1503295898474</v>
      </c>
      <c r="O1060" s="5">
        <f t="shared" si="110"/>
        <v>5640.7665727639514</v>
      </c>
      <c r="Q1060" s="2">
        <f t="shared" si="114"/>
        <v>43203</v>
      </c>
      <c r="R1060" s="10">
        <v>10</v>
      </c>
      <c r="S1060" s="5">
        <f t="shared" si="111"/>
        <v>1032.792358398438</v>
      </c>
      <c r="T1060" s="5">
        <f t="shared" si="112"/>
        <v>-39.591398427457989</v>
      </c>
      <c r="U1060" s="5">
        <f t="shared" si="113"/>
        <v>5680.3579711914099</v>
      </c>
    </row>
    <row r="1061" spans="1:21" x14ac:dyDescent="0.25">
      <c r="A1061" s="2">
        <v>43325.583333333336</v>
      </c>
      <c r="B1061" s="2">
        <v>43325</v>
      </c>
      <c r="C1061" s="3">
        <v>8</v>
      </c>
      <c r="D1061" s="3">
        <v>15</v>
      </c>
      <c r="E1061" s="3">
        <v>1</v>
      </c>
      <c r="F1061" s="3">
        <v>0</v>
      </c>
      <c r="G1061" s="9">
        <v>191.27923583984381</v>
      </c>
      <c r="H1061" s="9">
        <v>2751.3334785717611</v>
      </c>
      <c r="I1061" s="9">
        <v>79</v>
      </c>
      <c r="J1061" s="9">
        <v>1507.2389547491289</v>
      </c>
      <c r="K1061" s="9">
        <v>-112.27923583984381</v>
      </c>
      <c r="L1061" s="9">
        <v>-1244.0945238226323</v>
      </c>
      <c r="M1061" s="10">
        <v>75</v>
      </c>
      <c r="N1061" s="5">
        <f t="shared" si="109"/>
        <v>8420.9426879882849</v>
      </c>
      <c r="O1061" s="5">
        <f t="shared" si="110"/>
        <v>7176.8481641656526</v>
      </c>
      <c r="Q1061" s="2">
        <f t="shared" si="114"/>
        <v>43203</v>
      </c>
      <c r="R1061" s="10">
        <v>10</v>
      </c>
      <c r="S1061" s="5">
        <f t="shared" si="111"/>
        <v>1122.792358398438</v>
      </c>
      <c r="T1061" s="5">
        <f t="shared" si="112"/>
        <v>-121.3021654241943</v>
      </c>
      <c r="U1061" s="5">
        <f t="shared" si="113"/>
        <v>7298.1503295898474</v>
      </c>
    </row>
    <row r="1062" spans="1:21" x14ac:dyDescent="0.25">
      <c r="A1062" s="2">
        <v>43325.625</v>
      </c>
      <c r="B1062" s="2">
        <v>43325</v>
      </c>
      <c r="C1062" s="3">
        <v>8</v>
      </c>
      <c r="D1062" s="3">
        <v>16</v>
      </c>
      <c r="E1062" s="3">
        <v>1</v>
      </c>
      <c r="F1062" s="3">
        <v>0</v>
      </c>
      <c r="G1062" s="9">
        <v>191.27923583984381</v>
      </c>
      <c r="H1062" s="9">
        <v>2751.3334785717611</v>
      </c>
      <c r="I1062" s="9">
        <v>67</v>
      </c>
      <c r="J1062" s="9">
        <v>1278.2912654201473</v>
      </c>
      <c r="K1062" s="9">
        <v>-124.27923583984381</v>
      </c>
      <c r="L1062" s="9">
        <v>-1473.0422131516139</v>
      </c>
      <c r="M1062" s="10">
        <v>75</v>
      </c>
      <c r="N1062" s="5">
        <f t="shared" si="109"/>
        <v>9320.9426879882849</v>
      </c>
      <c r="O1062" s="5">
        <f t="shared" si="110"/>
        <v>7847.9004748366715</v>
      </c>
      <c r="Q1062" s="2">
        <f t="shared" si="114"/>
        <v>43203</v>
      </c>
      <c r="R1062" s="10">
        <v>10</v>
      </c>
      <c r="S1062" s="5">
        <f t="shared" si="111"/>
        <v>1242.792358398438</v>
      </c>
      <c r="T1062" s="5">
        <f t="shared" si="112"/>
        <v>-230.2498547531759</v>
      </c>
      <c r="U1062" s="5">
        <f t="shared" si="113"/>
        <v>8078.1503295898474</v>
      </c>
    </row>
    <row r="1063" spans="1:21" x14ac:dyDescent="0.25">
      <c r="A1063" s="2">
        <v>43325.666666666664</v>
      </c>
      <c r="B1063" s="2">
        <v>43325</v>
      </c>
      <c r="C1063" s="3">
        <v>8</v>
      </c>
      <c r="D1063" s="3">
        <v>17</v>
      </c>
      <c r="E1063" s="3">
        <v>1</v>
      </c>
      <c r="F1063" s="3">
        <v>0</v>
      </c>
      <c r="G1063" s="9">
        <v>191.27923583984381</v>
      </c>
      <c r="H1063" s="9">
        <v>2751.3334785717611</v>
      </c>
      <c r="I1063" s="9">
        <v>80</v>
      </c>
      <c r="J1063" s="9">
        <v>1526.3179288598774</v>
      </c>
      <c r="K1063" s="9">
        <v>-111.27923583984381</v>
      </c>
      <c r="L1063" s="9">
        <v>-1225.0155497118838</v>
      </c>
      <c r="M1063" s="10">
        <v>75</v>
      </c>
      <c r="N1063" s="5">
        <f t="shared" si="109"/>
        <v>8345.9426879882849</v>
      </c>
      <c r="O1063" s="5">
        <f t="shared" si="110"/>
        <v>7120.9271382764009</v>
      </c>
      <c r="Q1063" s="2">
        <f t="shared" si="114"/>
        <v>43203</v>
      </c>
      <c r="R1063" s="10">
        <v>8</v>
      </c>
      <c r="S1063" s="5">
        <f t="shared" si="111"/>
        <v>890.23388671875045</v>
      </c>
      <c r="T1063" s="5">
        <f t="shared" si="112"/>
        <v>-334.7816629931333</v>
      </c>
      <c r="U1063" s="5">
        <f t="shared" si="113"/>
        <v>7455.708801269534</v>
      </c>
    </row>
    <row r="1064" spans="1:21" x14ac:dyDescent="0.25">
      <c r="A1064" s="2">
        <v>43325.708333333336</v>
      </c>
      <c r="B1064" s="2">
        <v>43325</v>
      </c>
      <c r="C1064" s="3">
        <v>8</v>
      </c>
      <c r="D1064" s="3">
        <v>18</v>
      </c>
      <c r="E1064" s="3">
        <v>1</v>
      </c>
      <c r="F1064" s="3">
        <v>0</v>
      </c>
      <c r="G1064" s="9">
        <v>191.27923583984381</v>
      </c>
      <c r="H1064" s="9">
        <v>2751.3334785717611</v>
      </c>
      <c r="I1064" s="9">
        <v>41</v>
      </c>
      <c r="J1064" s="9">
        <v>782.2379385406872</v>
      </c>
      <c r="K1064" s="9">
        <v>-150.27923583984381</v>
      </c>
      <c r="L1064" s="9">
        <v>-1969.0955400310741</v>
      </c>
      <c r="M1064" s="10">
        <v>100</v>
      </c>
      <c r="N1064" s="5">
        <f t="shared" si="109"/>
        <v>15027.92358398438</v>
      </c>
      <c r="O1064" s="5">
        <f t="shared" si="110"/>
        <v>13058.828043953306</v>
      </c>
      <c r="Q1064" s="2">
        <f t="shared" si="114"/>
        <v>43203</v>
      </c>
      <c r="R1064" s="10">
        <v>8</v>
      </c>
      <c r="S1064" s="5">
        <f t="shared" si="111"/>
        <v>1202.2338867187505</v>
      </c>
      <c r="T1064" s="5">
        <f t="shared" si="112"/>
        <v>-766.8616533123236</v>
      </c>
      <c r="U1064" s="5">
        <f t="shared" si="113"/>
        <v>13825.68969726563</v>
      </c>
    </row>
    <row r="1065" spans="1:21" x14ac:dyDescent="0.25">
      <c r="A1065" s="2">
        <v>43325.75</v>
      </c>
      <c r="B1065" s="2">
        <v>43325</v>
      </c>
      <c r="C1065" s="3">
        <v>8</v>
      </c>
      <c r="D1065" s="3">
        <v>19</v>
      </c>
      <c r="E1065" s="3">
        <v>1</v>
      </c>
      <c r="F1065" s="3">
        <v>0</v>
      </c>
      <c r="G1065" s="9">
        <v>191.27923583984381</v>
      </c>
      <c r="H1065" s="9">
        <v>2751.3334785717611</v>
      </c>
      <c r="I1065" s="9">
        <v>31</v>
      </c>
      <c r="J1065" s="9">
        <v>591.44819743320249</v>
      </c>
      <c r="K1065" s="9">
        <v>-160.27923583984381</v>
      </c>
      <c r="L1065" s="9">
        <v>-2159.8852811385586</v>
      </c>
      <c r="M1065" s="10">
        <v>95</v>
      </c>
      <c r="N1065" s="5">
        <f t="shared" si="109"/>
        <v>15226.527404785162</v>
      </c>
      <c r="O1065" s="5">
        <f t="shared" si="110"/>
        <v>13066.642123646603</v>
      </c>
      <c r="Q1065" s="2">
        <f t="shared" si="114"/>
        <v>43203</v>
      </c>
      <c r="R1065" s="10">
        <v>12</v>
      </c>
      <c r="S1065" s="5">
        <f t="shared" si="111"/>
        <v>1923.3508300781257</v>
      </c>
      <c r="T1065" s="5">
        <f t="shared" si="112"/>
        <v>-236.53445106043296</v>
      </c>
      <c r="U1065" s="5">
        <f t="shared" si="113"/>
        <v>13303.176574707037</v>
      </c>
    </row>
    <row r="1066" spans="1:21" x14ac:dyDescent="0.25">
      <c r="A1066" s="2">
        <v>43325.791666666664</v>
      </c>
      <c r="B1066" s="2">
        <v>43325</v>
      </c>
      <c r="C1066" s="3">
        <v>8</v>
      </c>
      <c r="D1066" s="3">
        <v>20</v>
      </c>
      <c r="E1066" s="3">
        <v>1</v>
      </c>
      <c r="F1066" s="3">
        <v>0</v>
      </c>
      <c r="G1066" s="9">
        <v>191.27923583984381</v>
      </c>
      <c r="H1066" s="9">
        <v>2751.3334785717611</v>
      </c>
      <c r="I1066" s="9">
        <v>30</v>
      </c>
      <c r="J1066" s="9">
        <v>572.36922332245399</v>
      </c>
      <c r="K1066" s="9">
        <v>-161.27923583984381</v>
      </c>
      <c r="L1066" s="9">
        <v>-2178.9642552493069</v>
      </c>
      <c r="M1066" s="10">
        <v>75</v>
      </c>
      <c r="N1066" s="5">
        <f t="shared" si="109"/>
        <v>12095.942687988285</v>
      </c>
      <c r="O1066" s="5">
        <f t="shared" si="110"/>
        <v>9916.9784327389789</v>
      </c>
      <c r="Q1066" s="2">
        <f t="shared" si="114"/>
        <v>43203</v>
      </c>
      <c r="R1066" s="10">
        <v>12</v>
      </c>
      <c r="S1066" s="5">
        <f t="shared" si="111"/>
        <v>1935.3508300781257</v>
      </c>
      <c r="T1066" s="5">
        <f t="shared" si="112"/>
        <v>-243.61342517118123</v>
      </c>
      <c r="U1066" s="5">
        <f t="shared" si="113"/>
        <v>10160.59185791016</v>
      </c>
    </row>
    <row r="1067" spans="1:21" x14ac:dyDescent="0.25">
      <c r="A1067" s="2">
        <v>43325.833333333336</v>
      </c>
      <c r="B1067" s="2">
        <v>43325</v>
      </c>
      <c r="C1067" s="3">
        <v>8</v>
      </c>
      <c r="D1067" s="3">
        <v>21</v>
      </c>
      <c r="E1067" s="3">
        <v>1</v>
      </c>
      <c r="F1067" s="3">
        <v>0</v>
      </c>
      <c r="G1067" s="9">
        <v>191.27923583984381</v>
      </c>
      <c r="H1067" s="9">
        <v>2751.3334785717611</v>
      </c>
      <c r="I1067" s="9">
        <v>31</v>
      </c>
      <c r="J1067" s="9">
        <v>591.44819743320249</v>
      </c>
      <c r="K1067" s="9">
        <v>-160.27923583984381</v>
      </c>
      <c r="L1067" s="9">
        <v>-2159.8852811385586</v>
      </c>
      <c r="M1067" s="10">
        <v>70</v>
      </c>
      <c r="N1067" s="5">
        <f t="shared" si="109"/>
        <v>11219.546508789066</v>
      </c>
      <c r="O1067" s="5">
        <f t="shared" si="110"/>
        <v>9059.6612276505075</v>
      </c>
      <c r="Q1067" s="2">
        <f t="shared" si="114"/>
        <v>43203</v>
      </c>
      <c r="R1067" s="10">
        <v>10</v>
      </c>
      <c r="S1067" s="5">
        <f t="shared" si="111"/>
        <v>1602.792358398438</v>
      </c>
      <c r="T1067" s="5">
        <f t="shared" si="112"/>
        <v>-557.09292274012068</v>
      </c>
      <c r="U1067" s="5">
        <f t="shared" si="113"/>
        <v>9616.7541503906286</v>
      </c>
    </row>
    <row r="1068" spans="1:21" x14ac:dyDescent="0.25">
      <c r="A1068" s="2">
        <v>43325.875</v>
      </c>
      <c r="B1068" s="2">
        <v>43325</v>
      </c>
      <c r="C1068" s="3">
        <v>8</v>
      </c>
      <c r="D1068" s="3">
        <v>22</v>
      </c>
      <c r="E1068" s="3">
        <v>1</v>
      </c>
      <c r="F1068" s="3">
        <v>0</v>
      </c>
      <c r="G1068" s="9">
        <v>191.27923583984381</v>
      </c>
      <c r="H1068" s="9">
        <v>2751.3334785717611</v>
      </c>
      <c r="I1068" s="9">
        <v>30</v>
      </c>
      <c r="J1068" s="9">
        <v>572.36922332245399</v>
      </c>
      <c r="K1068" s="9">
        <v>-161.27923583984381</v>
      </c>
      <c r="L1068" s="9">
        <v>-2178.9642552493069</v>
      </c>
      <c r="M1068" s="10">
        <v>75</v>
      </c>
      <c r="N1068" s="5">
        <f t="shared" si="109"/>
        <v>12095.942687988285</v>
      </c>
      <c r="O1068" s="5">
        <f t="shared" si="110"/>
        <v>9916.9784327389789</v>
      </c>
      <c r="Q1068" s="2">
        <f t="shared" si="114"/>
        <v>43203</v>
      </c>
      <c r="R1068" s="10">
        <v>10</v>
      </c>
      <c r="S1068" s="5">
        <f t="shared" si="111"/>
        <v>1612.792358398438</v>
      </c>
      <c r="T1068" s="5">
        <f t="shared" si="112"/>
        <v>-566.17189685086896</v>
      </c>
      <c r="U1068" s="5">
        <f t="shared" si="113"/>
        <v>10483.150329589847</v>
      </c>
    </row>
    <row r="1069" spans="1:21" x14ac:dyDescent="0.25">
      <c r="A1069" s="2">
        <v>43325.916666666664</v>
      </c>
      <c r="B1069" s="2">
        <v>43325</v>
      </c>
      <c r="C1069" s="3">
        <v>8</v>
      </c>
      <c r="D1069" s="3">
        <v>23</v>
      </c>
      <c r="E1069" s="3">
        <v>0</v>
      </c>
      <c r="F1069" s="3">
        <v>1</v>
      </c>
      <c r="G1069" s="9">
        <v>191.1619781494141</v>
      </c>
      <c r="H1069" s="9">
        <v>2750.381802501071</v>
      </c>
      <c r="I1069" s="9">
        <v>31</v>
      </c>
      <c r="J1069" s="9">
        <v>591.44819743320249</v>
      </c>
      <c r="K1069" s="9">
        <v>-160.1619781494141</v>
      </c>
      <c r="L1069" s="9">
        <v>-2158.9336050678685</v>
      </c>
      <c r="M1069" s="10">
        <v>65</v>
      </c>
      <c r="N1069" s="5">
        <f t="shared" si="109"/>
        <v>10410.528579711916</v>
      </c>
      <c r="O1069" s="5">
        <f t="shared" si="110"/>
        <v>8251.5949746440474</v>
      </c>
      <c r="Q1069" s="2">
        <f t="shared" si="114"/>
        <v>43203</v>
      </c>
      <c r="R1069" s="10">
        <v>13</v>
      </c>
      <c r="S1069" s="5">
        <f t="shared" si="111"/>
        <v>2082.1057159423831</v>
      </c>
      <c r="T1069" s="5">
        <f t="shared" si="112"/>
        <v>-76.827889125485399</v>
      </c>
      <c r="U1069" s="5">
        <f t="shared" si="113"/>
        <v>8328.4228637695323</v>
      </c>
    </row>
    <row r="1070" spans="1:21" x14ac:dyDescent="0.25">
      <c r="A1070" s="2">
        <v>43325.958333333336</v>
      </c>
      <c r="B1070" s="2">
        <v>43325</v>
      </c>
      <c r="C1070" s="3">
        <v>8</v>
      </c>
      <c r="D1070" s="3">
        <v>24</v>
      </c>
      <c r="E1070" s="3">
        <v>0</v>
      </c>
      <c r="F1070" s="3">
        <v>1</v>
      </c>
      <c r="G1070" s="9">
        <v>183.80104126930229</v>
      </c>
      <c r="H1070" s="9">
        <v>2690.6396576332918</v>
      </c>
      <c r="I1070" s="9">
        <v>30</v>
      </c>
      <c r="J1070" s="9">
        <v>572.36922332245399</v>
      </c>
      <c r="K1070" s="9">
        <v>-153.80104126930229</v>
      </c>
      <c r="L1070" s="9">
        <v>-2118.270434310838</v>
      </c>
      <c r="M1070" s="10">
        <v>60</v>
      </c>
      <c r="N1070" s="5">
        <f t="shared" si="109"/>
        <v>9228.0624761581366</v>
      </c>
      <c r="O1070" s="5">
        <f t="shared" si="110"/>
        <v>7109.7920418472986</v>
      </c>
      <c r="Q1070" s="2">
        <f t="shared" si="114"/>
        <v>43203</v>
      </c>
      <c r="R1070" s="10">
        <v>13</v>
      </c>
      <c r="S1070" s="5">
        <f t="shared" si="111"/>
        <v>1999.4135365009297</v>
      </c>
      <c r="T1070" s="5">
        <f t="shared" si="112"/>
        <v>-118.85689780990833</v>
      </c>
      <c r="U1070" s="5">
        <f t="shared" si="113"/>
        <v>7228.6489396572069</v>
      </c>
    </row>
    <row r="1071" spans="1:21" x14ac:dyDescent="0.25">
      <c r="A1071" s="2">
        <v>43326</v>
      </c>
      <c r="B1071" s="2">
        <v>43326</v>
      </c>
      <c r="C1071" s="3">
        <v>8</v>
      </c>
      <c r="D1071" s="3">
        <v>1</v>
      </c>
      <c r="E1071" s="3">
        <v>0</v>
      </c>
      <c r="F1071" s="3">
        <v>1</v>
      </c>
      <c r="G1071" s="9">
        <v>166.27690966129302</v>
      </c>
      <c r="H1071" s="9">
        <v>2548.4119472223401</v>
      </c>
      <c r="I1071" s="9">
        <v>33</v>
      </c>
      <c r="J1071" s="9">
        <v>629.60614565469939</v>
      </c>
      <c r="K1071" s="9">
        <v>-133.27690966129302</v>
      </c>
      <c r="L1071" s="9">
        <v>-1918.8058015676406</v>
      </c>
      <c r="M1071" s="10">
        <v>40</v>
      </c>
      <c r="N1071" s="5">
        <f t="shared" si="109"/>
        <v>5331.0763864517212</v>
      </c>
      <c r="O1071" s="5">
        <f t="shared" si="110"/>
        <v>3412.2705848840806</v>
      </c>
      <c r="Q1071" s="2">
        <f t="shared" si="114"/>
        <v>43204</v>
      </c>
      <c r="R1071" s="10">
        <v>13</v>
      </c>
      <c r="S1071" s="5">
        <f t="shared" si="111"/>
        <v>1732.5998255968093</v>
      </c>
      <c r="T1071" s="5">
        <f t="shared" si="112"/>
        <v>-186.20597597083133</v>
      </c>
      <c r="U1071" s="5">
        <f t="shared" si="113"/>
        <v>3598.4765608549119</v>
      </c>
    </row>
    <row r="1072" spans="1:21" x14ac:dyDescent="0.25">
      <c r="A1072" s="2">
        <v>43326.041666666664</v>
      </c>
      <c r="B1072" s="2">
        <v>43326</v>
      </c>
      <c r="C1072" s="3">
        <v>8</v>
      </c>
      <c r="D1072" s="3">
        <v>2</v>
      </c>
      <c r="E1072" s="3">
        <v>0</v>
      </c>
      <c r="F1072" s="3">
        <v>1</v>
      </c>
      <c r="G1072" s="9">
        <v>147.07628057003021</v>
      </c>
      <c r="H1072" s="9">
        <v>2392.5776024478555</v>
      </c>
      <c r="I1072" s="9">
        <v>42</v>
      </c>
      <c r="J1072" s="9">
        <v>801.31691265143559</v>
      </c>
      <c r="K1072" s="9">
        <v>-105.07628057003021</v>
      </c>
      <c r="L1072" s="9">
        <v>-1591.2606897964199</v>
      </c>
      <c r="M1072" s="10">
        <v>40</v>
      </c>
      <c r="N1072" s="5">
        <f t="shared" si="109"/>
        <v>4203.0512228012085</v>
      </c>
      <c r="O1072" s="5">
        <f t="shared" si="110"/>
        <v>2611.7905330047888</v>
      </c>
      <c r="Q1072" s="2">
        <f t="shared" si="114"/>
        <v>43204</v>
      </c>
      <c r="R1072" s="10">
        <v>13</v>
      </c>
      <c r="S1072" s="5">
        <f t="shared" si="111"/>
        <v>1365.9916474103927</v>
      </c>
      <c r="T1072" s="5">
        <f t="shared" si="112"/>
        <v>-225.26904238602719</v>
      </c>
      <c r="U1072" s="5">
        <f t="shared" si="113"/>
        <v>2837.059575390816</v>
      </c>
    </row>
    <row r="1073" spans="1:21" x14ac:dyDescent="0.25">
      <c r="A1073" s="2">
        <v>43326.083333333336</v>
      </c>
      <c r="B1073" s="2">
        <v>43326</v>
      </c>
      <c r="C1073" s="3">
        <v>8</v>
      </c>
      <c r="D1073" s="3">
        <v>3</v>
      </c>
      <c r="E1073" s="3">
        <v>0</v>
      </c>
      <c r="F1073" s="3">
        <v>1</v>
      </c>
      <c r="G1073" s="9">
        <v>125.86269354820249</v>
      </c>
      <c r="H1073" s="9">
        <v>2220.4058812129388</v>
      </c>
      <c r="I1073" s="9">
        <v>52</v>
      </c>
      <c r="J1073" s="9">
        <v>992.1066537589204</v>
      </c>
      <c r="K1073" s="9">
        <v>-73.862693548202486</v>
      </c>
      <c r="L1073" s="9">
        <v>-1228.2992274540184</v>
      </c>
      <c r="M1073" s="10">
        <v>40</v>
      </c>
      <c r="N1073" s="5">
        <f t="shared" si="109"/>
        <v>2954.5077419280997</v>
      </c>
      <c r="O1073" s="5">
        <f t="shared" si="110"/>
        <v>1726.2085144740813</v>
      </c>
      <c r="Q1073" s="2">
        <f t="shared" si="114"/>
        <v>43204</v>
      </c>
      <c r="R1073" s="10">
        <v>13</v>
      </c>
      <c r="S1073" s="5">
        <f t="shared" si="111"/>
        <v>960.21501612663235</v>
      </c>
      <c r="T1073" s="5">
        <f t="shared" si="112"/>
        <v>-268.08421132738602</v>
      </c>
      <c r="U1073" s="5">
        <f t="shared" si="113"/>
        <v>1994.2927258014674</v>
      </c>
    </row>
    <row r="1074" spans="1:21" x14ac:dyDescent="0.25">
      <c r="A1074" s="2">
        <v>43326.125</v>
      </c>
      <c r="B1074" s="2">
        <v>43326</v>
      </c>
      <c r="C1074" s="3">
        <v>8</v>
      </c>
      <c r="D1074" s="3">
        <v>4</v>
      </c>
      <c r="E1074" s="3">
        <v>0</v>
      </c>
      <c r="F1074" s="3">
        <v>1</v>
      </c>
      <c r="G1074" s="9">
        <v>111.86782104969021</v>
      </c>
      <c r="H1074" s="9">
        <v>2106.8220113533621</v>
      </c>
      <c r="I1074" s="9">
        <v>109</v>
      </c>
      <c r="J1074" s="9">
        <v>2079.6081780715831</v>
      </c>
      <c r="K1074" s="9">
        <v>-2.8678210496902068</v>
      </c>
      <c r="L1074" s="9">
        <v>-27.213833281778989</v>
      </c>
      <c r="M1074" s="10">
        <v>38</v>
      </c>
      <c r="N1074" s="5">
        <f t="shared" si="109"/>
        <v>108.97719988822786</v>
      </c>
      <c r="O1074" s="5">
        <f t="shared" si="110"/>
        <v>81.763366606448869</v>
      </c>
      <c r="Q1074" s="2">
        <f t="shared" si="114"/>
        <v>43204</v>
      </c>
      <c r="R1074" s="10">
        <v>13</v>
      </c>
      <c r="S1074" s="5">
        <f t="shared" si="111"/>
        <v>37.281673645972688</v>
      </c>
      <c r="T1074" s="5">
        <f t="shared" si="112"/>
        <v>10.0678403641937</v>
      </c>
      <c r="U1074" s="5">
        <f t="shared" si="113"/>
        <v>71.69552624225517</v>
      </c>
    </row>
    <row r="1075" spans="1:21" x14ac:dyDescent="0.25">
      <c r="A1075" s="2">
        <v>43326.166666666664</v>
      </c>
      <c r="B1075" s="2">
        <v>43326</v>
      </c>
      <c r="C1075" s="3">
        <v>8</v>
      </c>
      <c r="D1075" s="3">
        <v>5</v>
      </c>
      <c r="E1075" s="3">
        <v>0</v>
      </c>
      <c r="F1075" s="3">
        <v>1</v>
      </c>
      <c r="G1075" s="9">
        <v>125.40363316535951</v>
      </c>
      <c r="H1075" s="9">
        <v>2216.6800980585704</v>
      </c>
      <c r="I1075" s="9">
        <v>135</v>
      </c>
      <c r="J1075" s="9">
        <v>2575.6615049510433</v>
      </c>
      <c r="K1075" s="9">
        <v>9.5963668346404916</v>
      </c>
      <c r="L1075" s="9">
        <v>358.98140689247293</v>
      </c>
      <c r="M1075" s="10">
        <v>38</v>
      </c>
      <c r="N1075" s="5">
        <f t="shared" si="109"/>
        <v>-364.66193971633868</v>
      </c>
      <c r="O1075" s="5">
        <f t="shared" si="110"/>
        <v>-5.6805328238657466</v>
      </c>
      <c r="Q1075" s="2">
        <f t="shared" si="114"/>
        <v>43204</v>
      </c>
      <c r="R1075" s="10">
        <v>13</v>
      </c>
      <c r="S1075" s="5">
        <f t="shared" si="111"/>
        <v>-124.75276885032639</v>
      </c>
      <c r="T1075" s="5">
        <f t="shared" si="112"/>
        <v>234.22863804214654</v>
      </c>
      <c r="U1075" s="5">
        <f t="shared" si="113"/>
        <v>-239.90917086601229</v>
      </c>
    </row>
    <row r="1076" spans="1:21" x14ac:dyDescent="0.25">
      <c r="A1076" s="2">
        <v>43326.208333333336</v>
      </c>
      <c r="B1076" s="2">
        <v>43326</v>
      </c>
      <c r="C1076" s="3">
        <v>8</v>
      </c>
      <c r="D1076" s="3">
        <v>6</v>
      </c>
      <c r="E1076" s="3">
        <v>0</v>
      </c>
      <c r="F1076" s="3">
        <v>1</v>
      </c>
      <c r="G1076" s="9">
        <v>168.7058776855468</v>
      </c>
      <c r="H1076" s="9">
        <v>2568.1257066446433</v>
      </c>
      <c r="I1076" s="9">
        <v>170</v>
      </c>
      <c r="J1076" s="9">
        <v>3243.4255988272398</v>
      </c>
      <c r="K1076" s="9">
        <v>1.2941223144532046</v>
      </c>
      <c r="L1076" s="9">
        <v>675.29989218259652</v>
      </c>
      <c r="M1076" s="10">
        <v>40</v>
      </c>
      <c r="N1076" s="5">
        <f t="shared" si="109"/>
        <v>-51.764892578128183</v>
      </c>
      <c r="O1076" s="5">
        <f t="shared" si="110"/>
        <v>623.53499960446834</v>
      </c>
      <c r="Q1076" s="2">
        <f t="shared" si="114"/>
        <v>43204</v>
      </c>
      <c r="R1076" s="10">
        <v>15</v>
      </c>
      <c r="S1076" s="5">
        <f t="shared" si="111"/>
        <v>-19.411834716798069</v>
      </c>
      <c r="T1076" s="5">
        <f t="shared" si="112"/>
        <v>655.88805746579851</v>
      </c>
      <c r="U1076" s="5">
        <f t="shared" si="113"/>
        <v>-32.353057861330171</v>
      </c>
    </row>
    <row r="1077" spans="1:21" x14ac:dyDescent="0.25">
      <c r="A1077" s="2">
        <v>43326.25</v>
      </c>
      <c r="B1077" s="2">
        <v>43326</v>
      </c>
      <c r="C1077" s="3">
        <v>8</v>
      </c>
      <c r="D1077" s="3">
        <v>7</v>
      </c>
      <c r="E1077" s="3">
        <v>1</v>
      </c>
      <c r="F1077" s="3">
        <v>0</v>
      </c>
      <c r="G1077" s="9">
        <v>182.77130537033079</v>
      </c>
      <c r="H1077" s="9">
        <v>2682.2822121101508</v>
      </c>
      <c r="I1077" s="9">
        <v>187</v>
      </c>
      <c r="J1077" s="9">
        <v>3567.7681587099637</v>
      </c>
      <c r="K1077" s="9">
        <v>4.2286946296692065</v>
      </c>
      <c r="L1077" s="9">
        <v>885.48594659981291</v>
      </c>
      <c r="M1077" s="10">
        <v>40</v>
      </c>
      <c r="N1077" s="5">
        <f t="shared" si="109"/>
        <v>-169.14778518676826</v>
      </c>
      <c r="O1077" s="5">
        <f t="shared" si="110"/>
        <v>716.33816141304465</v>
      </c>
      <c r="Q1077" s="2">
        <f t="shared" si="114"/>
        <v>43204</v>
      </c>
      <c r="R1077" s="10">
        <v>11</v>
      </c>
      <c r="S1077" s="5">
        <f t="shared" si="111"/>
        <v>-46.515640926361272</v>
      </c>
      <c r="T1077" s="5">
        <f t="shared" si="112"/>
        <v>838.97030567345166</v>
      </c>
      <c r="U1077" s="5">
        <f t="shared" si="113"/>
        <v>-122.63214426040702</v>
      </c>
    </row>
    <row r="1078" spans="1:21" x14ac:dyDescent="0.25">
      <c r="A1078" s="2">
        <v>43326.291666666664</v>
      </c>
      <c r="B1078" s="2">
        <v>43326</v>
      </c>
      <c r="C1078" s="3">
        <v>8</v>
      </c>
      <c r="D1078" s="3">
        <v>8</v>
      </c>
      <c r="E1078" s="3">
        <v>1</v>
      </c>
      <c r="F1078" s="3">
        <v>0</v>
      </c>
      <c r="G1078" s="9">
        <v>186.7566695213317</v>
      </c>
      <c r="H1078" s="9">
        <v>2714.627850534308</v>
      </c>
      <c r="I1078" s="9">
        <v>208</v>
      </c>
      <c r="J1078" s="9">
        <v>3968.4266150356816</v>
      </c>
      <c r="K1078" s="9">
        <v>21.243330478668298</v>
      </c>
      <c r="L1078" s="9">
        <v>1253.7987645013736</v>
      </c>
      <c r="M1078" s="10">
        <v>42</v>
      </c>
      <c r="N1078" s="5">
        <f t="shared" si="109"/>
        <v>-892.21988010406858</v>
      </c>
      <c r="O1078" s="5">
        <f t="shared" si="110"/>
        <v>361.57888439730505</v>
      </c>
      <c r="Q1078" s="2">
        <f t="shared" si="114"/>
        <v>43204</v>
      </c>
      <c r="R1078" s="10">
        <v>8</v>
      </c>
      <c r="S1078" s="5">
        <f t="shared" si="111"/>
        <v>-169.94664382934639</v>
      </c>
      <c r="T1078" s="5">
        <f t="shared" si="112"/>
        <v>1083.8521206720272</v>
      </c>
      <c r="U1078" s="5">
        <f t="shared" si="113"/>
        <v>-722.27323627472219</v>
      </c>
    </row>
    <row r="1079" spans="1:21" x14ac:dyDescent="0.25">
      <c r="A1079" s="2">
        <v>43326.333333333336</v>
      </c>
      <c r="B1079" s="2">
        <v>43326</v>
      </c>
      <c r="C1079" s="3">
        <v>8</v>
      </c>
      <c r="D1079" s="3">
        <v>9</v>
      </c>
      <c r="E1079" s="3">
        <v>1</v>
      </c>
      <c r="F1079" s="3">
        <v>0</v>
      </c>
      <c r="G1079" s="9">
        <v>188.4918361663818</v>
      </c>
      <c r="H1079" s="9">
        <v>2728.7106485235572</v>
      </c>
      <c r="I1079" s="9">
        <v>207</v>
      </c>
      <c r="J1079" s="9">
        <v>3949.3476409249324</v>
      </c>
      <c r="K1079" s="9">
        <v>18.508163833618198</v>
      </c>
      <c r="L1079" s="9">
        <v>1220.6369924013752</v>
      </c>
      <c r="M1079" s="10">
        <v>42</v>
      </c>
      <c r="N1079" s="5">
        <f t="shared" si="109"/>
        <v>-777.34288101196432</v>
      </c>
      <c r="O1079" s="5">
        <f t="shared" si="110"/>
        <v>443.29411138941089</v>
      </c>
      <c r="Q1079" s="2">
        <f t="shared" si="114"/>
        <v>43204</v>
      </c>
      <c r="R1079" s="10">
        <v>13</v>
      </c>
      <c r="S1079" s="5">
        <f t="shared" si="111"/>
        <v>-240.60612983703658</v>
      </c>
      <c r="T1079" s="5">
        <f t="shared" si="112"/>
        <v>980.03086256433858</v>
      </c>
      <c r="U1079" s="5">
        <f t="shared" si="113"/>
        <v>-536.73675117492769</v>
      </c>
    </row>
    <row r="1080" spans="1:21" x14ac:dyDescent="0.25">
      <c r="A1080" s="2">
        <v>43326.375</v>
      </c>
      <c r="B1080" s="2">
        <v>43326</v>
      </c>
      <c r="C1080" s="3">
        <v>8</v>
      </c>
      <c r="D1080" s="3">
        <v>10</v>
      </c>
      <c r="E1080" s="3">
        <v>1</v>
      </c>
      <c r="F1080" s="3">
        <v>0</v>
      </c>
      <c r="G1080" s="9">
        <v>190.39232683181768</v>
      </c>
      <c r="H1080" s="9">
        <v>2744.1352305132032</v>
      </c>
      <c r="I1080" s="9">
        <v>206</v>
      </c>
      <c r="J1080" s="9">
        <v>3930.2686668141846</v>
      </c>
      <c r="K1080" s="9">
        <v>15.607673168182316</v>
      </c>
      <c r="L1080" s="9">
        <v>1186.1334363009814</v>
      </c>
      <c r="M1080" s="10">
        <v>45</v>
      </c>
      <c r="N1080" s="5">
        <f t="shared" si="109"/>
        <v>-702.34529256820429</v>
      </c>
      <c r="O1080" s="5">
        <f t="shared" si="110"/>
        <v>483.78814373277714</v>
      </c>
      <c r="Q1080" s="2">
        <f t="shared" si="114"/>
        <v>43204</v>
      </c>
      <c r="R1080" s="10">
        <v>13</v>
      </c>
      <c r="S1080" s="5">
        <f t="shared" si="111"/>
        <v>-202.89975118637011</v>
      </c>
      <c r="T1080" s="5">
        <f t="shared" si="112"/>
        <v>983.23368511461126</v>
      </c>
      <c r="U1080" s="5">
        <f t="shared" si="113"/>
        <v>-499.44554138183412</v>
      </c>
    </row>
    <row r="1081" spans="1:21" x14ac:dyDescent="0.25">
      <c r="A1081" s="2">
        <v>43326.416666666664</v>
      </c>
      <c r="B1081" s="2">
        <v>43326</v>
      </c>
      <c r="C1081" s="3">
        <v>8</v>
      </c>
      <c r="D1081" s="3">
        <v>11</v>
      </c>
      <c r="E1081" s="3">
        <v>1</v>
      </c>
      <c r="F1081" s="3">
        <v>0</v>
      </c>
      <c r="G1081" s="9">
        <v>191.27921695709219</v>
      </c>
      <c r="H1081" s="9">
        <v>2751.333326579917</v>
      </c>
      <c r="I1081" s="9">
        <v>206</v>
      </c>
      <c r="J1081" s="9">
        <v>3930.2686668141846</v>
      </c>
      <c r="K1081" s="9">
        <v>14.720783042907811</v>
      </c>
      <c r="L1081" s="9">
        <v>1178.9353402342676</v>
      </c>
      <c r="M1081" s="10">
        <v>45</v>
      </c>
      <c r="N1081" s="5">
        <f t="shared" si="109"/>
        <v>-662.43523693085149</v>
      </c>
      <c r="O1081" s="5">
        <f t="shared" si="110"/>
        <v>516.50010330341615</v>
      </c>
      <c r="Q1081" s="2">
        <f t="shared" si="114"/>
        <v>43204</v>
      </c>
      <c r="R1081" s="10">
        <v>13</v>
      </c>
      <c r="S1081" s="5">
        <f t="shared" si="111"/>
        <v>-191.37017955780155</v>
      </c>
      <c r="T1081" s="5">
        <f t="shared" si="112"/>
        <v>987.56516067646612</v>
      </c>
      <c r="U1081" s="5">
        <f t="shared" si="113"/>
        <v>-471.06505737304997</v>
      </c>
    </row>
    <row r="1082" spans="1:21" x14ac:dyDescent="0.25">
      <c r="A1082" s="2">
        <v>43326.458333333336</v>
      </c>
      <c r="B1082" s="2">
        <v>43326</v>
      </c>
      <c r="C1082" s="3">
        <v>8</v>
      </c>
      <c r="D1082" s="3">
        <v>12</v>
      </c>
      <c r="E1082" s="3">
        <v>1</v>
      </c>
      <c r="F1082" s="3">
        <v>0</v>
      </c>
      <c r="G1082" s="9">
        <v>191.27923583984381</v>
      </c>
      <c r="H1082" s="9">
        <v>2751.3334785717611</v>
      </c>
      <c r="I1082" s="9">
        <v>206</v>
      </c>
      <c r="J1082" s="9">
        <v>3930.2686668141846</v>
      </c>
      <c r="K1082" s="9">
        <v>14.720764160156193</v>
      </c>
      <c r="L1082" s="9">
        <v>1178.9351882424235</v>
      </c>
      <c r="M1082" s="10">
        <v>50</v>
      </c>
      <c r="N1082" s="5">
        <f t="shared" si="109"/>
        <v>-736.03820800780966</v>
      </c>
      <c r="O1082" s="5">
        <f t="shared" si="110"/>
        <v>442.89698023461381</v>
      </c>
      <c r="Q1082" s="2">
        <f t="shared" si="114"/>
        <v>43204</v>
      </c>
      <c r="R1082" s="10">
        <v>14</v>
      </c>
      <c r="S1082" s="5">
        <f t="shared" si="111"/>
        <v>-206.0906982421867</v>
      </c>
      <c r="T1082" s="5">
        <f t="shared" si="112"/>
        <v>972.84449000023676</v>
      </c>
      <c r="U1082" s="5">
        <f t="shared" si="113"/>
        <v>-529.94750976562295</v>
      </c>
    </row>
    <row r="1083" spans="1:21" x14ac:dyDescent="0.25">
      <c r="A1083" s="2">
        <v>43326.5</v>
      </c>
      <c r="B1083" s="2">
        <v>43326</v>
      </c>
      <c r="C1083" s="3">
        <v>8</v>
      </c>
      <c r="D1083" s="3">
        <v>13</v>
      </c>
      <c r="E1083" s="3">
        <v>1</v>
      </c>
      <c r="F1083" s="3">
        <v>0</v>
      </c>
      <c r="G1083" s="9">
        <v>191.27923583984381</v>
      </c>
      <c r="H1083" s="9">
        <v>2751.3334785717611</v>
      </c>
      <c r="I1083" s="9">
        <v>205</v>
      </c>
      <c r="J1083" s="9">
        <v>3911.1896927034354</v>
      </c>
      <c r="K1083" s="9">
        <v>13.720764160156193</v>
      </c>
      <c r="L1083" s="9">
        <v>1159.8562141316743</v>
      </c>
      <c r="M1083" s="10">
        <v>50</v>
      </c>
      <c r="N1083" s="5">
        <f t="shared" si="109"/>
        <v>-686.03820800780966</v>
      </c>
      <c r="O1083" s="5">
        <f t="shared" si="110"/>
        <v>473.81800612386462</v>
      </c>
      <c r="Q1083" s="2">
        <f t="shared" si="114"/>
        <v>43204</v>
      </c>
      <c r="R1083" s="10">
        <v>13</v>
      </c>
      <c r="S1083" s="5">
        <f t="shared" si="111"/>
        <v>-178.36993408203051</v>
      </c>
      <c r="T1083" s="5">
        <f t="shared" si="112"/>
        <v>981.48628004964371</v>
      </c>
      <c r="U1083" s="5">
        <f t="shared" si="113"/>
        <v>-507.66827392577909</v>
      </c>
    </row>
    <row r="1084" spans="1:21" x14ac:dyDescent="0.25">
      <c r="A1084" s="2">
        <v>43326.541666666664</v>
      </c>
      <c r="B1084" s="2">
        <v>43326</v>
      </c>
      <c r="C1084" s="3">
        <v>8</v>
      </c>
      <c r="D1084" s="3">
        <v>14</v>
      </c>
      <c r="E1084" s="3">
        <v>1</v>
      </c>
      <c r="F1084" s="3">
        <v>0</v>
      </c>
      <c r="G1084" s="9">
        <v>191.27923583984381</v>
      </c>
      <c r="H1084" s="9">
        <v>2751.3334785717611</v>
      </c>
      <c r="I1084" s="9">
        <v>203</v>
      </c>
      <c r="J1084" s="9">
        <v>3873.0317444819393</v>
      </c>
      <c r="K1084" s="9">
        <v>11.720764160156193</v>
      </c>
      <c r="L1084" s="9">
        <v>1121.6982659101782</v>
      </c>
      <c r="M1084" s="10">
        <v>50</v>
      </c>
      <c r="N1084" s="5">
        <f t="shared" si="109"/>
        <v>-586.03820800780966</v>
      </c>
      <c r="O1084" s="5">
        <f t="shared" si="110"/>
        <v>535.66005790236852</v>
      </c>
      <c r="Q1084" s="2">
        <f t="shared" si="114"/>
        <v>43204</v>
      </c>
      <c r="R1084" s="10">
        <v>14</v>
      </c>
      <c r="S1084" s="5">
        <f t="shared" si="111"/>
        <v>-164.0906982421867</v>
      </c>
      <c r="T1084" s="5">
        <f t="shared" si="112"/>
        <v>957.60756766799147</v>
      </c>
      <c r="U1084" s="5">
        <f t="shared" si="113"/>
        <v>-421.94750976562295</v>
      </c>
    </row>
    <row r="1085" spans="1:21" x14ac:dyDescent="0.25">
      <c r="A1085" s="2">
        <v>43326.583333333336</v>
      </c>
      <c r="B1085" s="2">
        <v>43326</v>
      </c>
      <c r="C1085" s="3">
        <v>8</v>
      </c>
      <c r="D1085" s="3">
        <v>15</v>
      </c>
      <c r="E1085" s="3">
        <v>1</v>
      </c>
      <c r="F1085" s="3">
        <v>0</v>
      </c>
      <c r="G1085" s="9">
        <v>191.2791980743408</v>
      </c>
      <c r="H1085" s="9">
        <v>2751.3331745880732</v>
      </c>
      <c r="I1085" s="9">
        <v>198</v>
      </c>
      <c r="J1085" s="9">
        <v>3777.6368739281966</v>
      </c>
      <c r="K1085" s="9">
        <v>6.7208019256592024</v>
      </c>
      <c r="L1085" s="9">
        <v>1026.3036993401233</v>
      </c>
      <c r="M1085" s="10">
        <v>50</v>
      </c>
      <c r="N1085" s="5">
        <f t="shared" si="109"/>
        <v>-336.04009628296012</v>
      </c>
      <c r="O1085" s="5">
        <f t="shared" si="110"/>
        <v>690.26360305716321</v>
      </c>
      <c r="Q1085" s="2">
        <f t="shared" si="114"/>
        <v>43204</v>
      </c>
      <c r="R1085" s="10">
        <v>11</v>
      </c>
      <c r="S1085" s="5">
        <f t="shared" si="111"/>
        <v>-73.928821182251227</v>
      </c>
      <c r="T1085" s="5">
        <f t="shared" si="112"/>
        <v>952.3748781578721</v>
      </c>
      <c r="U1085" s="5">
        <f t="shared" si="113"/>
        <v>-262.11127510070889</v>
      </c>
    </row>
    <row r="1086" spans="1:21" x14ac:dyDescent="0.25">
      <c r="A1086" s="2">
        <v>43326.625</v>
      </c>
      <c r="B1086" s="2">
        <v>43326</v>
      </c>
      <c r="C1086" s="3">
        <v>8</v>
      </c>
      <c r="D1086" s="3">
        <v>16</v>
      </c>
      <c r="E1086" s="3">
        <v>1</v>
      </c>
      <c r="F1086" s="3">
        <v>0</v>
      </c>
      <c r="G1086" s="9">
        <v>191.27923583984381</v>
      </c>
      <c r="H1086" s="9">
        <v>2751.3334785717611</v>
      </c>
      <c r="I1086" s="9">
        <v>199</v>
      </c>
      <c r="J1086" s="9">
        <v>3796.7158480389448</v>
      </c>
      <c r="K1086" s="9">
        <v>7.7207641601561932</v>
      </c>
      <c r="L1086" s="9">
        <v>1045.3823694671837</v>
      </c>
      <c r="M1086" s="10">
        <v>50</v>
      </c>
      <c r="N1086" s="5">
        <f t="shared" si="109"/>
        <v>-386.03820800780966</v>
      </c>
      <c r="O1086" s="5">
        <f t="shared" si="110"/>
        <v>659.34416145937405</v>
      </c>
      <c r="Q1086" s="2">
        <f t="shared" si="114"/>
        <v>43204</v>
      </c>
      <c r="R1086" s="10">
        <v>14</v>
      </c>
      <c r="S1086" s="5">
        <f t="shared" si="111"/>
        <v>-108.0906982421867</v>
      </c>
      <c r="T1086" s="5">
        <f t="shared" si="112"/>
        <v>937.291671224997</v>
      </c>
      <c r="U1086" s="5">
        <f t="shared" si="113"/>
        <v>-277.94750976562295</v>
      </c>
    </row>
    <row r="1087" spans="1:21" x14ac:dyDescent="0.25">
      <c r="A1087" s="2">
        <v>43326.666666666664</v>
      </c>
      <c r="B1087" s="2">
        <v>43326</v>
      </c>
      <c r="C1087" s="3">
        <v>8</v>
      </c>
      <c r="D1087" s="3">
        <v>17</v>
      </c>
      <c r="E1087" s="3">
        <v>1</v>
      </c>
      <c r="F1087" s="3">
        <v>0</v>
      </c>
      <c r="G1087" s="9">
        <v>191.27923583984381</v>
      </c>
      <c r="H1087" s="9">
        <v>2751.3334785717611</v>
      </c>
      <c r="I1087" s="9">
        <v>196</v>
      </c>
      <c r="J1087" s="9">
        <v>3739.4789257066996</v>
      </c>
      <c r="K1087" s="9">
        <v>4.7207641601561932</v>
      </c>
      <c r="L1087" s="9">
        <v>988.14544713493842</v>
      </c>
      <c r="M1087" s="10">
        <v>50</v>
      </c>
      <c r="N1087" s="5">
        <f t="shared" si="109"/>
        <v>-236.03820800780966</v>
      </c>
      <c r="O1087" s="5">
        <f t="shared" si="110"/>
        <v>752.10723912712876</v>
      </c>
      <c r="Q1087" s="2">
        <f t="shared" si="114"/>
        <v>43204</v>
      </c>
      <c r="R1087" s="10">
        <v>15</v>
      </c>
      <c r="S1087" s="5">
        <f t="shared" si="111"/>
        <v>-70.811462402342897</v>
      </c>
      <c r="T1087" s="5">
        <f t="shared" si="112"/>
        <v>917.33398473259558</v>
      </c>
      <c r="U1087" s="5">
        <f t="shared" si="113"/>
        <v>-165.22674560546682</v>
      </c>
    </row>
    <row r="1088" spans="1:21" x14ac:dyDescent="0.25">
      <c r="A1088" s="2">
        <v>43326.708333333336</v>
      </c>
      <c r="B1088" s="2">
        <v>43326</v>
      </c>
      <c r="C1088" s="3">
        <v>8</v>
      </c>
      <c r="D1088" s="3">
        <v>18</v>
      </c>
      <c r="E1088" s="3">
        <v>1</v>
      </c>
      <c r="F1088" s="3">
        <v>0</v>
      </c>
      <c r="G1088" s="9">
        <v>191.27923583984381</v>
      </c>
      <c r="H1088" s="9">
        <v>2751.3334785717611</v>
      </c>
      <c r="I1088" s="9">
        <v>111</v>
      </c>
      <c r="J1088" s="9">
        <v>2117.7661262930801</v>
      </c>
      <c r="K1088" s="9">
        <v>-80.279235839843807</v>
      </c>
      <c r="L1088" s="9">
        <v>-633.56735227868103</v>
      </c>
      <c r="M1088" s="10">
        <v>65</v>
      </c>
      <c r="N1088" s="5">
        <f t="shared" si="109"/>
        <v>5218.1503295898474</v>
      </c>
      <c r="O1088" s="5">
        <f t="shared" si="110"/>
        <v>4584.5829773111664</v>
      </c>
      <c r="Q1088" s="2">
        <f t="shared" si="114"/>
        <v>43204</v>
      </c>
      <c r="R1088" s="10">
        <v>15</v>
      </c>
      <c r="S1088" s="5">
        <f t="shared" si="111"/>
        <v>1204.1885375976572</v>
      </c>
      <c r="T1088" s="5">
        <f t="shared" si="112"/>
        <v>570.62118531897613</v>
      </c>
      <c r="U1088" s="5">
        <f t="shared" si="113"/>
        <v>4013.9617919921902</v>
      </c>
    </row>
    <row r="1089" spans="1:21" x14ac:dyDescent="0.25">
      <c r="A1089" s="2">
        <v>43326.75</v>
      </c>
      <c r="B1089" s="2">
        <v>43326</v>
      </c>
      <c r="C1089" s="3">
        <v>8</v>
      </c>
      <c r="D1089" s="3">
        <v>19</v>
      </c>
      <c r="E1089" s="3">
        <v>1</v>
      </c>
      <c r="F1089" s="3">
        <v>0</v>
      </c>
      <c r="G1089" s="9">
        <v>191.27923583984381</v>
      </c>
      <c r="H1089" s="9">
        <v>2751.3334785717611</v>
      </c>
      <c r="I1089" s="9">
        <v>61</v>
      </c>
      <c r="J1089" s="9">
        <v>1163.8174207556565</v>
      </c>
      <c r="K1089" s="9">
        <v>-130.27923583984381</v>
      </c>
      <c r="L1089" s="9">
        <v>-1587.5160578161046</v>
      </c>
      <c r="M1089" s="10">
        <v>50</v>
      </c>
      <c r="N1089" s="5">
        <f t="shared" si="109"/>
        <v>6513.9617919921902</v>
      </c>
      <c r="O1089" s="5">
        <f t="shared" si="110"/>
        <v>4926.4457341760854</v>
      </c>
      <c r="Q1089" s="2">
        <f t="shared" si="114"/>
        <v>43204</v>
      </c>
      <c r="R1089" s="10">
        <v>13</v>
      </c>
      <c r="S1089" s="5">
        <f t="shared" si="111"/>
        <v>1693.6300659179694</v>
      </c>
      <c r="T1089" s="5">
        <f t="shared" si="112"/>
        <v>106.11400810186478</v>
      </c>
      <c r="U1089" s="5">
        <f t="shared" si="113"/>
        <v>4820.3317260742206</v>
      </c>
    </row>
    <row r="1090" spans="1:21" x14ac:dyDescent="0.25">
      <c r="A1090" s="2">
        <v>43326.791666666664</v>
      </c>
      <c r="B1090" s="2">
        <v>43326</v>
      </c>
      <c r="C1090" s="3">
        <v>8</v>
      </c>
      <c r="D1090" s="3">
        <v>20</v>
      </c>
      <c r="E1090" s="3">
        <v>1</v>
      </c>
      <c r="F1090" s="3">
        <v>0</v>
      </c>
      <c r="G1090" s="9">
        <v>191.27923583984381</v>
      </c>
      <c r="H1090" s="9">
        <v>2751.3334785717611</v>
      </c>
      <c r="I1090" s="9">
        <v>61</v>
      </c>
      <c r="J1090" s="9">
        <v>1163.8174207556565</v>
      </c>
      <c r="K1090" s="9">
        <v>-130.27923583984381</v>
      </c>
      <c r="L1090" s="9">
        <v>-1587.5160578161046</v>
      </c>
      <c r="M1090" s="10">
        <v>62</v>
      </c>
      <c r="N1090" s="5">
        <f t="shared" si="109"/>
        <v>8077.3126220703161</v>
      </c>
      <c r="O1090" s="5">
        <f t="shared" si="110"/>
        <v>6489.7965642542113</v>
      </c>
      <c r="Q1090" s="2">
        <f t="shared" si="114"/>
        <v>43204</v>
      </c>
      <c r="R1090" s="10">
        <v>15</v>
      </c>
      <c r="S1090" s="5">
        <f t="shared" si="111"/>
        <v>1954.1885375976572</v>
      </c>
      <c r="T1090" s="5">
        <f t="shared" si="112"/>
        <v>366.67247978155251</v>
      </c>
      <c r="U1090" s="5">
        <f t="shared" si="113"/>
        <v>6123.124084472659</v>
      </c>
    </row>
    <row r="1091" spans="1:21" x14ac:dyDescent="0.25">
      <c r="A1091" s="2">
        <v>43326.833333333336</v>
      </c>
      <c r="B1091" s="2">
        <v>43326</v>
      </c>
      <c r="C1091" s="3">
        <v>8</v>
      </c>
      <c r="D1091" s="3">
        <v>21</v>
      </c>
      <c r="E1091" s="3">
        <v>1</v>
      </c>
      <c r="F1091" s="3">
        <v>0</v>
      </c>
      <c r="G1091" s="9">
        <v>191.27923583984381</v>
      </c>
      <c r="H1091" s="9">
        <v>2751.3334785717611</v>
      </c>
      <c r="I1091" s="9">
        <v>61</v>
      </c>
      <c r="J1091" s="9">
        <v>1163.8174207556565</v>
      </c>
      <c r="K1091" s="9">
        <v>-130.27923583984381</v>
      </c>
      <c r="L1091" s="9">
        <v>-1587.5160578161046</v>
      </c>
      <c r="M1091" s="10">
        <v>62</v>
      </c>
      <c r="N1091" s="5">
        <f t="shared" si="109"/>
        <v>8077.3126220703161</v>
      </c>
      <c r="O1091" s="5">
        <f t="shared" si="110"/>
        <v>6489.7965642542113</v>
      </c>
      <c r="Q1091" s="2">
        <f t="shared" si="114"/>
        <v>43204</v>
      </c>
      <c r="R1091" s="10">
        <v>13</v>
      </c>
      <c r="S1091" s="5">
        <f t="shared" si="111"/>
        <v>1693.6300659179694</v>
      </c>
      <c r="T1091" s="5">
        <f t="shared" si="112"/>
        <v>106.11400810186478</v>
      </c>
      <c r="U1091" s="5">
        <f t="shared" si="113"/>
        <v>6383.6825561523465</v>
      </c>
    </row>
    <row r="1092" spans="1:21" x14ac:dyDescent="0.25">
      <c r="A1092" s="2">
        <v>43326.875</v>
      </c>
      <c r="B1092" s="2">
        <v>43326</v>
      </c>
      <c r="C1092" s="3">
        <v>8</v>
      </c>
      <c r="D1092" s="3">
        <v>22</v>
      </c>
      <c r="E1092" s="3">
        <v>1</v>
      </c>
      <c r="F1092" s="3">
        <v>0</v>
      </c>
      <c r="G1092" s="9">
        <v>191.27923583984381</v>
      </c>
      <c r="H1092" s="9">
        <v>2751.3334785717611</v>
      </c>
      <c r="I1092" s="9">
        <v>61</v>
      </c>
      <c r="J1092" s="9">
        <v>1163.8174207556565</v>
      </c>
      <c r="K1092" s="9">
        <v>-130.27923583984381</v>
      </c>
      <c r="L1092" s="9">
        <v>-1587.5160578161046</v>
      </c>
      <c r="M1092" s="10">
        <v>45</v>
      </c>
      <c r="N1092" s="5">
        <f t="shared" si="109"/>
        <v>5862.5656127929715</v>
      </c>
      <c r="O1092" s="5">
        <f t="shared" si="110"/>
        <v>4275.0495549768666</v>
      </c>
      <c r="Q1092" s="2">
        <f t="shared" si="114"/>
        <v>43204</v>
      </c>
      <c r="R1092" s="10">
        <v>13</v>
      </c>
      <c r="S1092" s="5">
        <f t="shared" si="111"/>
        <v>1693.6300659179694</v>
      </c>
      <c r="T1092" s="5">
        <f t="shared" si="112"/>
        <v>106.11400810186478</v>
      </c>
      <c r="U1092" s="5">
        <f t="shared" si="113"/>
        <v>4168.9355468750018</v>
      </c>
    </row>
    <row r="1093" spans="1:21" x14ac:dyDescent="0.25">
      <c r="A1093" s="2">
        <v>43326.916666666664</v>
      </c>
      <c r="B1093" s="2">
        <v>43326</v>
      </c>
      <c r="C1093" s="3">
        <v>8</v>
      </c>
      <c r="D1093" s="3">
        <v>23</v>
      </c>
      <c r="E1093" s="3">
        <v>0</v>
      </c>
      <c r="F1093" s="3">
        <v>1</v>
      </c>
      <c r="G1093" s="9">
        <v>190.69567937850951</v>
      </c>
      <c r="H1093" s="9">
        <v>2746.5972722637543</v>
      </c>
      <c r="I1093" s="9">
        <v>62</v>
      </c>
      <c r="J1093" s="9">
        <v>1182.896394866405</v>
      </c>
      <c r="K1093" s="9">
        <v>-128.69567937850951</v>
      </c>
      <c r="L1093" s="9">
        <v>-1563.7008773973494</v>
      </c>
      <c r="M1093" s="10">
        <v>55</v>
      </c>
      <c r="N1093" s="5">
        <f t="shared" si="109"/>
        <v>7078.2623658180228</v>
      </c>
      <c r="O1093" s="5">
        <f t="shared" si="110"/>
        <v>5514.5614884206734</v>
      </c>
      <c r="Q1093" s="2">
        <f t="shared" si="114"/>
        <v>43204</v>
      </c>
      <c r="R1093" s="10">
        <v>13</v>
      </c>
      <c r="S1093" s="5">
        <f t="shared" si="111"/>
        <v>1673.0438319206237</v>
      </c>
      <c r="T1093" s="5">
        <f t="shared" si="112"/>
        <v>109.34295452327433</v>
      </c>
      <c r="U1093" s="5">
        <f t="shared" si="113"/>
        <v>5405.2185338973995</v>
      </c>
    </row>
    <row r="1094" spans="1:21" x14ac:dyDescent="0.25">
      <c r="A1094" s="2">
        <v>43326.958333333336</v>
      </c>
      <c r="B1094" s="2">
        <v>43326</v>
      </c>
      <c r="C1094" s="3">
        <v>8</v>
      </c>
      <c r="D1094" s="3">
        <v>24</v>
      </c>
      <c r="E1094" s="3">
        <v>0</v>
      </c>
      <c r="F1094" s="3">
        <v>1</v>
      </c>
      <c r="G1094" s="9">
        <v>185.715787935257</v>
      </c>
      <c r="H1094" s="9">
        <v>2706.1799452769637</v>
      </c>
      <c r="I1094" s="9">
        <v>61</v>
      </c>
      <c r="J1094" s="9">
        <v>1163.8174207556565</v>
      </c>
      <c r="K1094" s="9">
        <v>-124.715787935257</v>
      </c>
      <c r="L1094" s="9">
        <v>-1542.3625245213073</v>
      </c>
      <c r="M1094" s="10">
        <v>50</v>
      </c>
      <c r="N1094" s="5">
        <f t="shared" si="109"/>
        <v>6235.7893967628497</v>
      </c>
      <c r="O1094" s="5">
        <f t="shared" si="110"/>
        <v>4693.4268722415427</v>
      </c>
      <c r="Q1094" s="2">
        <f t="shared" si="114"/>
        <v>43204</v>
      </c>
      <c r="R1094" s="10">
        <v>13</v>
      </c>
      <c r="S1094" s="5">
        <f t="shared" si="111"/>
        <v>1621.305243158341</v>
      </c>
      <c r="T1094" s="5">
        <f t="shared" si="112"/>
        <v>78.942718637033749</v>
      </c>
      <c r="U1094" s="5">
        <f t="shared" si="113"/>
        <v>4614.4841536045087</v>
      </c>
    </row>
    <row r="1095" spans="1:21" x14ac:dyDescent="0.25">
      <c r="A1095" s="2">
        <v>43327</v>
      </c>
      <c r="B1095" s="2">
        <v>43327</v>
      </c>
      <c r="C1095" s="3">
        <v>8</v>
      </c>
      <c r="D1095" s="3">
        <v>1</v>
      </c>
      <c r="E1095" s="3">
        <v>0</v>
      </c>
      <c r="F1095" s="3">
        <v>1</v>
      </c>
      <c r="G1095" s="9">
        <v>157.37743136882779</v>
      </c>
      <c r="H1095" s="9">
        <v>2476.1828341650853</v>
      </c>
      <c r="I1095" s="9">
        <v>61</v>
      </c>
      <c r="J1095" s="9">
        <v>1163.8174207556565</v>
      </c>
      <c r="K1095" s="9">
        <v>-96.377431368827786</v>
      </c>
      <c r="L1095" s="9">
        <v>-1312.3654134094288</v>
      </c>
      <c r="M1095" s="10">
        <v>40</v>
      </c>
      <c r="N1095" s="5">
        <f t="shared" si="109"/>
        <v>3855.0972547531114</v>
      </c>
      <c r="O1095" s="5">
        <f t="shared" si="110"/>
        <v>2542.7318413436824</v>
      </c>
      <c r="Q1095" s="2">
        <f t="shared" si="114"/>
        <v>43205</v>
      </c>
      <c r="R1095" s="10">
        <v>13</v>
      </c>
      <c r="S1095" s="5">
        <f t="shared" si="111"/>
        <v>1252.9066077947612</v>
      </c>
      <c r="T1095" s="5">
        <f t="shared" si="112"/>
        <v>-59.458805614667654</v>
      </c>
      <c r="U1095" s="5">
        <f t="shared" si="113"/>
        <v>2602.19064695835</v>
      </c>
    </row>
    <row r="1096" spans="1:21" x14ac:dyDescent="0.25">
      <c r="A1096" s="2">
        <v>43327.041666666664</v>
      </c>
      <c r="B1096" s="2">
        <v>43327</v>
      </c>
      <c r="C1096" s="3">
        <v>8</v>
      </c>
      <c r="D1096" s="3">
        <v>2</v>
      </c>
      <c r="E1096" s="3">
        <v>0</v>
      </c>
      <c r="F1096" s="3">
        <v>1</v>
      </c>
      <c r="G1096" s="9">
        <v>126.95020120143889</v>
      </c>
      <c r="H1096" s="9">
        <v>2229.2322074192643</v>
      </c>
      <c r="I1096" s="9">
        <v>61</v>
      </c>
      <c r="J1096" s="9">
        <v>1163.8174207556565</v>
      </c>
      <c r="K1096" s="9">
        <v>-65.950201201438887</v>
      </c>
      <c r="L1096" s="9">
        <v>-1065.4147866636079</v>
      </c>
      <c r="M1096" s="10">
        <v>40</v>
      </c>
      <c r="N1096" s="5">
        <f t="shared" si="109"/>
        <v>2638.0080480575552</v>
      </c>
      <c r="O1096" s="5">
        <f t="shared" si="110"/>
        <v>1572.5932613939474</v>
      </c>
      <c r="Q1096" s="2">
        <f t="shared" si="114"/>
        <v>43205</v>
      </c>
      <c r="R1096" s="10">
        <v>13</v>
      </c>
      <c r="S1096" s="5">
        <f t="shared" si="111"/>
        <v>857.3526156187055</v>
      </c>
      <c r="T1096" s="5">
        <f t="shared" si="112"/>
        <v>-208.06217104490236</v>
      </c>
      <c r="U1096" s="5">
        <f t="shared" si="113"/>
        <v>1780.6554324388499</v>
      </c>
    </row>
    <row r="1097" spans="1:21" x14ac:dyDescent="0.25">
      <c r="A1097" s="2">
        <v>43327.083333333336</v>
      </c>
      <c r="B1097" s="2">
        <v>43327</v>
      </c>
      <c r="C1097" s="3">
        <v>8</v>
      </c>
      <c r="D1097" s="3">
        <v>3</v>
      </c>
      <c r="E1097" s="3">
        <v>0</v>
      </c>
      <c r="F1097" s="3">
        <v>1</v>
      </c>
      <c r="G1097" s="9">
        <v>107.00012867450721</v>
      </c>
      <c r="H1097" s="9">
        <v>2067.3153036403546</v>
      </c>
      <c r="I1097" s="9">
        <v>62</v>
      </c>
      <c r="J1097" s="9">
        <v>1182.896394866405</v>
      </c>
      <c r="K1097" s="9">
        <v>-45.000128674507209</v>
      </c>
      <c r="L1097" s="9">
        <v>-884.41890877394962</v>
      </c>
      <c r="M1097" s="10">
        <v>35</v>
      </c>
      <c r="N1097" s="5">
        <f t="shared" si="109"/>
        <v>1575.0045036077522</v>
      </c>
      <c r="O1097" s="5">
        <f t="shared" si="110"/>
        <v>690.58559483380259</v>
      </c>
      <c r="Q1097" s="2">
        <f t="shared" si="114"/>
        <v>43205</v>
      </c>
      <c r="R1097" s="10">
        <v>13</v>
      </c>
      <c r="S1097" s="5">
        <f t="shared" si="111"/>
        <v>585.00167276859372</v>
      </c>
      <c r="T1097" s="5">
        <f t="shared" si="112"/>
        <v>-299.4172360053559</v>
      </c>
      <c r="U1097" s="5">
        <f t="shared" si="113"/>
        <v>990.00283083915849</v>
      </c>
    </row>
    <row r="1098" spans="1:21" x14ac:dyDescent="0.25">
      <c r="A1098" s="2">
        <v>43327.125</v>
      </c>
      <c r="B1098" s="2">
        <v>43327</v>
      </c>
      <c r="C1098" s="3">
        <v>8</v>
      </c>
      <c r="D1098" s="3">
        <v>4</v>
      </c>
      <c r="E1098" s="3">
        <v>0</v>
      </c>
      <c r="F1098" s="3">
        <v>1</v>
      </c>
      <c r="G1098" s="9">
        <v>98.997524857521</v>
      </c>
      <c r="H1098" s="9">
        <v>2002.365320281971</v>
      </c>
      <c r="I1098" s="9">
        <v>141</v>
      </c>
      <c r="J1098" s="9">
        <v>2690.1353496155339</v>
      </c>
      <c r="K1098" s="9">
        <v>42.002475142479</v>
      </c>
      <c r="L1098" s="9">
        <v>687.77002933356289</v>
      </c>
      <c r="M1098" s="10">
        <v>35</v>
      </c>
      <c r="N1098" s="5">
        <f t="shared" si="109"/>
        <v>-1470.086629986765</v>
      </c>
      <c r="O1098" s="5">
        <f t="shared" si="110"/>
        <v>-782.31660065320216</v>
      </c>
      <c r="Q1098" s="2">
        <f t="shared" si="114"/>
        <v>43205</v>
      </c>
      <c r="R1098" s="10">
        <v>13</v>
      </c>
      <c r="S1098" s="5">
        <f t="shared" si="111"/>
        <v>-546.03217685222694</v>
      </c>
      <c r="T1098" s="5">
        <f t="shared" si="112"/>
        <v>141.73785248133595</v>
      </c>
      <c r="U1098" s="5">
        <f t="shared" si="113"/>
        <v>-924.05445313453811</v>
      </c>
    </row>
    <row r="1099" spans="1:21" x14ac:dyDescent="0.25">
      <c r="A1099" s="2">
        <v>43327.166666666664</v>
      </c>
      <c r="B1099" s="2">
        <v>43327</v>
      </c>
      <c r="C1099" s="3">
        <v>8</v>
      </c>
      <c r="D1099" s="3">
        <v>5</v>
      </c>
      <c r="E1099" s="3">
        <v>0</v>
      </c>
      <c r="F1099" s="3">
        <v>1</v>
      </c>
      <c r="G1099" s="9">
        <v>121.54313447475428</v>
      </c>
      <c r="H1099" s="9">
        <v>2185.3478801566253</v>
      </c>
      <c r="I1099" s="9">
        <v>207</v>
      </c>
      <c r="J1099" s="9">
        <v>3949.3476409249324</v>
      </c>
      <c r="K1099" s="9">
        <v>85.456865525245718</v>
      </c>
      <c r="L1099" s="9">
        <v>1763.9997607683072</v>
      </c>
      <c r="M1099" s="10">
        <v>35</v>
      </c>
      <c r="N1099" s="5">
        <f t="shared" si="109"/>
        <v>-2990.9902933836001</v>
      </c>
      <c r="O1099" s="5">
        <f t="shared" si="110"/>
        <v>-1226.990532615293</v>
      </c>
      <c r="Q1099" s="2">
        <f t="shared" si="114"/>
        <v>43205</v>
      </c>
      <c r="R1099" s="10">
        <v>13</v>
      </c>
      <c r="S1099" s="5">
        <f t="shared" si="111"/>
        <v>-1110.9392518281943</v>
      </c>
      <c r="T1099" s="5">
        <f t="shared" si="112"/>
        <v>653.06050894011287</v>
      </c>
      <c r="U1099" s="5">
        <f t="shared" si="113"/>
        <v>-1880.0510415554058</v>
      </c>
    </row>
    <row r="1100" spans="1:21" x14ac:dyDescent="0.25">
      <c r="A1100" s="2">
        <v>43327.208333333336</v>
      </c>
      <c r="B1100" s="2">
        <v>43327</v>
      </c>
      <c r="C1100" s="3">
        <v>8</v>
      </c>
      <c r="D1100" s="3">
        <v>6</v>
      </c>
      <c r="E1100" s="3">
        <v>0</v>
      </c>
      <c r="F1100" s="3">
        <v>1</v>
      </c>
      <c r="G1100" s="9">
        <v>153.98581850528711</v>
      </c>
      <c r="H1100" s="9">
        <v>2448.6561459618688</v>
      </c>
      <c r="I1100" s="9">
        <v>207</v>
      </c>
      <c r="J1100" s="9">
        <v>3949.3476409249324</v>
      </c>
      <c r="K1100" s="9">
        <v>53.014181494712886</v>
      </c>
      <c r="L1100" s="9">
        <v>1500.6914949630636</v>
      </c>
      <c r="M1100" s="10">
        <v>35</v>
      </c>
      <c r="N1100" s="5">
        <f t="shared" si="109"/>
        <v>-1855.4963523149511</v>
      </c>
      <c r="O1100" s="5">
        <f t="shared" si="110"/>
        <v>-354.80485735188745</v>
      </c>
      <c r="Q1100" s="2">
        <f t="shared" si="114"/>
        <v>43205</v>
      </c>
      <c r="R1100" s="10">
        <v>13</v>
      </c>
      <c r="S1100" s="5">
        <f t="shared" si="111"/>
        <v>-689.18435943126747</v>
      </c>
      <c r="T1100" s="5">
        <f t="shared" si="112"/>
        <v>811.50713553179617</v>
      </c>
      <c r="U1100" s="5">
        <f t="shared" si="113"/>
        <v>-1166.3119928836836</v>
      </c>
    </row>
    <row r="1101" spans="1:21" x14ac:dyDescent="0.25">
      <c r="A1101" s="2">
        <v>43327.25</v>
      </c>
      <c r="B1101" s="2">
        <v>43327</v>
      </c>
      <c r="C1101" s="3">
        <v>8</v>
      </c>
      <c r="D1101" s="3">
        <v>7</v>
      </c>
      <c r="E1101" s="3">
        <v>1</v>
      </c>
      <c r="F1101" s="3">
        <v>0</v>
      </c>
      <c r="G1101" s="9">
        <v>171.0545685768127</v>
      </c>
      <c r="H1101" s="9">
        <v>2587.1879310476661</v>
      </c>
      <c r="I1101" s="9">
        <v>207</v>
      </c>
      <c r="J1101" s="9">
        <v>3949.3476409249324</v>
      </c>
      <c r="K1101" s="9">
        <v>35.945431423187301</v>
      </c>
      <c r="L1101" s="9">
        <v>1362.1597098772663</v>
      </c>
      <c r="M1101" s="10">
        <v>40</v>
      </c>
      <c r="N1101" s="5">
        <f t="shared" si="109"/>
        <v>-1437.8172569274921</v>
      </c>
      <c r="O1101" s="5">
        <f t="shared" si="110"/>
        <v>-75.65754705022573</v>
      </c>
      <c r="Q1101" s="2">
        <f t="shared" si="114"/>
        <v>43205</v>
      </c>
      <c r="R1101" s="10">
        <v>14</v>
      </c>
      <c r="S1101" s="5">
        <f t="shared" si="111"/>
        <v>-503.23603992462222</v>
      </c>
      <c r="T1101" s="5">
        <f t="shared" si="112"/>
        <v>858.9236699526441</v>
      </c>
      <c r="U1101" s="5">
        <f t="shared" si="113"/>
        <v>-934.58121700286983</v>
      </c>
    </row>
    <row r="1102" spans="1:21" x14ac:dyDescent="0.25">
      <c r="A1102" s="2">
        <v>43327.291666666664</v>
      </c>
      <c r="B1102" s="2">
        <v>43327</v>
      </c>
      <c r="C1102" s="3">
        <v>8</v>
      </c>
      <c r="D1102" s="3">
        <v>8</v>
      </c>
      <c r="E1102" s="3">
        <v>1</v>
      </c>
      <c r="F1102" s="3">
        <v>0</v>
      </c>
      <c r="G1102" s="9">
        <v>187.31413764953612</v>
      </c>
      <c r="H1102" s="9">
        <v>2719.1523214000349</v>
      </c>
      <c r="I1102" s="9">
        <v>207</v>
      </c>
      <c r="J1102" s="9">
        <v>3949.3476409249324</v>
      </c>
      <c r="K1102" s="9">
        <v>19.685862350463879</v>
      </c>
      <c r="L1102" s="9">
        <v>1230.1953195248975</v>
      </c>
      <c r="M1102" s="10">
        <v>40</v>
      </c>
      <c r="N1102" s="5">
        <f t="shared" si="109"/>
        <v>-787.43449401855514</v>
      </c>
      <c r="O1102" s="5">
        <f t="shared" si="110"/>
        <v>442.76082550634237</v>
      </c>
      <c r="Q1102" s="2">
        <f t="shared" si="114"/>
        <v>43205</v>
      </c>
      <c r="R1102" s="10">
        <v>14</v>
      </c>
      <c r="S1102" s="5">
        <f t="shared" si="111"/>
        <v>-275.6020729064943</v>
      </c>
      <c r="T1102" s="5">
        <f t="shared" si="112"/>
        <v>954.59324661840321</v>
      </c>
      <c r="U1102" s="5">
        <f t="shared" si="113"/>
        <v>-511.83242111206084</v>
      </c>
    </row>
    <row r="1103" spans="1:21" x14ac:dyDescent="0.25">
      <c r="A1103" s="2">
        <v>43327.333333333336</v>
      </c>
      <c r="B1103" s="2">
        <v>43327</v>
      </c>
      <c r="C1103" s="3">
        <v>8</v>
      </c>
      <c r="D1103" s="3">
        <v>9</v>
      </c>
      <c r="E1103" s="3">
        <v>1</v>
      </c>
      <c r="F1103" s="3">
        <v>0</v>
      </c>
      <c r="G1103" s="9">
        <v>189.66088204383851</v>
      </c>
      <c r="H1103" s="9">
        <v>2738.1987490820761</v>
      </c>
      <c r="I1103" s="9">
        <v>205</v>
      </c>
      <c r="J1103" s="9">
        <v>3911.1896927034354</v>
      </c>
      <c r="K1103" s="9">
        <v>15.339117956161488</v>
      </c>
      <c r="L1103" s="9">
        <v>1172.9909436213593</v>
      </c>
      <c r="M1103" s="10">
        <v>40</v>
      </c>
      <c r="N1103" s="5">
        <f t="shared" ref="N1103:N1166" si="115">-K1103*M1103</f>
        <v>-613.56471824645951</v>
      </c>
      <c r="O1103" s="5">
        <f t="shared" ref="O1103:O1166" si="116">L1103 + N1103</f>
        <v>559.42622537489979</v>
      </c>
      <c r="Q1103" s="2">
        <f t="shared" si="114"/>
        <v>43205</v>
      </c>
      <c r="R1103" s="10">
        <v>12</v>
      </c>
      <c r="S1103" s="5">
        <f t="shared" ref="S1103:S1166" si="117">-K1103 * R1103</f>
        <v>-184.06941547393785</v>
      </c>
      <c r="T1103" s="5">
        <f t="shared" ref="T1103:T1166" si="118">L1103 + S1103</f>
        <v>988.92152814742144</v>
      </c>
      <c r="U1103" s="5">
        <f t="shared" ref="U1103:U1166" si="119">O1103-T1103</f>
        <v>-429.49530277252165</v>
      </c>
    </row>
    <row r="1104" spans="1:21" x14ac:dyDescent="0.25">
      <c r="A1104" s="2">
        <v>43327.375</v>
      </c>
      <c r="B1104" s="2">
        <v>43327</v>
      </c>
      <c r="C1104" s="3">
        <v>8</v>
      </c>
      <c r="D1104" s="3">
        <v>10</v>
      </c>
      <c r="E1104" s="3">
        <v>1</v>
      </c>
      <c r="F1104" s="3">
        <v>0</v>
      </c>
      <c r="G1104" s="9">
        <v>190.87851176261898</v>
      </c>
      <c r="H1104" s="9">
        <v>2748.0811593252301</v>
      </c>
      <c r="I1104" s="9">
        <v>207</v>
      </c>
      <c r="J1104" s="9">
        <v>3949.3476409249324</v>
      </c>
      <c r="K1104" s="9">
        <v>16.121488237381016</v>
      </c>
      <c r="L1104" s="9">
        <v>1201.2664815997023</v>
      </c>
      <c r="M1104" s="10">
        <v>40</v>
      </c>
      <c r="N1104" s="5">
        <f t="shared" si="115"/>
        <v>-644.85952949524062</v>
      </c>
      <c r="O1104" s="5">
        <f t="shared" si="116"/>
        <v>556.40695210446165</v>
      </c>
      <c r="Q1104" s="2">
        <f t="shared" ref="Q1104:Q1167" si="120">Q1080+1</f>
        <v>43205</v>
      </c>
      <c r="R1104" s="10">
        <v>12</v>
      </c>
      <c r="S1104" s="5">
        <f t="shared" si="117"/>
        <v>-193.45785884857219</v>
      </c>
      <c r="T1104" s="5">
        <f t="shared" si="118"/>
        <v>1007.8086227511301</v>
      </c>
      <c r="U1104" s="5">
        <f t="shared" si="119"/>
        <v>-451.40167064666844</v>
      </c>
    </row>
    <row r="1105" spans="1:21" x14ac:dyDescent="0.25">
      <c r="A1105" s="2">
        <v>43327.416666666664</v>
      </c>
      <c r="B1105" s="2">
        <v>43327</v>
      </c>
      <c r="C1105" s="3">
        <v>8</v>
      </c>
      <c r="D1105" s="3">
        <v>11</v>
      </c>
      <c r="E1105" s="3">
        <v>1</v>
      </c>
      <c r="F1105" s="3">
        <v>0</v>
      </c>
      <c r="G1105" s="9">
        <v>190.93054485321051</v>
      </c>
      <c r="H1105" s="9">
        <v>2748.5034656840453</v>
      </c>
      <c r="I1105" s="9">
        <v>207</v>
      </c>
      <c r="J1105" s="9">
        <v>3949.3476409249324</v>
      </c>
      <c r="K1105" s="9">
        <v>16.069455146789494</v>
      </c>
      <c r="L1105" s="9">
        <v>1200.8441752408871</v>
      </c>
      <c r="M1105" s="10">
        <v>40</v>
      </c>
      <c r="N1105" s="5">
        <f t="shared" si="115"/>
        <v>-642.77820587157976</v>
      </c>
      <c r="O1105" s="5">
        <f t="shared" si="116"/>
        <v>558.06596936930737</v>
      </c>
      <c r="Q1105" s="2">
        <f t="shared" si="120"/>
        <v>43205</v>
      </c>
      <c r="R1105" s="10">
        <v>12</v>
      </c>
      <c r="S1105" s="5">
        <f t="shared" si="117"/>
        <v>-192.83346176147393</v>
      </c>
      <c r="T1105" s="5">
        <f t="shared" si="118"/>
        <v>1008.0107134794132</v>
      </c>
      <c r="U1105" s="5">
        <f t="shared" si="119"/>
        <v>-449.94474411010583</v>
      </c>
    </row>
    <row r="1106" spans="1:21" x14ac:dyDescent="0.25">
      <c r="A1106" s="2">
        <v>43327.458333333336</v>
      </c>
      <c r="B1106" s="2">
        <v>43327</v>
      </c>
      <c r="C1106" s="3">
        <v>8</v>
      </c>
      <c r="D1106" s="3">
        <v>12</v>
      </c>
      <c r="E1106" s="3">
        <v>1</v>
      </c>
      <c r="F1106" s="3">
        <v>0</v>
      </c>
      <c r="G1106" s="9">
        <v>191.27923583984381</v>
      </c>
      <c r="H1106" s="9">
        <v>2751.3334785717611</v>
      </c>
      <c r="I1106" s="9">
        <v>207</v>
      </c>
      <c r="J1106" s="9">
        <v>3949.3476409249324</v>
      </c>
      <c r="K1106" s="9">
        <v>15.720764160156193</v>
      </c>
      <c r="L1106" s="9">
        <v>1198.0141623531713</v>
      </c>
      <c r="M1106" s="10">
        <v>50</v>
      </c>
      <c r="N1106" s="5">
        <f t="shared" si="115"/>
        <v>-786.03820800780966</v>
      </c>
      <c r="O1106" s="5">
        <f t="shared" si="116"/>
        <v>411.97595434536163</v>
      </c>
      <c r="Q1106" s="2">
        <f t="shared" si="120"/>
        <v>43205</v>
      </c>
      <c r="R1106" s="10">
        <v>10</v>
      </c>
      <c r="S1106" s="5">
        <f t="shared" si="117"/>
        <v>-157.20764160156193</v>
      </c>
      <c r="T1106" s="5">
        <f t="shared" si="118"/>
        <v>1040.8065207516092</v>
      </c>
      <c r="U1106" s="5">
        <f t="shared" si="119"/>
        <v>-628.83056640624761</v>
      </c>
    </row>
    <row r="1107" spans="1:21" x14ac:dyDescent="0.25">
      <c r="A1107" s="2">
        <v>43327.5</v>
      </c>
      <c r="B1107" s="2">
        <v>43327</v>
      </c>
      <c r="C1107" s="3">
        <v>8</v>
      </c>
      <c r="D1107" s="3">
        <v>13</v>
      </c>
      <c r="E1107" s="3">
        <v>1</v>
      </c>
      <c r="F1107" s="3">
        <v>0</v>
      </c>
      <c r="G1107" s="9">
        <v>191.27923583984381</v>
      </c>
      <c r="H1107" s="9">
        <v>2751.3334785717611</v>
      </c>
      <c r="I1107" s="9">
        <v>207</v>
      </c>
      <c r="J1107" s="9">
        <v>3949.3476409249324</v>
      </c>
      <c r="K1107" s="9">
        <v>15.720764160156193</v>
      </c>
      <c r="L1107" s="9">
        <v>1198.0141623531713</v>
      </c>
      <c r="M1107" s="10">
        <v>55</v>
      </c>
      <c r="N1107" s="5">
        <f t="shared" si="115"/>
        <v>-864.64202880859057</v>
      </c>
      <c r="O1107" s="5">
        <f t="shared" si="116"/>
        <v>333.37213354458072</v>
      </c>
      <c r="Q1107" s="2">
        <f t="shared" si="120"/>
        <v>43205</v>
      </c>
      <c r="R1107" s="10">
        <v>10</v>
      </c>
      <c r="S1107" s="5">
        <f t="shared" si="117"/>
        <v>-157.20764160156193</v>
      </c>
      <c r="T1107" s="5">
        <f t="shared" si="118"/>
        <v>1040.8065207516092</v>
      </c>
      <c r="U1107" s="5">
        <f t="shared" si="119"/>
        <v>-707.43438720702852</v>
      </c>
    </row>
    <row r="1108" spans="1:21" x14ac:dyDescent="0.25">
      <c r="A1108" s="2">
        <v>43327.541666666664</v>
      </c>
      <c r="B1108" s="2">
        <v>43327</v>
      </c>
      <c r="C1108" s="3">
        <v>8</v>
      </c>
      <c r="D1108" s="3">
        <v>14</v>
      </c>
      <c r="E1108" s="3">
        <v>1</v>
      </c>
      <c r="F1108" s="3">
        <v>0</v>
      </c>
      <c r="G1108" s="9">
        <v>191.27923583984381</v>
      </c>
      <c r="H1108" s="9">
        <v>2751.3334785717611</v>
      </c>
      <c r="I1108" s="9">
        <v>207</v>
      </c>
      <c r="J1108" s="9">
        <v>3949.3476409249324</v>
      </c>
      <c r="K1108" s="9">
        <v>15.720764160156193</v>
      </c>
      <c r="L1108" s="9">
        <v>1198.0141623531713</v>
      </c>
      <c r="M1108" s="10">
        <v>55</v>
      </c>
      <c r="N1108" s="5">
        <f t="shared" si="115"/>
        <v>-864.64202880859057</v>
      </c>
      <c r="O1108" s="5">
        <f t="shared" si="116"/>
        <v>333.37213354458072</v>
      </c>
      <c r="Q1108" s="2">
        <f t="shared" si="120"/>
        <v>43205</v>
      </c>
      <c r="R1108" s="10">
        <v>12</v>
      </c>
      <c r="S1108" s="5">
        <f t="shared" si="117"/>
        <v>-188.64916992187432</v>
      </c>
      <c r="T1108" s="5">
        <f t="shared" si="118"/>
        <v>1009.364992431297</v>
      </c>
      <c r="U1108" s="5">
        <f t="shared" si="119"/>
        <v>-675.99285888671625</v>
      </c>
    </row>
    <row r="1109" spans="1:21" x14ac:dyDescent="0.25">
      <c r="A1109" s="2">
        <v>43327.583333333336</v>
      </c>
      <c r="B1109" s="2">
        <v>43327</v>
      </c>
      <c r="C1109" s="3">
        <v>8</v>
      </c>
      <c r="D1109" s="3">
        <v>15</v>
      </c>
      <c r="E1109" s="3">
        <v>1</v>
      </c>
      <c r="F1109" s="3">
        <v>0</v>
      </c>
      <c r="G1109" s="9">
        <v>191.27923583984381</v>
      </c>
      <c r="H1109" s="9">
        <v>2751.3334785717611</v>
      </c>
      <c r="I1109" s="9">
        <v>208</v>
      </c>
      <c r="J1109" s="9">
        <v>3968.4266150356816</v>
      </c>
      <c r="K1109" s="9">
        <v>16.720764160156193</v>
      </c>
      <c r="L1109" s="9">
        <v>1217.0931364639205</v>
      </c>
      <c r="M1109" s="10">
        <v>55</v>
      </c>
      <c r="N1109" s="5">
        <f t="shared" si="115"/>
        <v>-919.64202880859057</v>
      </c>
      <c r="O1109" s="5">
        <f t="shared" si="116"/>
        <v>297.45110765532991</v>
      </c>
      <c r="Q1109" s="2">
        <f t="shared" si="120"/>
        <v>43205</v>
      </c>
      <c r="R1109" s="10">
        <v>10</v>
      </c>
      <c r="S1109" s="5">
        <f t="shared" si="117"/>
        <v>-167.20764160156193</v>
      </c>
      <c r="T1109" s="5">
        <f t="shared" si="118"/>
        <v>1049.8854948623584</v>
      </c>
      <c r="U1109" s="5">
        <f t="shared" si="119"/>
        <v>-752.43438720702852</v>
      </c>
    </row>
    <row r="1110" spans="1:21" x14ac:dyDescent="0.25">
      <c r="A1110" s="2">
        <v>43327.625</v>
      </c>
      <c r="B1110" s="2">
        <v>43327</v>
      </c>
      <c r="C1110" s="3">
        <v>8</v>
      </c>
      <c r="D1110" s="3">
        <v>16</v>
      </c>
      <c r="E1110" s="3">
        <v>1</v>
      </c>
      <c r="F1110" s="3">
        <v>0</v>
      </c>
      <c r="G1110" s="9">
        <v>191.27923583984381</v>
      </c>
      <c r="H1110" s="9">
        <v>2751.3334785717611</v>
      </c>
      <c r="I1110" s="9">
        <v>207</v>
      </c>
      <c r="J1110" s="9">
        <v>3949.3476409249324</v>
      </c>
      <c r="K1110" s="9">
        <v>15.720764160156193</v>
      </c>
      <c r="L1110" s="9">
        <v>1198.0141623531713</v>
      </c>
      <c r="M1110" s="10">
        <v>60</v>
      </c>
      <c r="N1110" s="5">
        <f t="shared" si="115"/>
        <v>-943.24584960937159</v>
      </c>
      <c r="O1110" s="5">
        <f t="shared" si="116"/>
        <v>254.7683127437997</v>
      </c>
      <c r="Q1110" s="2">
        <f t="shared" si="120"/>
        <v>43205</v>
      </c>
      <c r="R1110" s="10">
        <v>12</v>
      </c>
      <c r="S1110" s="5">
        <f t="shared" si="117"/>
        <v>-188.64916992187432</v>
      </c>
      <c r="T1110" s="5">
        <f t="shared" si="118"/>
        <v>1009.364992431297</v>
      </c>
      <c r="U1110" s="5">
        <f t="shared" si="119"/>
        <v>-754.59667968749727</v>
      </c>
    </row>
    <row r="1111" spans="1:21" x14ac:dyDescent="0.25">
      <c r="A1111" s="2">
        <v>43327.666666666664</v>
      </c>
      <c r="B1111" s="2">
        <v>43327</v>
      </c>
      <c r="C1111" s="3">
        <v>8</v>
      </c>
      <c r="D1111" s="3">
        <v>17</v>
      </c>
      <c r="E1111" s="3">
        <v>1</v>
      </c>
      <c r="F1111" s="3">
        <v>0</v>
      </c>
      <c r="G1111" s="9">
        <v>191.27923583984381</v>
      </c>
      <c r="H1111" s="9">
        <v>2751.3334785717611</v>
      </c>
      <c r="I1111" s="9">
        <v>206</v>
      </c>
      <c r="J1111" s="9">
        <v>3930.2686668141846</v>
      </c>
      <c r="K1111" s="9">
        <v>14.720764160156193</v>
      </c>
      <c r="L1111" s="9">
        <v>1178.9351882424235</v>
      </c>
      <c r="M1111" s="10">
        <v>60</v>
      </c>
      <c r="N1111" s="5">
        <f t="shared" si="115"/>
        <v>-883.24584960937159</v>
      </c>
      <c r="O1111" s="5">
        <f t="shared" si="116"/>
        <v>295.68933863305188</v>
      </c>
      <c r="Q1111" s="2">
        <f t="shared" si="120"/>
        <v>43205</v>
      </c>
      <c r="R1111" s="10">
        <v>12</v>
      </c>
      <c r="S1111" s="5">
        <f t="shared" si="117"/>
        <v>-176.64916992187432</v>
      </c>
      <c r="T1111" s="5">
        <f t="shared" si="118"/>
        <v>1002.2860183205491</v>
      </c>
      <c r="U1111" s="5">
        <f t="shared" si="119"/>
        <v>-706.59667968749727</v>
      </c>
    </row>
    <row r="1112" spans="1:21" x14ac:dyDescent="0.25">
      <c r="A1112" s="2">
        <v>43327.708333333336</v>
      </c>
      <c r="B1112" s="2">
        <v>43327</v>
      </c>
      <c r="C1112" s="3">
        <v>8</v>
      </c>
      <c r="D1112" s="3">
        <v>18</v>
      </c>
      <c r="E1112" s="3">
        <v>1</v>
      </c>
      <c r="F1112" s="3">
        <v>0</v>
      </c>
      <c r="G1112" s="9">
        <v>191.27923583984381</v>
      </c>
      <c r="H1112" s="9">
        <v>2751.3334785717611</v>
      </c>
      <c r="I1112" s="9">
        <v>133</v>
      </c>
      <c r="J1112" s="9">
        <v>2537.5035567295463</v>
      </c>
      <c r="K1112" s="9">
        <v>-58.279235839843807</v>
      </c>
      <c r="L1112" s="9">
        <v>-213.82992184221484</v>
      </c>
      <c r="M1112" s="10">
        <v>60</v>
      </c>
      <c r="N1112" s="5">
        <f t="shared" si="115"/>
        <v>3496.7541503906286</v>
      </c>
      <c r="O1112" s="5">
        <f t="shared" si="116"/>
        <v>3282.9242285484138</v>
      </c>
      <c r="Q1112" s="2">
        <f t="shared" si="120"/>
        <v>43205</v>
      </c>
      <c r="R1112" s="10">
        <v>18</v>
      </c>
      <c r="S1112" s="5">
        <f t="shared" si="117"/>
        <v>1049.0262451171884</v>
      </c>
      <c r="T1112" s="5">
        <f t="shared" si="118"/>
        <v>835.19632327497357</v>
      </c>
      <c r="U1112" s="5">
        <f t="shared" si="119"/>
        <v>2447.7279052734402</v>
      </c>
    </row>
    <row r="1113" spans="1:21" x14ac:dyDescent="0.25">
      <c r="A1113" s="2">
        <v>43327.75</v>
      </c>
      <c r="B1113" s="2">
        <v>43327</v>
      </c>
      <c r="C1113" s="3">
        <v>8</v>
      </c>
      <c r="D1113" s="3">
        <v>19</v>
      </c>
      <c r="E1113" s="3">
        <v>1</v>
      </c>
      <c r="F1113" s="3">
        <v>0</v>
      </c>
      <c r="G1113" s="9">
        <v>191.27923583984381</v>
      </c>
      <c r="H1113" s="9">
        <v>2751.3334785717611</v>
      </c>
      <c r="I1113" s="9">
        <v>63</v>
      </c>
      <c r="J1113" s="9">
        <v>1201.9753689771535</v>
      </c>
      <c r="K1113" s="9">
        <v>-128.27923583984381</v>
      </c>
      <c r="L1113" s="9">
        <v>-1549.3581095946076</v>
      </c>
      <c r="M1113" s="10">
        <v>60</v>
      </c>
      <c r="N1113" s="5">
        <f t="shared" si="115"/>
        <v>7696.7541503906286</v>
      </c>
      <c r="O1113" s="5">
        <f t="shared" si="116"/>
        <v>6147.3960407960212</v>
      </c>
      <c r="Q1113" s="2">
        <f t="shared" si="120"/>
        <v>43205</v>
      </c>
      <c r="R1113" s="10">
        <v>18</v>
      </c>
      <c r="S1113" s="5">
        <f t="shared" si="117"/>
        <v>2309.0262451171884</v>
      </c>
      <c r="T1113" s="5">
        <f t="shared" si="118"/>
        <v>759.66813552258077</v>
      </c>
      <c r="U1113" s="5">
        <f t="shared" si="119"/>
        <v>5387.7279052734402</v>
      </c>
    </row>
    <row r="1114" spans="1:21" x14ac:dyDescent="0.25">
      <c r="A1114" s="2">
        <v>43327.791666666664</v>
      </c>
      <c r="B1114" s="2">
        <v>43327</v>
      </c>
      <c r="C1114" s="3">
        <v>8</v>
      </c>
      <c r="D1114" s="3">
        <v>20</v>
      </c>
      <c r="E1114" s="3">
        <v>1</v>
      </c>
      <c r="F1114" s="3">
        <v>0</v>
      </c>
      <c r="G1114" s="9">
        <v>191.27923583984381</v>
      </c>
      <c r="H1114" s="9">
        <v>2751.3334785717611</v>
      </c>
      <c r="I1114" s="9">
        <v>61</v>
      </c>
      <c r="J1114" s="9">
        <v>1163.8174207556565</v>
      </c>
      <c r="K1114" s="9">
        <v>-130.27923583984381</v>
      </c>
      <c r="L1114" s="9">
        <v>-1587.5160578161046</v>
      </c>
      <c r="M1114" s="10">
        <v>60</v>
      </c>
      <c r="N1114" s="5">
        <f t="shared" si="115"/>
        <v>7816.7541503906286</v>
      </c>
      <c r="O1114" s="5">
        <f t="shared" si="116"/>
        <v>6229.2380925745238</v>
      </c>
      <c r="Q1114" s="2">
        <f t="shared" si="120"/>
        <v>43205</v>
      </c>
      <c r="R1114" s="10">
        <v>24</v>
      </c>
      <c r="S1114" s="5">
        <f t="shared" si="117"/>
        <v>3126.7016601562514</v>
      </c>
      <c r="T1114" s="5">
        <f t="shared" si="118"/>
        <v>1539.1856023401467</v>
      </c>
      <c r="U1114" s="5">
        <f t="shared" si="119"/>
        <v>4690.0524902343768</v>
      </c>
    </row>
    <row r="1115" spans="1:21" x14ac:dyDescent="0.25">
      <c r="A1115" s="2">
        <v>43327.833333333336</v>
      </c>
      <c r="B1115" s="2">
        <v>43327</v>
      </c>
      <c r="C1115" s="3">
        <v>8</v>
      </c>
      <c r="D1115" s="3">
        <v>21</v>
      </c>
      <c r="E1115" s="3">
        <v>1</v>
      </c>
      <c r="F1115" s="3">
        <v>0</v>
      </c>
      <c r="G1115" s="9">
        <v>191.27923583984381</v>
      </c>
      <c r="H1115" s="9">
        <v>2751.3334785717611</v>
      </c>
      <c r="I1115" s="9">
        <v>60</v>
      </c>
      <c r="J1115" s="9">
        <v>1144.738446644908</v>
      </c>
      <c r="K1115" s="9">
        <v>-131.27923583984381</v>
      </c>
      <c r="L1115" s="9">
        <v>-1606.5950319268532</v>
      </c>
      <c r="M1115" s="10">
        <v>65</v>
      </c>
      <c r="N1115" s="5">
        <f t="shared" si="115"/>
        <v>8533.1503295898474</v>
      </c>
      <c r="O1115" s="5">
        <f t="shared" si="116"/>
        <v>6926.5552976629942</v>
      </c>
      <c r="Q1115" s="2">
        <f t="shared" si="120"/>
        <v>43205</v>
      </c>
      <c r="R1115" s="10">
        <v>25</v>
      </c>
      <c r="S1115" s="5">
        <f t="shared" si="117"/>
        <v>3281.9808959960951</v>
      </c>
      <c r="T1115" s="5">
        <f t="shared" si="118"/>
        <v>1675.385864069242</v>
      </c>
      <c r="U1115" s="5">
        <f t="shared" si="119"/>
        <v>5251.1694335937518</v>
      </c>
    </row>
    <row r="1116" spans="1:21" x14ac:dyDescent="0.25">
      <c r="A1116" s="2">
        <v>43327.875</v>
      </c>
      <c r="B1116" s="2">
        <v>43327</v>
      </c>
      <c r="C1116" s="3">
        <v>8</v>
      </c>
      <c r="D1116" s="3">
        <v>22</v>
      </c>
      <c r="E1116" s="3">
        <v>1</v>
      </c>
      <c r="F1116" s="3">
        <v>0</v>
      </c>
      <c r="G1116" s="9">
        <v>191.27923583984381</v>
      </c>
      <c r="H1116" s="9">
        <v>2751.3334785717611</v>
      </c>
      <c r="I1116" s="9">
        <v>61</v>
      </c>
      <c r="J1116" s="9">
        <v>1163.8174207556565</v>
      </c>
      <c r="K1116" s="9">
        <v>-130.27923583984381</v>
      </c>
      <c r="L1116" s="9">
        <v>-1587.5160578161046</v>
      </c>
      <c r="M1116" s="10">
        <v>60</v>
      </c>
      <c r="N1116" s="5">
        <f t="shared" si="115"/>
        <v>7816.7541503906286</v>
      </c>
      <c r="O1116" s="5">
        <f t="shared" si="116"/>
        <v>6229.2380925745238</v>
      </c>
      <c r="Q1116" s="2">
        <f t="shared" si="120"/>
        <v>43205</v>
      </c>
      <c r="R1116" s="10">
        <v>25</v>
      </c>
      <c r="S1116" s="5">
        <f t="shared" si="117"/>
        <v>3256.9808959960951</v>
      </c>
      <c r="T1116" s="5">
        <f t="shared" si="118"/>
        <v>1669.4648381799905</v>
      </c>
      <c r="U1116" s="5">
        <f t="shared" si="119"/>
        <v>4559.7732543945331</v>
      </c>
    </row>
    <row r="1117" spans="1:21" x14ac:dyDescent="0.25">
      <c r="A1117" s="2">
        <v>43327.916666666664</v>
      </c>
      <c r="B1117" s="2">
        <v>43327</v>
      </c>
      <c r="C1117" s="3">
        <v>8</v>
      </c>
      <c r="D1117" s="3">
        <v>23</v>
      </c>
      <c r="E1117" s="3">
        <v>0</v>
      </c>
      <c r="F1117" s="3">
        <v>1</v>
      </c>
      <c r="G1117" s="9">
        <v>190.70257172584542</v>
      </c>
      <c r="H1117" s="9">
        <v>2746.6532115954046</v>
      </c>
      <c r="I1117" s="9">
        <v>61</v>
      </c>
      <c r="J1117" s="9">
        <v>1163.8174207556565</v>
      </c>
      <c r="K1117" s="9">
        <v>-129.70257172584542</v>
      </c>
      <c r="L1117" s="9">
        <v>-1582.8357908397481</v>
      </c>
      <c r="M1117" s="10">
        <v>55</v>
      </c>
      <c r="N1117" s="5">
        <f t="shared" si="115"/>
        <v>7133.6414449214981</v>
      </c>
      <c r="O1117" s="5">
        <f t="shared" si="116"/>
        <v>5550.8056540817497</v>
      </c>
      <c r="Q1117" s="2">
        <f t="shared" si="120"/>
        <v>43205</v>
      </c>
      <c r="R1117" s="10">
        <v>15</v>
      </c>
      <c r="S1117" s="5">
        <f t="shared" si="117"/>
        <v>1945.5385758876812</v>
      </c>
      <c r="T1117" s="5">
        <f t="shared" si="118"/>
        <v>362.70278504793305</v>
      </c>
      <c r="U1117" s="5">
        <f t="shared" si="119"/>
        <v>5188.1028690338171</v>
      </c>
    </row>
    <row r="1118" spans="1:21" x14ac:dyDescent="0.25">
      <c r="A1118" s="2">
        <v>43327.958333333336</v>
      </c>
      <c r="B1118" s="2">
        <v>43327</v>
      </c>
      <c r="C1118" s="3">
        <v>8</v>
      </c>
      <c r="D1118" s="3">
        <v>24</v>
      </c>
      <c r="E1118" s="3">
        <v>0</v>
      </c>
      <c r="F1118" s="3">
        <v>1</v>
      </c>
      <c r="G1118" s="9">
        <v>186.60860867500298</v>
      </c>
      <c r="H1118" s="9">
        <v>2713.4261724668622</v>
      </c>
      <c r="I1118" s="9">
        <v>61</v>
      </c>
      <c r="J1118" s="9">
        <v>1163.8174207556565</v>
      </c>
      <c r="K1118" s="9">
        <v>-125.60860867500298</v>
      </c>
      <c r="L1118" s="9">
        <v>-1549.6087517112057</v>
      </c>
      <c r="M1118" s="10">
        <v>50</v>
      </c>
      <c r="N1118" s="5">
        <f t="shared" si="115"/>
        <v>6280.4304337501489</v>
      </c>
      <c r="O1118" s="5">
        <f t="shared" si="116"/>
        <v>4730.8216820389434</v>
      </c>
      <c r="Q1118" s="2">
        <f t="shared" si="120"/>
        <v>43205</v>
      </c>
      <c r="R1118" s="10">
        <v>10</v>
      </c>
      <c r="S1118" s="5">
        <f t="shared" si="117"/>
        <v>1256.0860867500298</v>
      </c>
      <c r="T1118" s="5">
        <f t="shared" si="118"/>
        <v>-293.52266496117591</v>
      </c>
      <c r="U1118" s="5">
        <f t="shared" si="119"/>
        <v>5024.3443470001193</v>
      </c>
    </row>
    <row r="1119" spans="1:21" x14ac:dyDescent="0.25">
      <c r="A1119" s="2">
        <v>43328</v>
      </c>
      <c r="B1119" s="2">
        <v>43328</v>
      </c>
      <c r="C1119" s="3">
        <v>8</v>
      </c>
      <c r="D1119" s="3">
        <v>1</v>
      </c>
      <c r="E1119" s="3">
        <v>0</v>
      </c>
      <c r="F1119" s="3">
        <v>1</v>
      </c>
      <c r="G1119" s="9">
        <v>152.84245469570158</v>
      </c>
      <c r="H1119" s="9">
        <v>2439.3764824735999</v>
      </c>
      <c r="I1119" s="9">
        <v>60</v>
      </c>
      <c r="J1119" s="9">
        <v>1144.738446644908</v>
      </c>
      <c r="K1119" s="9">
        <v>-92.842454695701576</v>
      </c>
      <c r="L1119" s="9">
        <v>-1294.638035828692</v>
      </c>
      <c r="M1119" s="10">
        <v>31</v>
      </c>
      <c r="N1119" s="5">
        <f t="shared" si="115"/>
        <v>2878.1160955667488</v>
      </c>
      <c r="O1119" s="5">
        <f t="shared" si="116"/>
        <v>1583.4780597380568</v>
      </c>
      <c r="Q1119" s="2">
        <f t="shared" si="120"/>
        <v>43206</v>
      </c>
      <c r="R1119" s="10">
        <v>10</v>
      </c>
      <c r="S1119" s="5">
        <f t="shared" si="117"/>
        <v>928.42454695701576</v>
      </c>
      <c r="T1119" s="5">
        <f t="shared" si="118"/>
        <v>-366.21348887167619</v>
      </c>
      <c r="U1119" s="5">
        <f t="shared" si="119"/>
        <v>1949.691548609733</v>
      </c>
    </row>
    <row r="1120" spans="1:21" x14ac:dyDescent="0.25">
      <c r="A1120" s="2">
        <v>43328.041666666664</v>
      </c>
      <c r="B1120" s="2">
        <v>43328</v>
      </c>
      <c r="C1120" s="3">
        <v>8</v>
      </c>
      <c r="D1120" s="3">
        <v>2</v>
      </c>
      <c r="E1120" s="3">
        <v>0</v>
      </c>
      <c r="F1120" s="3">
        <v>1</v>
      </c>
      <c r="G1120" s="9">
        <v>147.7475250720978</v>
      </c>
      <c r="H1120" s="9">
        <v>2398.0254934298882</v>
      </c>
      <c r="I1120" s="9">
        <v>61</v>
      </c>
      <c r="J1120" s="9">
        <v>1163.8174207556565</v>
      </c>
      <c r="K1120" s="9">
        <v>-86.747525072097801</v>
      </c>
      <c r="L1120" s="9">
        <v>-1234.2080726742317</v>
      </c>
      <c r="M1120" s="10">
        <v>30</v>
      </c>
      <c r="N1120" s="5">
        <f t="shared" si="115"/>
        <v>2602.4257521629343</v>
      </c>
      <c r="O1120" s="5">
        <f t="shared" si="116"/>
        <v>1368.2176794887025</v>
      </c>
      <c r="Q1120" s="2">
        <f t="shared" si="120"/>
        <v>43206</v>
      </c>
      <c r="R1120" s="10">
        <v>10</v>
      </c>
      <c r="S1120" s="5">
        <f t="shared" si="117"/>
        <v>867.47525072097801</v>
      </c>
      <c r="T1120" s="5">
        <f t="shared" si="118"/>
        <v>-366.73282195325373</v>
      </c>
      <c r="U1120" s="5">
        <f t="shared" si="119"/>
        <v>1734.9505014419562</v>
      </c>
    </row>
    <row r="1121" spans="1:21" x14ac:dyDescent="0.25">
      <c r="A1121" s="2">
        <v>43328.083333333336</v>
      </c>
      <c r="B1121" s="2">
        <v>43328</v>
      </c>
      <c r="C1121" s="3">
        <v>8</v>
      </c>
      <c r="D1121" s="3">
        <v>3</v>
      </c>
      <c r="E1121" s="3">
        <v>0</v>
      </c>
      <c r="F1121" s="3">
        <v>1</v>
      </c>
      <c r="G1121" s="9">
        <v>90.376888322830197</v>
      </c>
      <c r="H1121" s="9">
        <v>1932.3993203359721</v>
      </c>
      <c r="I1121" s="9">
        <v>64</v>
      </c>
      <c r="J1121" s="9">
        <v>1221.054343087902</v>
      </c>
      <c r="K1121" s="9">
        <v>-26.376888322830197</v>
      </c>
      <c r="L1121" s="9">
        <v>-711.34497724807011</v>
      </c>
      <c r="M1121" s="10">
        <v>28</v>
      </c>
      <c r="N1121" s="5">
        <f t="shared" si="115"/>
        <v>738.55287303924547</v>
      </c>
      <c r="O1121" s="5">
        <f t="shared" si="116"/>
        <v>27.207895791175361</v>
      </c>
      <c r="Q1121" s="2">
        <f t="shared" si="120"/>
        <v>43206</v>
      </c>
      <c r="R1121" s="10">
        <v>5</v>
      </c>
      <c r="S1121" s="5">
        <f t="shared" si="117"/>
        <v>131.884441614151</v>
      </c>
      <c r="T1121" s="5">
        <f t="shared" si="118"/>
        <v>-579.46053563391911</v>
      </c>
      <c r="U1121" s="5">
        <f t="shared" si="119"/>
        <v>606.66843142509447</v>
      </c>
    </row>
    <row r="1122" spans="1:21" x14ac:dyDescent="0.25">
      <c r="A1122" s="2">
        <v>43328.125</v>
      </c>
      <c r="B1122" s="2">
        <v>43328</v>
      </c>
      <c r="C1122" s="3">
        <v>8</v>
      </c>
      <c r="D1122" s="3">
        <v>4</v>
      </c>
      <c r="E1122" s="3">
        <v>0</v>
      </c>
      <c r="F1122" s="3">
        <v>1</v>
      </c>
      <c r="G1122" s="9">
        <v>88.206570863723698</v>
      </c>
      <c r="H1122" s="9">
        <v>1914.7847936618211</v>
      </c>
      <c r="I1122" s="9">
        <v>128</v>
      </c>
      <c r="J1122" s="9">
        <v>2442.108686175804</v>
      </c>
      <c r="K1122" s="9">
        <v>39.793429136276302</v>
      </c>
      <c r="L1122" s="9">
        <v>527.32389251398286</v>
      </c>
      <c r="M1122" s="10">
        <v>28</v>
      </c>
      <c r="N1122" s="5">
        <f t="shared" si="115"/>
        <v>-1114.2160158157365</v>
      </c>
      <c r="O1122" s="5">
        <f t="shared" si="116"/>
        <v>-586.8921233017536</v>
      </c>
      <c r="Q1122" s="2">
        <f t="shared" si="120"/>
        <v>43206</v>
      </c>
      <c r="R1122" s="10">
        <v>5</v>
      </c>
      <c r="S1122" s="5">
        <f t="shared" si="117"/>
        <v>-198.96714568138151</v>
      </c>
      <c r="T1122" s="5">
        <f t="shared" si="118"/>
        <v>328.35674683260135</v>
      </c>
      <c r="U1122" s="5">
        <f t="shared" si="119"/>
        <v>-915.248870134355</v>
      </c>
    </row>
    <row r="1123" spans="1:21" x14ac:dyDescent="0.25">
      <c r="A1123" s="2">
        <v>43328.166666666664</v>
      </c>
      <c r="B1123" s="2">
        <v>43328</v>
      </c>
      <c r="C1123" s="3">
        <v>8</v>
      </c>
      <c r="D1123" s="3">
        <v>5</v>
      </c>
      <c r="E1123" s="3">
        <v>0</v>
      </c>
      <c r="F1123" s="3">
        <v>1</v>
      </c>
      <c r="G1123" s="9">
        <v>103.6990202188491</v>
      </c>
      <c r="H1123" s="9">
        <v>2040.5231573748472</v>
      </c>
      <c r="I1123" s="9">
        <v>202</v>
      </c>
      <c r="J1123" s="9">
        <v>3853.9527703711901</v>
      </c>
      <c r="K1123" s="9">
        <v>98.3009797811509</v>
      </c>
      <c r="L1123" s="9">
        <v>1813.4296129963429</v>
      </c>
      <c r="M1123" s="10">
        <v>28</v>
      </c>
      <c r="N1123" s="5">
        <f t="shared" si="115"/>
        <v>-2752.4274338722253</v>
      </c>
      <c r="O1123" s="5">
        <f t="shared" si="116"/>
        <v>-938.99782087588233</v>
      </c>
      <c r="Q1123" s="2">
        <f t="shared" si="120"/>
        <v>43206</v>
      </c>
      <c r="R1123" s="10">
        <v>10</v>
      </c>
      <c r="S1123" s="5">
        <f t="shared" si="117"/>
        <v>-983.00979781150897</v>
      </c>
      <c r="T1123" s="5">
        <f t="shared" si="118"/>
        <v>830.41981518483396</v>
      </c>
      <c r="U1123" s="5">
        <f t="shared" si="119"/>
        <v>-1769.4176360607162</v>
      </c>
    </row>
    <row r="1124" spans="1:21" x14ac:dyDescent="0.25">
      <c r="A1124" s="2">
        <v>43328.208333333336</v>
      </c>
      <c r="B1124" s="2">
        <v>43328</v>
      </c>
      <c r="C1124" s="3">
        <v>8</v>
      </c>
      <c r="D1124" s="3">
        <v>6</v>
      </c>
      <c r="E1124" s="3">
        <v>0</v>
      </c>
      <c r="F1124" s="3">
        <v>1</v>
      </c>
      <c r="G1124" s="9">
        <v>132.22066857814789</v>
      </c>
      <c r="H1124" s="9">
        <v>2272.0078774857402</v>
      </c>
      <c r="I1124" s="9">
        <v>206</v>
      </c>
      <c r="J1124" s="9">
        <v>3930.2686668141846</v>
      </c>
      <c r="K1124" s="9">
        <v>73.779331421852106</v>
      </c>
      <c r="L1124" s="9">
        <v>1658.2607893284444</v>
      </c>
      <c r="M1124" s="10">
        <v>30</v>
      </c>
      <c r="N1124" s="5">
        <f t="shared" si="115"/>
        <v>-2213.3799426555634</v>
      </c>
      <c r="O1124" s="5">
        <f t="shared" si="116"/>
        <v>-555.11915332711897</v>
      </c>
      <c r="Q1124" s="2">
        <f t="shared" si="120"/>
        <v>43206</v>
      </c>
      <c r="R1124" s="10">
        <v>20</v>
      </c>
      <c r="S1124" s="5">
        <f t="shared" si="117"/>
        <v>-1475.5866284370422</v>
      </c>
      <c r="T1124" s="5">
        <f t="shared" si="118"/>
        <v>182.67416089140215</v>
      </c>
      <c r="U1124" s="5">
        <f t="shared" si="119"/>
        <v>-737.79331421852112</v>
      </c>
    </row>
    <row r="1125" spans="1:21" x14ac:dyDescent="0.25">
      <c r="A1125" s="2">
        <v>43328.25</v>
      </c>
      <c r="B1125" s="2">
        <v>43328</v>
      </c>
      <c r="C1125" s="3">
        <v>8</v>
      </c>
      <c r="D1125" s="3">
        <v>7</v>
      </c>
      <c r="E1125" s="3">
        <v>1</v>
      </c>
      <c r="F1125" s="3">
        <v>0</v>
      </c>
      <c r="G1125" s="9">
        <v>165.32935297489172</v>
      </c>
      <c r="H1125" s="9">
        <v>2540.7214754390602</v>
      </c>
      <c r="I1125" s="9">
        <v>207</v>
      </c>
      <c r="J1125" s="9">
        <v>3949.3476409249324</v>
      </c>
      <c r="K1125" s="9">
        <v>41.670647025108281</v>
      </c>
      <c r="L1125" s="9">
        <v>1408.6261654858722</v>
      </c>
      <c r="M1125" s="10">
        <v>30</v>
      </c>
      <c r="N1125" s="5">
        <f t="shared" si="115"/>
        <v>-1250.1194107532483</v>
      </c>
      <c r="O1125" s="5">
        <f t="shared" si="116"/>
        <v>158.5067547326239</v>
      </c>
      <c r="Q1125" s="2">
        <f t="shared" si="120"/>
        <v>43206</v>
      </c>
      <c r="R1125" s="10">
        <v>25</v>
      </c>
      <c r="S1125" s="5">
        <f t="shared" si="117"/>
        <v>-1041.7661756277071</v>
      </c>
      <c r="T1125" s="5">
        <f t="shared" si="118"/>
        <v>366.85998985816514</v>
      </c>
      <c r="U1125" s="5">
        <f t="shared" si="119"/>
        <v>-208.35323512554123</v>
      </c>
    </row>
    <row r="1126" spans="1:21" x14ac:dyDescent="0.25">
      <c r="A1126" s="2">
        <v>43328.291666666664</v>
      </c>
      <c r="B1126" s="2">
        <v>43328</v>
      </c>
      <c r="C1126" s="3">
        <v>8</v>
      </c>
      <c r="D1126" s="3">
        <v>8</v>
      </c>
      <c r="E1126" s="3">
        <v>1</v>
      </c>
      <c r="F1126" s="3">
        <v>0</v>
      </c>
      <c r="G1126" s="9">
        <v>179.4074662208557</v>
      </c>
      <c r="H1126" s="9">
        <v>2654.9809367525459</v>
      </c>
      <c r="I1126" s="9">
        <v>208</v>
      </c>
      <c r="J1126" s="9">
        <v>3968.4266150356816</v>
      </c>
      <c r="K1126" s="9">
        <v>28.592533779144304</v>
      </c>
      <c r="L1126" s="9">
        <v>1313.4456782831357</v>
      </c>
      <c r="M1126" s="10">
        <v>30</v>
      </c>
      <c r="N1126" s="5">
        <f t="shared" si="115"/>
        <v>-857.77601337432907</v>
      </c>
      <c r="O1126" s="5">
        <f t="shared" si="116"/>
        <v>455.66966490880668</v>
      </c>
      <c r="Q1126" s="2">
        <f t="shared" si="120"/>
        <v>43206</v>
      </c>
      <c r="R1126" s="10">
        <v>28</v>
      </c>
      <c r="S1126" s="5">
        <f t="shared" si="117"/>
        <v>-800.59094581604052</v>
      </c>
      <c r="T1126" s="5">
        <f t="shared" si="118"/>
        <v>512.85473246709523</v>
      </c>
      <c r="U1126" s="5">
        <f t="shared" si="119"/>
        <v>-57.185067558288551</v>
      </c>
    </row>
    <row r="1127" spans="1:21" x14ac:dyDescent="0.25">
      <c r="A1127" s="2">
        <v>43328.333333333336</v>
      </c>
      <c r="B1127" s="2">
        <v>43328</v>
      </c>
      <c r="C1127" s="3">
        <v>8</v>
      </c>
      <c r="D1127" s="3">
        <v>9</v>
      </c>
      <c r="E1127" s="3">
        <v>1</v>
      </c>
      <c r="F1127" s="3">
        <v>0</v>
      </c>
      <c r="G1127" s="9">
        <v>188.04877836704247</v>
      </c>
      <c r="H1127" s="9">
        <v>2725.1147438901553</v>
      </c>
      <c r="I1127" s="9">
        <v>207</v>
      </c>
      <c r="J1127" s="9">
        <v>3949.3476409249324</v>
      </c>
      <c r="K1127" s="9">
        <v>18.951221632957527</v>
      </c>
      <c r="L1127" s="9">
        <v>1224.2328970347771</v>
      </c>
      <c r="M1127" s="10">
        <v>38</v>
      </c>
      <c r="N1127" s="5">
        <f t="shared" si="115"/>
        <v>-720.14642205238601</v>
      </c>
      <c r="O1127" s="5">
        <f t="shared" si="116"/>
        <v>504.08647498239111</v>
      </c>
      <c r="Q1127" s="2">
        <f t="shared" si="120"/>
        <v>43206</v>
      </c>
      <c r="R1127" s="10">
        <v>18</v>
      </c>
      <c r="S1127" s="5">
        <f t="shared" si="117"/>
        <v>-341.12198939323548</v>
      </c>
      <c r="T1127" s="5">
        <f t="shared" si="118"/>
        <v>883.11090764154164</v>
      </c>
      <c r="U1127" s="5">
        <f t="shared" si="119"/>
        <v>-379.02443265915053</v>
      </c>
    </row>
    <row r="1128" spans="1:21" x14ac:dyDescent="0.25">
      <c r="A1128" s="2">
        <v>43328.375</v>
      </c>
      <c r="B1128" s="2">
        <v>43328</v>
      </c>
      <c r="C1128" s="3">
        <v>8</v>
      </c>
      <c r="D1128" s="3">
        <v>10</v>
      </c>
      <c r="E1128" s="3">
        <v>1</v>
      </c>
      <c r="F1128" s="3">
        <v>0</v>
      </c>
      <c r="G1128" s="9">
        <v>189.05433745384221</v>
      </c>
      <c r="H1128" s="9">
        <v>2733.2759664523483</v>
      </c>
      <c r="I1128" s="9">
        <v>208</v>
      </c>
      <c r="J1128" s="9">
        <v>3968.4266150356816</v>
      </c>
      <c r="K1128" s="9">
        <v>18.945662546157791</v>
      </c>
      <c r="L1128" s="9">
        <v>1235.1506485833333</v>
      </c>
      <c r="M1128" s="10">
        <v>38</v>
      </c>
      <c r="N1128" s="5">
        <f t="shared" si="115"/>
        <v>-719.93517675399607</v>
      </c>
      <c r="O1128" s="5">
        <f t="shared" si="116"/>
        <v>515.21547182933728</v>
      </c>
      <c r="Q1128" s="2">
        <f t="shared" si="120"/>
        <v>43206</v>
      </c>
      <c r="R1128" s="10">
        <v>17</v>
      </c>
      <c r="S1128" s="5">
        <f t="shared" si="117"/>
        <v>-322.07626328468245</v>
      </c>
      <c r="T1128" s="5">
        <f t="shared" si="118"/>
        <v>913.0743852986509</v>
      </c>
      <c r="U1128" s="5">
        <f t="shared" si="119"/>
        <v>-397.85891346931362</v>
      </c>
    </row>
    <row r="1129" spans="1:21" x14ac:dyDescent="0.25">
      <c r="A1129" s="2">
        <v>43328.416666666664</v>
      </c>
      <c r="B1129" s="2">
        <v>43328</v>
      </c>
      <c r="C1129" s="3">
        <v>8</v>
      </c>
      <c r="D1129" s="3">
        <v>11</v>
      </c>
      <c r="E1129" s="3">
        <v>1</v>
      </c>
      <c r="F1129" s="3">
        <v>0</v>
      </c>
      <c r="G1129" s="9">
        <v>190.365076828003</v>
      </c>
      <c r="H1129" s="9">
        <v>2743.9140674787641</v>
      </c>
      <c r="I1129" s="9">
        <v>208</v>
      </c>
      <c r="J1129" s="9">
        <v>3968.4266150356816</v>
      </c>
      <c r="K1129" s="9">
        <v>17.634923171997002</v>
      </c>
      <c r="L1129" s="9">
        <v>1224.5125475569175</v>
      </c>
      <c r="M1129" s="10">
        <v>38</v>
      </c>
      <c r="N1129" s="5">
        <f t="shared" si="115"/>
        <v>-670.12708053588608</v>
      </c>
      <c r="O1129" s="5">
        <f t="shared" si="116"/>
        <v>554.38546702103145</v>
      </c>
      <c r="Q1129" s="2">
        <f t="shared" si="120"/>
        <v>43206</v>
      </c>
      <c r="R1129" s="10">
        <v>15</v>
      </c>
      <c r="S1129" s="5">
        <f t="shared" si="117"/>
        <v>-264.52384757995503</v>
      </c>
      <c r="T1129" s="5">
        <f t="shared" si="118"/>
        <v>959.98869997696249</v>
      </c>
      <c r="U1129" s="5">
        <f t="shared" si="119"/>
        <v>-405.60323295593105</v>
      </c>
    </row>
    <row r="1130" spans="1:21" x14ac:dyDescent="0.25">
      <c r="A1130" s="2">
        <v>43328.458333333336</v>
      </c>
      <c r="B1130" s="2">
        <v>43328</v>
      </c>
      <c r="C1130" s="3">
        <v>8</v>
      </c>
      <c r="D1130" s="3">
        <v>12</v>
      </c>
      <c r="E1130" s="3">
        <v>1</v>
      </c>
      <c r="F1130" s="3">
        <v>0</v>
      </c>
      <c r="G1130" s="9">
        <v>190.63030347824099</v>
      </c>
      <c r="H1130" s="9">
        <v>2746.0666743236661</v>
      </c>
      <c r="I1130" s="9">
        <v>207</v>
      </c>
      <c r="J1130" s="9">
        <v>3949.3476409249324</v>
      </c>
      <c r="K1130" s="9">
        <v>16.36969652175901</v>
      </c>
      <c r="L1130" s="9">
        <v>1203.2809666012663</v>
      </c>
      <c r="M1130" s="10">
        <v>40</v>
      </c>
      <c r="N1130" s="5">
        <f t="shared" si="115"/>
        <v>-654.78786087036042</v>
      </c>
      <c r="O1130" s="5">
        <f t="shared" si="116"/>
        <v>548.49310573090588</v>
      </c>
      <c r="Q1130" s="2">
        <f t="shared" si="120"/>
        <v>43206</v>
      </c>
      <c r="R1130" s="10">
        <v>17</v>
      </c>
      <c r="S1130" s="5">
        <f t="shared" si="117"/>
        <v>-278.28484086990318</v>
      </c>
      <c r="T1130" s="5">
        <f t="shared" si="118"/>
        <v>924.99612573136312</v>
      </c>
      <c r="U1130" s="5">
        <f t="shared" si="119"/>
        <v>-376.50302000045724</v>
      </c>
    </row>
    <row r="1131" spans="1:21" x14ac:dyDescent="0.25">
      <c r="A1131" s="2">
        <v>43328.5</v>
      </c>
      <c r="B1131" s="2">
        <v>43328</v>
      </c>
      <c r="C1131" s="3">
        <v>8</v>
      </c>
      <c r="D1131" s="3">
        <v>13</v>
      </c>
      <c r="E1131" s="3">
        <v>1</v>
      </c>
      <c r="F1131" s="3">
        <v>0</v>
      </c>
      <c r="G1131" s="9">
        <v>191.27923583984381</v>
      </c>
      <c r="H1131" s="9">
        <v>2751.3334785717611</v>
      </c>
      <c r="I1131" s="9">
        <v>207</v>
      </c>
      <c r="J1131" s="9">
        <v>3949.3476409249324</v>
      </c>
      <c r="K1131" s="9">
        <v>15.720764160156193</v>
      </c>
      <c r="L1131" s="9">
        <v>1198.0141623531713</v>
      </c>
      <c r="M1131" s="10">
        <v>40</v>
      </c>
      <c r="N1131" s="5">
        <f t="shared" si="115"/>
        <v>-628.83056640624773</v>
      </c>
      <c r="O1131" s="5">
        <f t="shared" si="116"/>
        <v>569.18359594692356</v>
      </c>
      <c r="Q1131" s="2">
        <f t="shared" si="120"/>
        <v>43206</v>
      </c>
      <c r="R1131" s="10">
        <v>17</v>
      </c>
      <c r="S1131" s="5">
        <f t="shared" si="117"/>
        <v>-267.25299072265528</v>
      </c>
      <c r="T1131" s="5">
        <f t="shared" si="118"/>
        <v>930.76117163051595</v>
      </c>
      <c r="U1131" s="5">
        <f t="shared" si="119"/>
        <v>-361.57757568359239</v>
      </c>
    </row>
    <row r="1132" spans="1:21" x14ac:dyDescent="0.25">
      <c r="A1132" s="2">
        <v>43328.541666666664</v>
      </c>
      <c r="B1132" s="2">
        <v>43328</v>
      </c>
      <c r="C1132" s="3">
        <v>8</v>
      </c>
      <c r="D1132" s="3">
        <v>14</v>
      </c>
      <c r="E1132" s="3">
        <v>1</v>
      </c>
      <c r="F1132" s="3">
        <v>0</v>
      </c>
      <c r="G1132" s="9">
        <v>191.27923583984381</v>
      </c>
      <c r="H1132" s="9">
        <v>2751.3334785717611</v>
      </c>
      <c r="I1132" s="9">
        <v>208</v>
      </c>
      <c r="J1132" s="9">
        <v>3968.4266150356816</v>
      </c>
      <c r="K1132" s="9">
        <v>16.720764160156193</v>
      </c>
      <c r="L1132" s="9">
        <v>1217.0931364639205</v>
      </c>
      <c r="M1132" s="10">
        <v>40</v>
      </c>
      <c r="N1132" s="5">
        <f t="shared" si="115"/>
        <v>-668.83056640624773</v>
      </c>
      <c r="O1132" s="5">
        <f t="shared" si="116"/>
        <v>548.26257005767275</v>
      </c>
      <c r="Q1132" s="2">
        <f t="shared" si="120"/>
        <v>43206</v>
      </c>
      <c r="R1132" s="10">
        <v>13</v>
      </c>
      <c r="S1132" s="5">
        <f t="shared" si="117"/>
        <v>-217.36993408203051</v>
      </c>
      <c r="T1132" s="5">
        <f t="shared" si="118"/>
        <v>999.72320238188991</v>
      </c>
      <c r="U1132" s="5">
        <f t="shared" si="119"/>
        <v>-451.46063232421716</v>
      </c>
    </row>
    <row r="1133" spans="1:21" x14ac:dyDescent="0.25">
      <c r="A1133" s="2">
        <v>43328.583333333336</v>
      </c>
      <c r="B1133" s="2">
        <v>43328</v>
      </c>
      <c r="C1133" s="3">
        <v>8</v>
      </c>
      <c r="D1133" s="3">
        <v>15</v>
      </c>
      <c r="E1133" s="3">
        <v>1</v>
      </c>
      <c r="F1133" s="3">
        <v>0</v>
      </c>
      <c r="G1133" s="9">
        <v>191.27923583984381</v>
      </c>
      <c r="H1133" s="9">
        <v>2751.3334785717611</v>
      </c>
      <c r="I1133" s="9">
        <v>207</v>
      </c>
      <c r="J1133" s="9">
        <v>3949.3476409249324</v>
      </c>
      <c r="K1133" s="9">
        <v>15.720764160156193</v>
      </c>
      <c r="L1133" s="9">
        <v>1198.0141623531713</v>
      </c>
      <c r="M1133" s="10">
        <v>40</v>
      </c>
      <c r="N1133" s="5">
        <f t="shared" si="115"/>
        <v>-628.83056640624773</v>
      </c>
      <c r="O1133" s="5">
        <f t="shared" si="116"/>
        <v>569.18359594692356</v>
      </c>
      <c r="Q1133" s="2">
        <f t="shared" si="120"/>
        <v>43206</v>
      </c>
      <c r="R1133" s="10">
        <v>13</v>
      </c>
      <c r="S1133" s="5">
        <f t="shared" si="117"/>
        <v>-204.36993408203051</v>
      </c>
      <c r="T1133" s="5">
        <f t="shared" si="118"/>
        <v>993.64422827114072</v>
      </c>
      <c r="U1133" s="5">
        <f t="shared" si="119"/>
        <v>-424.46063232421716</v>
      </c>
    </row>
    <row r="1134" spans="1:21" x14ac:dyDescent="0.25">
      <c r="A1134" s="2">
        <v>43328.625</v>
      </c>
      <c r="B1134" s="2">
        <v>43328</v>
      </c>
      <c r="C1134" s="3">
        <v>8</v>
      </c>
      <c r="D1134" s="3">
        <v>16</v>
      </c>
      <c r="E1134" s="3">
        <v>1</v>
      </c>
      <c r="F1134" s="3">
        <v>0</v>
      </c>
      <c r="G1134" s="9">
        <v>191.27923583984381</v>
      </c>
      <c r="H1134" s="9">
        <v>2751.3334785717611</v>
      </c>
      <c r="I1134" s="9">
        <v>208</v>
      </c>
      <c r="J1134" s="9">
        <v>3968.4266150356816</v>
      </c>
      <c r="K1134" s="9">
        <v>16.720764160156193</v>
      </c>
      <c r="L1134" s="9">
        <v>1217.0931364639205</v>
      </c>
      <c r="M1134" s="10">
        <v>50</v>
      </c>
      <c r="N1134" s="5">
        <f t="shared" si="115"/>
        <v>-836.03820800780966</v>
      </c>
      <c r="O1134" s="5">
        <f t="shared" si="116"/>
        <v>381.05492845611082</v>
      </c>
      <c r="Q1134" s="2">
        <f t="shared" si="120"/>
        <v>43206</v>
      </c>
      <c r="R1134" s="10">
        <v>10</v>
      </c>
      <c r="S1134" s="5">
        <f t="shared" si="117"/>
        <v>-167.20764160156193</v>
      </c>
      <c r="T1134" s="5">
        <f t="shared" si="118"/>
        <v>1049.8854948623584</v>
      </c>
      <c r="U1134" s="5">
        <f t="shared" si="119"/>
        <v>-668.83056640624761</v>
      </c>
    </row>
    <row r="1135" spans="1:21" x14ac:dyDescent="0.25">
      <c r="A1135" s="2">
        <v>43328.666666666664</v>
      </c>
      <c r="B1135" s="2">
        <v>43328</v>
      </c>
      <c r="C1135" s="3">
        <v>8</v>
      </c>
      <c r="D1135" s="3">
        <v>17</v>
      </c>
      <c r="E1135" s="3">
        <v>1</v>
      </c>
      <c r="F1135" s="3">
        <v>0</v>
      </c>
      <c r="G1135" s="9">
        <v>191.27923583984381</v>
      </c>
      <c r="H1135" s="9">
        <v>2751.3334785717611</v>
      </c>
      <c r="I1135" s="9">
        <v>206</v>
      </c>
      <c r="J1135" s="9">
        <v>3930.2686668141846</v>
      </c>
      <c r="K1135" s="9">
        <v>14.720764160156193</v>
      </c>
      <c r="L1135" s="9">
        <v>1178.9351882424235</v>
      </c>
      <c r="M1135" s="10">
        <v>50</v>
      </c>
      <c r="N1135" s="5">
        <f t="shared" si="115"/>
        <v>-736.03820800780966</v>
      </c>
      <c r="O1135" s="5">
        <f t="shared" si="116"/>
        <v>442.89698023461381</v>
      </c>
      <c r="Q1135" s="2">
        <f t="shared" si="120"/>
        <v>43206</v>
      </c>
      <c r="R1135" s="10">
        <v>13</v>
      </c>
      <c r="S1135" s="5">
        <f t="shared" si="117"/>
        <v>-191.36993408203051</v>
      </c>
      <c r="T1135" s="5">
        <f t="shared" si="118"/>
        <v>987.5652541603929</v>
      </c>
      <c r="U1135" s="5">
        <f t="shared" si="119"/>
        <v>-544.66827392577909</v>
      </c>
    </row>
    <row r="1136" spans="1:21" x14ac:dyDescent="0.25">
      <c r="A1136" s="2">
        <v>43328.708333333336</v>
      </c>
      <c r="B1136" s="2">
        <v>43328</v>
      </c>
      <c r="C1136" s="3">
        <v>8</v>
      </c>
      <c r="D1136" s="3">
        <v>18</v>
      </c>
      <c r="E1136" s="3">
        <v>1</v>
      </c>
      <c r="F1136" s="3">
        <v>0</v>
      </c>
      <c r="G1136" s="9">
        <v>191.27923583984381</v>
      </c>
      <c r="H1136" s="9">
        <v>2751.3334785717611</v>
      </c>
      <c r="I1136" s="9">
        <v>126</v>
      </c>
      <c r="J1136" s="9">
        <v>2403.950737954307</v>
      </c>
      <c r="K1136" s="9">
        <v>-65.279235839843807</v>
      </c>
      <c r="L1136" s="9">
        <v>-347.38274061745415</v>
      </c>
      <c r="M1136" s="10">
        <v>60</v>
      </c>
      <c r="N1136" s="5">
        <f t="shared" si="115"/>
        <v>3916.7541503906286</v>
      </c>
      <c r="O1136" s="5">
        <f t="shared" si="116"/>
        <v>3569.3714097731745</v>
      </c>
      <c r="Q1136" s="2">
        <f t="shared" si="120"/>
        <v>43206</v>
      </c>
      <c r="R1136" s="10">
        <v>17</v>
      </c>
      <c r="S1136" s="5">
        <f t="shared" si="117"/>
        <v>1109.7470092773447</v>
      </c>
      <c r="T1136" s="5">
        <f t="shared" si="118"/>
        <v>762.36426865989051</v>
      </c>
      <c r="U1136" s="5">
        <f t="shared" si="119"/>
        <v>2807.007141113284</v>
      </c>
    </row>
    <row r="1137" spans="1:21" x14ac:dyDescent="0.25">
      <c r="A1137" s="2">
        <v>43328.75</v>
      </c>
      <c r="B1137" s="2">
        <v>43328</v>
      </c>
      <c r="C1137" s="3">
        <v>8</v>
      </c>
      <c r="D1137" s="3">
        <v>19</v>
      </c>
      <c r="E1137" s="3">
        <v>1</v>
      </c>
      <c r="F1137" s="3">
        <v>0</v>
      </c>
      <c r="G1137" s="9">
        <v>191.27923583984381</v>
      </c>
      <c r="H1137" s="9">
        <v>2751.3334785717611</v>
      </c>
      <c r="I1137" s="9">
        <v>63</v>
      </c>
      <c r="J1137" s="9">
        <v>1201.9753689771535</v>
      </c>
      <c r="K1137" s="9">
        <v>-128.27923583984381</v>
      </c>
      <c r="L1137" s="9">
        <v>-1549.3581095946076</v>
      </c>
      <c r="M1137" s="10">
        <v>60</v>
      </c>
      <c r="N1137" s="5">
        <f t="shared" si="115"/>
        <v>7696.7541503906286</v>
      </c>
      <c r="O1137" s="5">
        <f t="shared" si="116"/>
        <v>6147.3960407960212</v>
      </c>
      <c r="Q1137" s="2">
        <f t="shared" si="120"/>
        <v>43206</v>
      </c>
      <c r="R1137" s="10">
        <v>19</v>
      </c>
      <c r="S1137" s="5">
        <f t="shared" si="117"/>
        <v>2437.3054809570322</v>
      </c>
      <c r="T1137" s="5">
        <f t="shared" si="118"/>
        <v>887.94737136242452</v>
      </c>
      <c r="U1137" s="5">
        <f t="shared" si="119"/>
        <v>5259.4486694335965</v>
      </c>
    </row>
    <row r="1138" spans="1:21" x14ac:dyDescent="0.25">
      <c r="A1138" s="2">
        <v>43328.791666666664</v>
      </c>
      <c r="B1138" s="2">
        <v>43328</v>
      </c>
      <c r="C1138" s="3">
        <v>8</v>
      </c>
      <c r="D1138" s="3">
        <v>20</v>
      </c>
      <c r="E1138" s="3">
        <v>1</v>
      </c>
      <c r="F1138" s="3">
        <v>0</v>
      </c>
      <c r="G1138" s="9">
        <v>191.27923583984381</v>
      </c>
      <c r="H1138" s="9">
        <v>2751.3334785717611</v>
      </c>
      <c r="I1138" s="9">
        <v>60</v>
      </c>
      <c r="J1138" s="9">
        <v>1144.738446644908</v>
      </c>
      <c r="K1138" s="9">
        <v>-131.27923583984381</v>
      </c>
      <c r="L1138" s="9">
        <v>-1606.5950319268532</v>
      </c>
      <c r="M1138" s="10">
        <v>60</v>
      </c>
      <c r="N1138" s="5">
        <f t="shared" si="115"/>
        <v>7876.7541503906286</v>
      </c>
      <c r="O1138" s="5">
        <f t="shared" si="116"/>
        <v>6270.1591184637755</v>
      </c>
      <c r="Q1138" s="2">
        <f t="shared" si="120"/>
        <v>43206</v>
      </c>
      <c r="R1138" s="10">
        <v>33</v>
      </c>
      <c r="S1138" s="5">
        <f t="shared" si="117"/>
        <v>4332.2147827148456</v>
      </c>
      <c r="T1138" s="5">
        <f t="shared" si="118"/>
        <v>2725.6197507879924</v>
      </c>
      <c r="U1138" s="5">
        <f t="shared" si="119"/>
        <v>3544.5393676757831</v>
      </c>
    </row>
    <row r="1139" spans="1:21" x14ac:dyDescent="0.25">
      <c r="A1139" s="2">
        <v>43328.833333333336</v>
      </c>
      <c r="B1139" s="2">
        <v>43328</v>
      </c>
      <c r="C1139" s="3">
        <v>8</v>
      </c>
      <c r="D1139" s="3">
        <v>21</v>
      </c>
      <c r="E1139" s="3">
        <v>1</v>
      </c>
      <c r="F1139" s="3">
        <v>0</v>
      </c>
      <c r="G1139" s="9">
        <v>191.27923583984381</v>
      </c>
      <c r="H1139" s="9">
        <v>2751.3334785717611</v>
      </c>
      <c r="I1139" s="9">
        <v>61</v>
      </c>
      <c r="J1139" s="9">
        <v>1163.8174207556565</v>
      </c>
      <c r="K1139" s="9">
        <v>-130.27923583984381</v>
      </c>
      <c r="L1139" s="9">
        <v>-1587.5160578161046</v>
      </c>
      <c r="M1139" s="10">
        <v>40</v>
      </c>
      <c r="N1139" s="5">
        <f t="shared" si="115"/>
        <v>5211.1694335937518</v>
      </c>
      <c r="O1139" s="5">
        <f t="shared" si="116"/>
        <v>3623.6533757776469</v>
      </c>
      <c r="Q1139" s="2">
        <f t="shared" si="120"/>
        <v>43206</v>
      </c>
      <c r="R1139" s="10">
        <v>33</v>
      </c>
      <c r="S1139" s="5">
        <f t="shared" si="117"/>
        <v>4299.2147827148456</v>
      </c>
      <c r="T1139" s="5">
        <f t="shared" si="118"/>
        <v>2711.6987248987407</v>
      </c>
      <c r="U1139" s="5">
        <f t="shared" si="119"/>
        <v>911.95465087890625</v>
      </c>
    </row>
    <row r="1140" spans="1:21" x14ac:dyDescent="0.25">
      <c r="A1140" s="2">
        <v>43328.875</v>
      </c>
      <c r="B1140" s="2">
        <v>43328</v>
      </c>
      <c r="C1140" s="3">
        <v>8</v>
      </c>
      <c r="D1140" s="3">
        <v>22</v>
      </c>
      <c r="E1140" s="3">
        <v>1</v>
      </c>
      <c r="F1140" s="3">
        <v>0</v>
      </c>
      <c r="G1140" s="9">
        <v>190.7840468883515</v>
      </c>
      <c r="H1140" s="9">
        <v>2747.3144722300649</v>
      </c>
      <c r="I1140" s="9">
        <v>60</v>
      </c>
      <c r="J1140" s="9">
        <v>1144.738446644908</v>
      </c>
      <c r="K1140" s="9">
        <v>-130.7840468883515</v>
      </c>
      <c r="L1140" s="9">
        <v>-1602.5760255851569</v>
      </c>
      <c r="M1140" s="10">
        <v>35</v>
      </c>
      <c r="N1140" s="5">
        <f t="shared" si="115"/>
        <v>4577.4416410923022</v>
      </c>
      <c r="O1140" s="5">
        <f t="shared" si="116"/>
        <v>2974.8656155071453</v>
      </c>
      <c r="Q1140" s="2">
        <f t="shared" si="120"/>
        <v>43206</v>
      </c>
      <c r="R1140" s="10">
        <v>25</v>
      </c>
      <c r="S1140" s="5">
        <f t="shared" si="117"/>
        <v>3269.6011722087874</v>
      </c>
      <c r="T1140" s="5">
        <f t="shared" si="118"/>
        <v>1667.0251466236305</v>
      </c>
      <c r="U1140" s="5">
        <f t="shared" si="119"/>
        <v>1307.8404688835149</v>
      </c>
    </row>
    <row r="1141" spans="1:21" x14ac:dyDescent="0.25">
      <c r="A1141" s="2">
        <v>43328.916666666664</v>
      </c>
      <c r="B1141" s="2">
        <v>43328</v>
      </c>
      <c r="C1141" s="3">
        <v>8</v>
      </c>
      <c r="D1141" s="3">
        <v>23</v>
      </c>
      <c r="E1141" s="3">
        <v>0</v>
      </c>
      <c r="F1141" s="3">
        <v>1</v>
      </c>
      <c r="G1141" s="9">
        <v>188.4615814685821</v>
      </c>
      <c r="H1141" s="9">
        <v>2728.4650963860636</v>
      </c>
      <c r="I1141" s="9">
        <v>61</v>
      </c>
      <c r="J1141" s="9">
        <v>1163.8174207556565</v>
      </c>
      <c r="K1141" s="9">
        <v>-127.4615814685821</v>
      </c>
      <c r="L1141" s="9">
        <v>-1564.6476756304071</v>
      </c>
      <c r="M1141" s="10">
        <v>32</v>
      </c>
      <c r="N1141" s="5">
        <f t="shared" si="115"/>
        <v>4078.7706069946271</v>
      </c>
      <c r="O1141" s="5">
        <f t="shared" si="116"/>
        <v>2514.1229313642198</v>
      </c>
      <c r="Q1141" s="2">
        <f t="shared" si="120"/>
        <v>43206</v>
      </c>
      <c r="R1141" s="10">
        <v>23</v>
      </c>
      <c r="S1141" s="5">
        <f t="shared" si="117"/>
        <v>2931.6163737773882</v>
      </c>
      <c r="T1141" s="5">
        <f t="shared" si="118"/>
        <v>1366.9686981469811</v>
      </c>
      <c r="U1141" s="5">
        <f t="shared" si="119"/>
        <v>1147.1542332172387</v>
      </c>
    </row>
    <row r="1142" spans="1:21" x14ac:dyDescent="0.25">
      <c r="A1142" s="2">
        <v>43328.958333333336</v>
      </c>
      <c r="B1142" s="2">
        <v>43328</v>
      </c>
      <c r="C1142" s="3">
        <v>8</v>
      </c>
      <c r="D1142" s="3">
        <v>24</v>
      </c>
      <c r="E1142" s="3">
        <v>0</v>
      </c>
      <c r="F1142" s="3">
        <v>1</v>
      </c>
      <c r="G1142" s="9">
        <v>179.69500813484188</v>
      </c>
      <c r="H1142" s="9">
        <v>2657.3146590161205</v>
      </c>
      <c r="I1142" s="9">
        <v>60</v>
      </c>
      <c r="J1142" s="9">
        <v>1144.738446644908</v>
      </c>
      <c r="K1142" s="9">
        <v>-119.69500813484188</v>
      </c>
      <c r="L1142" s="9">
        <v>-1512.5762123712125</v>
      </c>
      <c r="M1142" s="10">
        <v>30</v>
      </c>
      <c r="N1142" s="5">
        <f t="shared" si="115"/>
        <v>3590.8502440452567</v>
      </c>
      <c r="O1142" s="5">
        <f t="shared" si="116"/>
        <v>2078.2740316740442</v>
      </c>
      <c r="Q1142" s="2">
        <f t="shared" si="120"/>
        <v>43206</v>
      </c>
      <c r="R1142" s="10">
        <v>13</v>
      </c>
      <c r="S1142" s="5">
        <f t="shared" si="117"/>
        <v>1556.0351057529444</v>
      </c>
      <c r="T1142" s="5">
        <f t="shared" si="118"/>
        <v>43.458893381731968</v>
      </c>
      <c r="U1142" s="5">
        <f t="shared" si="119"/>
        <v>2034.8151382923122</v>
      </c>
    </row>
    <row r="1143" spans="1:21" x14ac:dyDescent="0.25">
      <c r="A1143" s="2">
        <v>43329</v>
      </c>
      <c r="B1143" s="2">
        <v>43329</v>
      </c>
      <c r="C1143" s="3">
        <v>8</v>
      </c>
      <c r="D1143" s="3">
        <v>1</v>
      </c>
      <c r="E1143" s="3">
        <v>0</v>
      </c>
      <c r="F1143" s="3">
        <v>1</v>
      </c>
      <c r="G1143" s="9">
        <v>173.2762704849244</v>
      </c>
      <c r="H1143" s="9">
        <v>2605.2195009904981</v>
      </c>
      <c r="I1143" s="9">
        <v>61</v>
      </c>
      <c r="J1143" s="9">
        <v>1163.8174207556565</v>
      </c>
      <c r="K1143" s="9">
        <v>-112.2762704849244</v>
      </c>
      <c r="L1143" s="9">
        <v>-1441.4020802348416</v>
      </c>
      <c r="M1143" s="10">
        <v>28</v>
      </c>
      <c r="N1143" s="5">
        <f t="shared" si="115"/>
        <v>3143.7355735778829</v>
      </c>
      <c r="O1143" s="5">
        <f t="shared" si="116"/>
        <v>1702.3334933430413</v>
      </c>
      <c r="Q1143" s="2">
        <f t="shared" si="120"/>
        <v>43207</v>
      </c>
      <c r="R1143" s="10">
        <v>12</v>
      </c>
      <c r="S1143" s="5">
        <f t="shared" si="117"/>
        <v>1347.3152458190928</v>
      </c>
      <c r="T1143" s="5">
        <f t="shared" si="118"/>
        <v>-94.086834415748854</v>
      </c>
      <c r="U1143" s="5">
        <f t="shared" si="119"/>
        <v>1796.4203277587901</v>
      </c>
    </row>
    <row r="1144" spans="1:21" x14ac:dyDescent="0.25">
      <c r="A1144" s="2">
        <v>43329.041666666664</v>
      </c>
      <c r="B1144" s="2">
        <v>43329</v>
      </c>
      <c r="C1144" s="3">
        <v>8</v>
      </c>
      <c r="D1144" s="3">
        <v>2</v>
      </c>
      <c r="E1144" s="3">
        <v>0</v>
      </c>
      <c r="F1144" s="3">
        <v>1</v>
      </c>
      <c r="G1144" s="9">
        <v>145.3024525642395</v>
      </c>
      <c r="H1144" s="9">
        <v>2378.1810266095285</v>
      </c>
      <c r="I1144" s="9">
        <v>60</v>
      </c>
      <c r="J1144" s="9">
        <v>1144.738446644908</v>
      </c>
      <c r="K1144" s="9">
        <v>-85.302452564239502</v>
      </c>
      <c r="L1144" s="9">
        <v>-1233.4425799646206</v>
      </c>
      <c r="M1144" s="10">
        <v>28</v>
      </c>
      <c r="N1144" s="5">
        <f t="shared" si="115"/>
        <v>2388.4686717987061</v>
      </c>
      <c r="O1144" s="5">
        <f t="shared" si="116"/>
        <v>1155.0260918340855</v>
      </c>
      <c r="Q1144" s="2">
        <f t="shared" si="120"/>
        <v>43207</v>
      </c>
      <c r="R1144" s="10">
        <v>10</v>
      </c>
      <c r="S1144" s="5">
        <f t="shared" si="117"/>
        <v>853.02452564239502</v>
      </c>
      <c r="T1144" s="5">
        <f t="shared" si="118"/>
        <v>-380.41805432222554</v>
      </c>
      <c r="U1144" s="5">
        <f t="shared" si="119"/>
        <v>1535.444146156311</v>
      </c>
    </row>
    <row r="1145" spans="1:21" x14ac:dyDescent="0.25">
      <c r="A1145" s="2">
        <v>43329.083333333336</v>
      </c>
      <c r="B1145" s="2">
        <v>43329</v>
      </c>
      <c r="C1145" s="3">
        <v>8</v>
      </c>
      <c r="D1145" s="3">
        <v>3</v>
      </c>
      <c r="E1145" s="3">
        <v>0</v>
      </c>
      <c r="F1145" s="3">
        <v>1</v>
      </c>
      <c r="G1145" s="9">
        <v>97.150252270698601</v>
      </c>
      <c r="H1145" s="9">
        <v>1987.3726585078123</v>
      </c>
      <c r="I1145" s="9">
        <v>63</v>
      </c>
      <c r="J1145" s="9">
        <v>1201.9753689771535</v>
      </c>
      <c r="K1145" s="9">
        <v>-34.150252270698601</v>
      </c>
      <c r="L1145" s="9">
        <v>-785.39728953065878</v>
      </c>
      <c r="M1145" s="10">
        <v>25</v>
      </c>
      <c r="N1145" s="5">
        <f t="shared" si="115"/>
        <v>853.75630676746505</v>
      </c>
      <c r="O1145" s="5">
        <f t="shared" si="116"/>
        <v>68.359017236806267</v>
      </c>
      <c r="Q1145" s="2">
        <f t="shared" si="120"/>
        <v>43207</v>
      </c>
      <c r="R1145" s="10">
        <v>5</v>
      </c>
      <c r="S1145" s="5">
        <f t="shared" si="117"/>
        <v>170.75126135349302</v>
      </c>
      <c r="T1145" s="5">
        <f t="shared" si="118"/>
        <v>-614.64602817716582</v>
      </c>
      <c r="U1145" s="5">
        <f t="shared" si="119"/>
        <v>683.00504541397208</v>
      </c>
    </row>
    <row r="1146" spans="1:21" x14ac:dyDescent="0.25">
      <c r="A1146" s="2">
        <v>43329.125</v>
      </c>
      <c r="B1146" s="2">
        <v>43329</v>
      </c>
      <c r="C1146" s="3">
        <v>8</v>
      </c>
      <c r="D1146" s="3">
        <v>4</v>
      </c>
      <c r="E1146" s="3">
        <v>0</v>
      </c>
      <c r="F1146" s="3">
        <v>1</v>
      </c>
      <c r="G1146" s="9">
        <v>94.531212973594705</v>
      </c>
      <c r="H1146" s="9">
        <v>1966.1162600982072</v>
      </c>
      <c r="I1146" s="9">
        <v>128</v>
      </c>
      <c r="J1146" s="9">
        <v>2442.108686175804</v>
      </c>
      <c r="K1146" s="9">
        <v>33.468787026405295</v>
      </c>
      <c r="L1146" s="9">
        <v>475.99242607759675</v>
      </c>
      <c r="M1146" s="10">
        <v>24</v>
      </c>
      <c r="N1146" s="5">
        <f t="shared" si="115"/>
        <v>-803.25088863372707</v>
      </c>
      <c r="O1146" s="5">
        <f t="shared" si="116"/>
        <v>-327.25846255613033</v>
      </c>
      <c r="Q1146" s="2">
        <f t="shared" si="120"/>
        <v>43207</v>
      </c>
      <c r="R1146" s="10">
        <v>6</v>
      </c>
      <c r="S1146" s="5">
        <f t="shared" si="117"/>
        <v>-200.81272215843177</v>
      </c>
      <c r="T1146" s="5">
        <f t="shared" si="118"/>
        <v>275.17970391916498</v>
      </c>
      <c r="U1146" s="5">
        <f t="shared" si="119"/>
        <v>-602.43816647529525</v>
      </c>
    </row>
    <row r="1147" spans="1:21" x14ac:dyDescent="0.25">
      <c r="A1147" s="2">
        <v>43329.166666666664</v>
      </c>
      <c r="B1147" s="2">
        <v>43329</v>
      </c>
      <c r="C1147" s="3">
        <v>8</v>
      </c>
      <c r="D1147" s="3">
        <v>5</v>
      </c>
      <c r="E1147" s="3">
        <v>0</v>
      </c>
      <c r="F1147" s="3">
        <v>1</v>
      </c>
      <c r="G1147" s="9">
        <v>117.4237929582596</v>
      </c>
      <c r="H1147" s="9">
        <v>2151.9148701000095</v>
      </c>
      <c r="I1147" s="9">
        <v>197</v>
      </c>
      <c r="J1147" s="9">
        <v>3758.5578998174483</v>
      </c>
      <c r="K1147" s="9">
        <v>79.576207041740403</v>
      </c>
      <c r="L1147" s="9">
        <v>1606.6430297174388</v>
      </c>
      <c r="M1147" s="10">
        <v>22</v>
      </c>
      <c r="N1147" s="5">
        <f t="shared" si="115"/>
        <v>-1750.676554918289</v>
      </c>
      <c r="O1147" s="5">
        <f t="shared" si="116"/>
        <v>-144.03352520085014</v>
      </c>
      <c r="Q1147" s="2">
        <f t="shared" si="120"/>
        <v>43207</v>
      </c>
      <c r="R1147" s="10">
        <v>6</v>
      </c>
      <c r="S1147" s="5">
        <f t="shared" si="117"/>
        <v>-477.45724225044239</v>
      </c>
      <c r="T1147" s="5">
        <f t="shared" si="118"/>
        <v>1129.1857874669963</v>
      </c>
      <c r="U1147" s="5">
        <f t="shared" si="119"/>
        <v>-1273.2193126678465</v>
      </c>
    </row>
    <row r="1148" spans="1:21" x14ac:dyDescent="0.25">
      <c r="A1148" s="2">
        <v>43329.208333333336</v>
      </c>
      <c r="B1148" s="2">
        <v>43329</v>
      </c>
      <c r="C1148" s="3">
        <v>8</v>
      </c>
      <c r="D1148" s="3">
        <v>6</v>
      </c>
      <c r="E1148" s="3">
        <v>0</v>
      </c>
      <c r="F1148" s="3">
        <v>1</v>
      </c>
      <c r="G1148" s="9">
        <v>153.1732427358628</v>
      </c>
      <c r="H1148" s="9">
        <v>2442.0611948835731</v>
      </c>
      <c r="I1148" s="9">
        <v>207</v>
      </c>
      <c r="J1148" s="9">
        <v>3949.3476409249324</v>
      </c>
      <c r="K1148" s="9">
        <v>53.8267572641372</v>
      </c>
      <c r="L1148" s="9">
        <v>1507.2864460413593</v>
      </c>
      <c r="M1148" s="10">
        <v>25</v>
      </c>
      <c r="N1148" s="5">
        <f t="shared" si="115"/>
        <v>-1345.6689316034299</v>
      </c>
      <c r="O1148" s="5">
        <f t="shared" si="116"/>
        <v>161.61751443792946</v>
      </c>
      <c r="Q1148" s="2">
        <f t="shared" si="120"/>
        <v>43207</v>
      </c>
      <c r="R1148" s="10">
        <v>7</v>
      </c>
      <c r="S1148" s="5">
        <f t="shared" si="117"/>
        <v>-376.7873008489604</v>
      </c>
      <c r="T1148" s="5">
        <f t="shared" si="118"/>
        <v>1130.4991451923988</v>
      </c>
      <c r="U1148" s="5">
        <f t="shared" si="119"/>
        <v>-968.88163075446937</v>
      </c>
    </row>
    <row r="1149" spans="1:21" x14ac:dyDescent="0.25">
      <c r="A1149" s="2">
        <v>43329.25</v>
      </c>
      <c r="B1149" s="2">
        <v>43329</v>
      </c>
      <c r="C1149" s="3">
        <v>8</v>
      </c>
      <c r="D1149" s="3">
        <v>7</v>
      </c>
      <c r="E1149" s="3">
        <v>1</v>
      </c>
      <c r="F1149" s="3">
        <v>0</v>
      </c>
      <c r="G1149" s="9">
        <v>180.5133998394013</v>
      </c>
      <c r="H1149" s="9">
        <v>2663.9568106400857</v>
      </c>
      <c r="I1149" s="9">
        <v>207</v>
      </c>
      <c r="J1149" s="9">
        <v>3949.3476409249324</v>
      </c>
      <c r="K1149" s="9">
        <v>26.486600160598698</v>
      </c>
      <c r="L1149" s="9">
        <v>1285.3908302848467</v>
      </c>
      <c r="M1149" s="10">
        <v>25</v>
      </c>
      <c r="N1149" s="5">
        <f t="shared" si="115"/>
        <v>-662.16500401496751</v>
      </c>
      <c r="O1149" s="5">
        <f t="shared" si="116"/>
        <v>623.22582626987924</v>
      </c>
      <c r="Q1149" s="2">
        <f t="shared" si="120"/>
        <v>43207</v>
      </c>
      <c r="R1149" s="10">
        <v>21</v>
      </c>
      <c r="S1149" s="5">
        <f t="shared" si="117"/>
        <v>-556.21860337257272</v>
      </c>
      <c r="T1149" s="5">
        <f t="shared" si="118"/>
        <v>729.17222691227403</v>
      </c>
      <c r="U1149" s="5">
        <f t="shared" si="119"/>
        <v>-105.94640064239479</v>
      </c>
    </row>
    <row r="1150" spans="1:21" x14ac:dyDescent="0.25">
      <c r="A1150" s="2">
        <v>43329.291666666664</v>
      </c>
      <c r="B1150" s="2">
        <v>43329</v>
      </c>
      <c r="C1150" s="3">
        <v>8</v>
      </c>
      <c r="D1150" s="3">
        <v>8</v>
      </c>
      <c r="E1150" s="3">
        <v>1</v>
      </c>
      <c r="F1150" s="3">
        <v>0</v>
      </c>
      <c r="G1150" s="9">
        <v>183.8513993263245</v>
      </c>
      <c r="H1150" s="9">
        <v>2691.0483689176922</v>
      </c>
      <c r="I1150" s="9">
        <v>207</v>
      </c>
      <c r="J1150" s="9">
        <v>3949.3476409249324</v>
      </c>
      <c r="K1150" s="9">
        <v>23.148600673675503</v>
      </c>
      <c r="L1150" s="9">
        <v>1258.2992720072402</v>
      </c>
      <c r="M1150" s="10">
        <v>25</v>
      </c>
      <c r="N1150" s="5">
        <f t="shared" si="115"/>
        <v>-578.71501684188752</v>
      </c>
      <c r="O1150" s="5">
        <f t="shared" si="116"/>
        <v>679.58425516535272</v>
      </c>
      <c r="Q1150" s="2">
        <f t="shared" si="120"/>
        <v>43207</v>
      </c>
      <c r="R1150" s="10">
        <v>33</v>
      </c>
      <c r="S1150" s="5">
        <f t="shared" si="117"/>
        <v>-763.90382223129154</v>
      </c>
      <c r="T1150" s="5">
        <f t="shared" si="118"/>
        <v>494.39544977594869</v>
      </c>
      <c r="U1150" s="5">
        <f t="shared" si="119"/>
        <v>185.18880538940402</v>
      </c>
    </row>
    <row r="1151" spans="1:21" x14ac:dyDescent="0.25">
      <c r="A1151" s="2">
        <v>43329.333333333336</v>
      </c>
      <c r="B1151" s="2">
        <v>43329</v>
      </c>
      <c r="C1151" s="3">
        <v>8</v>
      </c>
      <c r="D1151" s="3">
        <v>9</v>
      </c>
      <c r="E1151" s="3">
        <v>1</v>
      </c>
      <c r="F1151" s="3">
        <v>0</v>
      </c>
      <c r="G1151" s="9">
        <v>187.14610927104951</v>
      </c>
      <c r="H1151" s="9">
        <v>2717.7885838913803</v>
      </c>
      <c r="I1151" s="9">
        <v>208</v>
      </c>
      <c r="J1151" s="9">
        <v>3968.4266150356816</v>
      </c>
      <c r="K1151" s="9">
        <v>20.853890728950489</v>
      </c>
      <c r="L1151" s="9">
        <v>1250.6380311443013</v>
      </c>
      <c r="M1151" s="10">
        <v>25</v>
      </c>
      <c r="N1151" s="5">
        <f t="shared" si="115"/>
        <v>-521.34726822376228</v>
      </c>
      <c r="O1151" s="5">
        <f t="shared" si="116"/>
        <v>729.29076292053901</v>
      </c>
      <c r="Q1151" s="2">
        <f t="shared" si="120"/>
        <v>43207</v>
      </c>
      <c r="R1151" s="10">
        <v>24</v>
      </c>
      <c r="S1151" s="5">
        <f t="shared" si="117"/>
        <v>-500.49337749481174</v>
      </c>
      <c r="T1151" s="5">
        <f t="shared" si="118"/>
        <v>750.14465364948956</v>
      </c>
      <c r="U1151" s="5">
        <f t="shared" si="119"/>
        <v>-20.853890728950546</v>
      </c>
    </row>
    <row r="1152" spans="1:21" x14ac:dyDescent="0.25">
      <c r="A1152" s="2">
        <v>43329.375</v>
      </c>
      <c r="B1152" s="2">
        <v>43329</v>
      </c>
      <c r="C1152" s="3">
        <v>8</v>
      </c>
      <c r="D1152" s="3">
        <v>10</v>
      </c>
      <c r="E1152" s="3">
        <v>1</v>
      </c>
      <c r="F1152" s="3">
        <v>0</v>
      </c>
      <c r="G1152" s="9">
        <v>189.6353929996491</v>
      </c>
      <c r="H1152" s="9">
        <v>2737.9918751436348</v>
      </c>
      <c r="I1152" s="9">
        <v>207</v>
      </c>
      <c r="J1152" s="9">
        <v>3949.3476409249324</v>
      </c>
      <c r="K1152" s="9">
        <v>17.364607000350901</v>
      </c>
      <c r="L1152" s="9">
        <v>1211.3557657812976</v>
      </c>
      <c r="M1152" s="10">
        <v>25</v>
      </c>
      <c r="N1152" s="5">
        <f t="shared" si="115"/>
        <v>-434.11517500877255</v>
      </c>
      <c r="O1152" s="5">
        <f t="shared" si="116"/>
        <v>777.24059077252502</v>
      </c>
      <c r="Q1152" s="2">
        <f t="shared" si="120"/>
        <v>43207</v>
      </c>
      <c r="R1152" s="10">
        <v>15</v>
      </c>
      <c r="S1152" s="5">
        <f t="shared" si="117"/>
        <v>-260.46910500526349</v>
      </c>
      <c r="T1152" s="5">
        <f t="shared" si="118"/>
        <v>950.88666077603409</v>
      </c>
      <c r="U1152" s="5">
        <f t="shared" si="119"/>
        <v>-173.64607000350907</v>
      </c>
    </row>
    <row r="1153" spans="1:21" x14ac:dyDescent="0.25">
      <c r="A1153" s="2">
        <v>43329.416666666664</v>
      </c>
      <c r="B1153" s="2">
        <v>43329</v>
      </c>
      <c r="C1153" s="3">
        <v>8</v>
      </c>
      <c r="D1153" s="3">
        <v>11</v>
      </c>
      <c r="E1153" s="3">
        <v>1</v>
      </c>
      <c r="F1153" s="3">
        <v>0</v>
      </c>
      <c r="G1153" s="9">
        <v>190.37416591644291</v>
      </c>
      <c r="H1153" s="9">
        <v>2743.9878349321962</v>
      </c>
      <c r="I1153" s="9">
        <v>208</v>
      </c>
      <c r="J1153" s="9">
        <v>3968.4266150356816</v>
      </c>
      <c r="K1153" s="9">
        <v>17.625834083557095</v>
      </c>
      <c r="L1153" s="9">
        <v>1224.4387801034854</v>
      </c>
      <c r="M1153" s="10">
        <v>30</v>
      </c>
      <c r="N1153" s="5">
        <f t="shared" si="115"/>
        <v>-528.77502250671284</v>
      </c>
      <c r="O1153" s="5">
        <f t="shared" si="116"/>
        <v>695.6637575967726</v>
      </c>
      <c r="Q1153" s="2">
        <f t="shared" si="120"/>
        <v>43207</v>
      </c>
      <c r="R1153" s="10">
        <v>10</v>
      </c>
      <c r="S1153" s="5">
        <f t="shared" si="117"/>
        <v>-176.25834083557095</v>
      </c>
      <c r="T1153" s="5">
        <f t="shared" si="118"/>
        <v>1048.1804392679146</v>
      </c>
      <c r="U1153" s="5">
        <f t="shared" si="119"/>
        <v>-352.51668167114201</v>
      </c>
    </row>
    <row r="1154" spans="1:21" x14ac:dyDescent="0.25">
      <c r="A1154" s="2">
        <v>43329.458333333336</v>
      </c>
      <c r="B1154" s="2">
        <v>43329</v>
      </c>
      <c r="C1154" s="3">
        <v>8</v>
      </c>
      <c r="D1154" s="3">
        <v>12</v>
      </c>
      <c r="E1154" s="3">
        <v>1</v>
      </c>
      <c r="F1154" s="3">
        <v>0</v>
      </c>
      <c r="G1154" s="9">
        <v>190.6642788887024</v>
      </c>
      <c r="H1154" s="9">
        <v>2746.3424225467329</v>
      </c>
      <c r="I1154" s="9">
        <v>207</v>
      </c>
      <c r="J1154" s="9">
        <v>3949.3476409249324</v>
      </c>
      <c r="K1154" s="9">
        <v>16.335721111297602</v>
      </c>
      <c r="L1154" s="9">
        <v>1203.0052183781995</v>
      </c>
      <c r="M1154" s="10">
        <v>28</v>
      </c>
      <c r="N1154" s="5">
        <f t="shared" si="115"/>
        <v>-457.40019111633285</v>
      </c>
      <c r="O1154" s="5">
        <f t="shared" si="116"/>
        <v>745.60502726186667</v>
      </c>
      <c r="Q1154" s="2">
        <f t="shared" si="120"/>
        <v>43207</v>
      </c>
      <c r="R1154" s="10">
        <v>5</v>
      </c>
      <c r="S1154" s="5">
        <f t="shared" si="117"/>
        <v>-81.678605556488009</v>
      </c>
      <c r="T1154" s="5">
        <f t="shared" si="118"/>
        <v>1121.3266128217115</v>
      </c>
      <c r="U1154" s="5">
        <f t="shared" si="119"/>
        <v>-375.72158555984481</v>
      </c>
    </row>
    <row r="1155" spans="1:21" x14ac:dyDescent="0.25">
      <c r="A1155" s="2">
        <v>43329.5</v>
      </c>
      <c r="B1155" s="2">
        <v>43329</v>
      </c>
      <c r="C1155" s="3">
        <v>8</v>
      </c>
      <c r="D1155" s="3">
        <v>13</v>
      </c>
      <c r="E1155" s="3">
        <v>1</v>
      </c>
      <c r="F1155" s="3">
        <v>0</v>
      </c>
      <c r="G1155" s="9">
        <v>191.27923583984381</v>
      </c>
      <c r="H1155" s="9">
        <v>2751.3334785717611</v>
      </c>
      <c r="I1155" s="9">
        <v>207</v>
      </c>
      <c r="J1155" s="9">
        <v>3949.3476409249324</v>
      </c>
      <c r="K1155" s="9">
        <v>15.720764160156193</v>
      </c>
      <c r="L1155" s="9">
        <v>1198.0141623531713</v>
      </c>
      <c r="M1155" s="10">
        <v>25</v>
      </c>
      <c r="N1155" s="5">
        <f t="shared" si="115"/>
        <v>-393.01910400390483</v>
      </c>
      <c r="O1155" s="5">
        <f t="shared" si="116"/>
        <v>804.9950583492664</v>
      </c>
      <c r="Q1155" s="2">
        <f t="shared" si="120"/>
        <v>43207</v>
      </c>
      <c r="R1155" s="10">
        <v>3</v>
      </c>
      <c r="S1155" s="5">
        <f t="shared" si="117"/>
        <v>-47.162292480468579</v>
      </c>
      <c r="T1155" s="5">
        <f t="shared" si="118"/>
        <v>1150.8518698727028</v>
      </c>
      <c r="U1155" s="5">
        <f t="shared" si="119"/>
        <v>-345.85681152343636</v>
      </c>
    </row>
    <row r="1156" spans="1:21" x14ac:dyDescent="0.25">
      <c r="A1156" s="2">
        <v>43329.541666666664</v>
      </c>
      <c r="B1156" s="2">
        <v>43329</v>
      </c>
      <c r="C1156" s="3">
        <v>8</v>
      </c>
      <c r="D1156" s="3">
        <v>14</v>
      </c>
      <c r="E1156" s="3">
        <v>1</v>
      </c>
      <c r="F1156" s="3">
        <v>0</v>
      </c>
      <c r="G1156" s="9">
        <v>191.27923583984381</v>
      </c>
      <c r="H1156" s="9">
        <v>2751.3334785717611</v>
      </c>
      <c r="I1156" s="9">
        <v>208</v>
      </c>
      <c r="J1156" s="9">
        <v>3968.4266150356816</v>
      </c>
      <c r="K1156" s="9">
        <v>16.720764160156193</v>
      </c>
      <c r="L1156" s="9">
        <v>1217.0931364639205</v>
      </c>
      <c r="M1156" s="10">
        <v>25</v>
      </c>
      <c r="N1156" s="5">
        <f t="shared" si="115"/>
        <v>-418.01910400390483</v>
      </c>
      <c r="O1156" s="5">
        <f t="shared" si="116"/>
        <v>799.07403246001559</v>
      </c>
      <c r="Q1156" s="2">
        <f t="shared" si="120"/>
        <v>43207</v>
      </c>
      <c r="R1156" s="10">
        <v>2</v>
      </c>
      <c r="S1156" s="5">
        <f t="shared" si="117"/>
        <v>-33.441528320312386</v>
      </c>
      <c r="T1156" s="5">
        <f t="shared" si="118"/>
        <v>1183.651608143608</v>
      </c>
      <c r="U1156" s="5">
        <f t="shared" si="119"/>
        <v>-384.57757568359239</v>
      </c>
    </row>
    <row r="1157" spans="1:21" x14ac:dyDescent="0.25">
      <c r="A1157" s="2">
        <v>43329.583333333336</v>
      </c>
      <c r="B1157" s="2">
        <v>43329</v>
      </c>
      <c r="C1157" s="3">
        <v>8</v>
      </c>
      <c r="D1157" s="3">
        <v>15</v>
      </c>
      <c r="E1157" s="3">
        <v>1</v>
      </c>
      <c r="F1157" s="3">
        <v>0</v>
      </c>
      <c r="G1157" s="9">
        <v>191.27923583984381</v>
      </c>
      <c r="H1157" s="9">
        <v>2751.3334785717611</v>
      </c>
      <c r="I1157" s="9">
        <v>207</v>
      </c>
      <c r="J1157" s="9">
        <v>3949.3476409249324</v>
      </c>
      <c r="K1157" s="9">
        <v>15.720764160156193</v>
      </c>
      <c r="L1157" s="9">
        <v>1198.0141623531713</v>
      </c>
      <c r="M1157" s="10">
        <v>35</v>
      </c>
      <c r="N1157" s="5">
        <f t="shared" si="115"/>
        <v>-550.2267456054667</v>
      </c>
      <c r="O1157" s="5">
        <f t="shared" si="116"/>
        <v>647.78741674770458</v>
      </c>
      <c r="Q1157" s="2">
        <f t="shared" si="120"/>
        <v>43207</v>
      </c>
      <c r="R1157" s="10">
        <v>2</v>
      </c>
      <c r="S1157" s="5">
        <f t="shared" si="117"/>
        <v>-31.441528320312386</v>
      </c>
      <c r="T1157" s="5">
        <f t="shared" si="118"/>
        <v>1166.5726340328588</v>
      </c>
      <c r="U1157" s="5">
        <f t="shared" si="119"/>
        <v>-518.7852172851542</v>
      </c>
    </row>
    <row r="1158" spans="1:21" x14ac:dyDescent="0.25">
      <c r="A1158" s="2">
        <v>43329.625</v>
      </c>
      <c r="B1158" s="2">
        <v>43329</v>
      </c>
      <c r="C1158" s="3">
        <v>8</v>
      </c>
      <c r="D1158" s="3">
        <v>16</v>
      </c>
      <c r="E1158" s="3">
        <v>1</v>
      </c>
      <c r="F1158" s="3">
        <v>0</v>
      </c>
      <c r="G1158" s="9">
        <v>191.27923583984381</v>
      </c>
      <c r="H1158" s="9">
        <v>2751.3334785717611</v>
      </c>
      <c r="I1158" s="9">
        <v>207</v>
      </c>
      <c r="J1158" s="9">
        <v>3949.3476409249324</v>
      </c>
      <c r="K1158" s="9">
        <v>15.720764160156193</v>
      </c>
      <c r="L1158" s="9">
        <v>1198.0141623531713</v>
      </c>
      <c r="M1158" s="10">
        <v>40</v>
      </c>
      <c r="N1158" s="5">
        <f t="shared" si="115"/>
        <v>-628.83056640624773</v>
      </c>
      <c r="O1158" s="5">
        <f t="shared" si="116"/>
        <v>569.18359594692356</v>
      </c>
      <c r="Q1158" s="2">
        <f t="shared" si="120"/>
        <v>43207</v>
      </c>
      <c r="R1158" s="10">
        <v>2</v>
      </c>
      <c r="S1158" s="5">
        <f t="shared" si="117"/>
        <v>-31.441528320312386</v>
      </c>
      <c r="T1158" s="5">
        <f t="shared" si="118"/>
        <v>1166.5726340328588</v>
      </c>
      <c r="U1158" s="5">
        <f t="shared" si="119"/>
        <v>-597.38903808593523</v>
      </c>
    </row>
    <row r="1159" spans="1:21" x14ac:dyDescent="0.25">
      <c r="A1159" s="2">
        <v>43329.666666666664</v>
      </c>
      <c r="B1159" s="2">
        <v>43329</v>
      </c>
      <c r="C1159" s="3">
        <v>8</v>
      </c>
      <c r="D1159" s="3">
        <v>17</v>
      </c>
      <c r="E1159" s="3">
        <v>1</v>
      </c>
      <c r="F1159" s="3">
        <v>0</v>
      </c>
      <c r="G1159" s="9">
        <v>191.27923583984381</v>
      </c>
      <c r="H1159" s="9">
        <v>2751.3334785717611</v>
      </c>
      <c r="I1159" s="9">
        <v>206</v>
      </c>
      <c r="J1159" s="9">
        <v>3930.2686668141846</v>
      </c>
      <c r="K1159" s="9">
        <v>14.720764160156193</v>
      </c>
      <c r="L1159" s="9">
        <v>1178.9351882424235</v>
      </c>
      <c r="M1159" s="10">
        <v>40</v>
      </c>
      <c r="N1159" s="5">
        <f t="shared" si="115"/>
        <v>-588.83056640624773</v>
      </c>
      <c r="O1159" s="5">
        <f t="shared" si="116"/>
        <v>590.10462183617574</v>
      </c>
      <c r="Q1159" s="2">
        <f t="shared" si="120"/>
        <v>43207</v>
      </c>
      <c r="R1159" s="10">
        <v>5</v>
      </c>
      <c r="S1159" s="5">
        <f t="shared" si="117"/>
        <v>-73.603820800780966</v>
      </c>
      <c r="T1159" s="5">
        <f t="shared" si="118"/>
        <v>1105.3313674416424</v>
      </c>
      <c r="U1159" s="5">
        <f t="shared" si="119"/>
        <v>-515.2267456054667</v>
      </c>
    </row>
    <row r="1160" spans="1:21" x14ac:dyDescent="0.25">
      <c r="A1160" s="2">
        <v>43329.708333333336</v>
      </c>
      <c r="B1160" s="2">
        <v>43329</v>
      </c>
      <c r="C1160" s="3">
        <v>8</v>
      </c>
      <c r="D1160" s="3">
        <v>18</v>
      </c>
      <c r="E1160" s="3">
        <v>1</v>
      </c>
      <c r="F1160" s="3">
        <v>0</v>
      </c>
      <c r="G1160" s="9">
        <v>191.27923583984381</v>
      </c>
      <c r="H1160" s="9">
        <v>2751.3334785717611</v>
      </c>
      <c r="I1160" s="9">
        <v>153</v>
      </c>
      <c r="J1160" s="9">
        <v>2919.0830389445155</v>
      </c>
      <c r="K1160" s="9">
        <v>-38.279235839843807</v>
      </c>
      <c r="L1160" s="9">
        <v>167.74956037275433</v>
      </c>
      <c r="M1160" s="10">
        <v>35</v>
      </c>
      <c r="N1160" s="5">
        <f t="shared" si="115"/>
        <v>1339.7732543945333</v>
      </c>
      <c r="O1160" s="5">
        <f t="shared" si="116"/>
        <v>1507.5228147672876</v>
      </c>
      <c r="Q1160" s="2">
        <f t="shared" si="120"/>
        <v>43207</v>
      </c>
      <c r="R1160" s="10">
        <v>6</v>
      </c>
      <c r="S1160" s="5">
        <f t="shared" si="117"/>
        <v>229.67541503906284</v>
      </c>
      <c r="T1160" s="5">
        <f t="shared" si="118"/>
        <v>397.42497541181717</v>
      </c>
      <c r="U1160" s="5">
        <f t="shared" si="119"/>
        <v>1110.0978393554706</v>
      </c>
    </row>
    <row r="1161" spans="1:21" x14ac:dyDescent="0.25">
      <c r="A1161" s="2">
        <v>43329.75</v>
      </c>
      <c r="B1161" s="2">
        <v>43329</v>
      </c>
      <c r="C1161" s="3">
        <v>8</v>
      </c>
      <c r="D1161" s="3">
        <v>19</v>
      </c>
      <c r="E1161" s="3">
        <v>1</v>
      </c>
      <c r="F1161" s="3">
        <v>0</v>
      </c>
      <c r="G1161" s="9">
        <v>191.27923583984381</v>
      </c>
      <c r="H1161" s="9">
        <v>2751.3334785717611</v>
      </c>
      <c r="I1161" s="9">
        <v>72</v>
      </c>
      <c r="J1161" s="9">
        <v>1373.6861359738898</v>
      </c>
      <c r="K1161" s="9">
        <v>-119.27923583984381</v>
      </c>
      <c r="L1161" s="9">
        <v>-1377.6473425978713</v>
      </c>
      <c r="M1161" s="10">
        <v>35</v>
      </c>
      <c r="N1161" s="5">
        <f t="shared" si="115"/>
        <v>4174.7732543945331</v>
      </c>
      <c r="O1161" s="5">
        <f t="shared" si="116"/>
        <v>2797.125911796662</v>
      </c>
      <c r="Q1161" s="2">
        <f t="shared" si="120"/>
        <v>43207</v>
      </c>
      <c r="R1161" s="10">
        <v>6</v>
      </c>
      <c r="S1161" s="5">
        <f t="shared" si="117"/>
        <v>715.67541503906284</v>
      </c>
      <c r="T1161" s="5">
        <f t="shared" si="118"/>
        <v>-661.97192755880849</v>
      </c>
      <c r="U1161" s="5">
        <f t="shared" si="119"/>
        <v>3459.0978393554706</v>
      </c>
    </row>
    <row r="1162" spans="1:21" x14ac:dyDescent="0.25">
      <c r="A1162" s="2">
        <v>43329.791666666664</v>
      </c>
      <c r="B1162" s="2">
        <v>43329</v>
      </c>
      <c r="C1162" s="3">
        <v>8</v>
      </c>
      <c r="D1162" s="3">
        <v>20</v>
      </c>
      <c r="E1162" s="3">
        <v>1</v>
      </c>
      <c r="F1162" s="3">
        <v>0</v>
      </c>
      <c r="G1162" s="9">
        <v>191.27923583984381</v>
      </c>
      <c r="H1162" s="9">
        <v>2751.3334785717611</v>
      </c>
      <c r="I1162" s="9">
        <v>40</v>
      </c>
      <c r="J1162" s="9">
        <v>763.15896442993869</v>
      </c>
      <c r="K1162" s="9">
        <v>-151.27923583984381</v>
      </c>
      <c r="L1162" s="9">
        <v>-1988.1745141418223</v>
      </c>
      <c r="M1162" s="10">
        <v>35</v>
      </c>
      <c r="N1162" s="5">
        <f t="shared" si="115"/>
        <v>5294.7732543945331</v>
      </c>
      <c r="O1162" s="5">
        <f t="shared" si="116"/>
        <v>3306.5987402527107</v>
      </c>
      <c r="Q1162" s="2">
        <f t="shared" si="120"/>
        <v>43207</v>
      </c>
      <c r="R1162" s="10">
        <v>25</v>
      </c>
      <c r="S1162" s="5">
        <f t="shared" si="117"/>
        <v>3781.9808959960951</v>
      </c>
      <c r="T1162" s="5">
        <f t="shared" si="118"/>
        <v>1793.8063818542728</v>
      </c>
      <c r="U1162" s="5">
        <f t="shared" si="119"/>
        <v>1512.792358398438</v>
      </c>
    </row>
    <row r="1163" spans="1:21" x14ac:dyDescent="0.25">
      <c r="A1163" s="2">
        <v>43329.833333333336</v>
      </c>
      <c r="B1163" s="2">
        <v>43329</v>
      </c>
      <c r="C1163" s="3">
        <v>8</v>
      </c>
      <c r="D1163" s="3">
        <v>21</v>
      </c>
      <c r="E1163" s="3">
        <v>1</v>
      </c>
      <c r="F1163" s="3">
        <v>0</v>
      </c>
      <c r="G1163" s="9">
        <v>191.27923583984381</v>
      </c>
      <c r="H1163" s="9">
        <v>2751.3334785717611</v>
      </c>
      <c r="I1163" s="9">
        <v>28</v>
      </c>
      <c r="J1163" s="9">
        <v>534.2112751009571</v>
      </c>
      <c r="K1163" s="9">
        <v>-163.27923583984381</v>
      </c>
      <c r="L1163" s="9">
        <v>-2217.1222034708039</v>
      </c>
      <c r="M1163" s="10">
        <v>35</v>
      </c>
      <c r="N1163" s="5">
        <f t="shared" si="115"/>
        <v>5714.7732543945331</v>
      </c>
      <c r="O1163" s="5">
        <f t="shared" si="116"/>
        <v>3497.6510509237291</v>
      </c>
      <c r="Q1163" s="2">
        <f t="shared" si="120"/>
        <v>43207</v>
      </c>
      <c r="R1163" s="10">
        <v>35</v>
      </c>
      <c r="S1163" s="5">
        <f t="shared" si="117"/>
        <v>5714.7732543945331</v>
      </c>
      <c r="T1163" s="5">
        <f t="shared" si="118"/>
        <v>3497.6510509237291</v>
      </c>
      <c r="U1163" s="5">
        <f t="shared" si="119"/>
        <v>0</v>
      </c>
    </row>
    <row r="1164" spans="1:21" x14ac:dyDescent="0.25">
      <c r="A1164" s="2">
        <v>43329.875</v>
      </c>
      <c r="B1164" s="2">
        <v>43329</v>
      </c>
      <c r="C1164" s="3">
        <v>8</v>
      </c>
      <c r="D1164" s="3">
        <v>22</v>
      </c>
      <c r="E1164" s="3">
        <v>1</v>
      </c>
      <c r="F1164" s="3">
        <v>0</v>
      </c>
      <c r="G1164" s="9">
        <v>190.80904202461241</v>
      </c>
      <c r="H1164" s="9">
        <v>2747.5173351484427</v>
      </c>
      <c r="I1164" s="9">
        <v>31</v>
      </c>
      <c r="J1164" s="9">
        <v>591.44819743320249</v>
      </c>
      <c r="K1164" s="9">
        <v>-159.80904202461241</v>
      </c>
      <c r="L1164" s="9">
        <v>-2156.0691377152402</v>
      </c>
      <c r="M1164" s="10">
        <v>25</v>
      </c>
      <c r="N1164" s="5">
        <f t="shared" si="115"/>
        <v>3995.2260506153102</v>
      </c>
      <c r="O1164" s="5">
        <f t="shared" si="116"/>
        <v>1839.15691290007</v>
      </c>
      <c r="Q1164" s="2">
        <f t="shared" si="120"/>
        <v>43207</v>
      </c>
      <c r="R1164" s="10">
        <v>30</v>
      </c>
      <c r="S1164" s="5">
        <f t="shared" si="117"/>
        <v>4794.2712607383719</v>
      </c>
      <c r="T1164" s="5">
        <f t="shared" si="118"/>
        <v>2638.2021230231317</v>
      </c>
      <c r="U1164" s="5">
        <f t="shared" si="119"/>
        <v>-799.04521012306168</v>
      </c>
    </row>
    <row r="1165" spans="1:21" x14ac:dyDescent="0.25">
      <c r="A1165" s="2">
        <v>43329.916666666664</v>
      </c>
      <c r="B1165" s="2">
        <v>43329</v>
      </c>
      <c r="C1165" s="3">
        <v>8</v>
      </c>
      <c r="D1165" s="3">
        <v>23</v>
      </c>
      <c r="E1165" s="3">
        <v>0</v>
      </c>
      <c r="F1165" s="3">
        <v>1</v>
      </c>
      <c r="G1165" s="9">
        <v>188.39501903057101</v>
      </c>
      <c r="H1165" s="9">
        <v>2727.9248685705538</v>
      </c>
      <c r="I1165" s="9">
        <v>30</v>
      </c>
      <c r="J1165" s="9">
        <v>572.36922332245399</v>
      </c>
      <c r="K1165" s="9">
        <v>-158.39501903057101</v>
      </c>
      <c r="L1165" s="9">
        <v>-2155.5556452480996</v>
      </c>
      <c r="M1165" s="10">
        <v>30</v>
      </c>
      <c r="N1165" s="5">
        <f t="shared" si="115"/>
        <v>4751.8505709171304</v>
      </c>
      <c r="O1165" s="5">
        <f t="shared" si="116"/>
        <v>2596.2949256690308</v>
      </c>
      <c r="Q1165" s="2">
        <f t="shared" si="120"/>
        <v>43207</v>
      </c>
      <c r="R1165" s="10">
        <v>19</v>
      </c>
      <c r="S1165" s="5">
        <f t="shared" si="117"/>
        <v>3009.5053615808492</v>
      </c>
      <c r="T1165" s="5">
        <f t="shared" si="118"/>
        <v>853.94971633274963</v>
      </c>
      <c r="U1165" s="5">
        <f t="shared" si="119"/>
        <v>1742.3452093362812</v>
      </c>
    </row>
    <row r="1166" spans="1:21" x14ac:dyDescent="0.25">
      <c r="A1166" s="2">
        <v>43329.958333333336</v>
      </c>
      <c r="B1166" s="2">
        <v>43329</v>
      </c>
      <c r="C1166" s="3">
        <v>8</v>
      </c>
      <c r="D1166" s="3">
        <v>24</v>
      </c>
      <c r="E1166" s="3">
        <v>0</v>
      </c>
      <c r="F1166" s="3">
        <v>1</v>
      </c>
      <c r="G1166" s="9">
        <v>175.94462456703178</v>
      </c>
      <c r="H1166" s="9">
        <v>2626.8761468249445</v>
      </c>
      <c r="I1166" s="9">
        <v>31</v>
      </c>
      <c r="J1166" s="9">
        <v>591.44819743320249</v>
      </c>
      <c r="K1166" s="9">
        <v>-144.94462456703178</v>
      </c>
      <c r="L1166" s="9">
        <v>-2035.427949391742</v>
      </c>
      <c r="M1166" s="10">
        <v>30</v>
      </c>
      <c r="N1166" s="5">
        <f t="shared" si="115"/>
        <v>4348.3387370109531</v>
      </c>
      <c r="O1166" s="5">
        <f t="shared" si="116"/>
        <v>2312.9107876192111</v>
      </c>
      <c r="Q1166" s="2">
        <f t="shared" si="120"/>
        <v>43207</v>
      </c>
      <c r="R1166" s="10">
        <v>13</v>
      </c>
      <c r="S1166" s="5">
        <f t="shared" si="117"/>
        <v>1884.2801193714131</v>
      </c>
      <c r="T1166" s="5">
        <f t="shared" si="118"/>
        <v>-151.14783002032891</v>
      </c>
      <c r="U1166" s="5">
        <f t="shared" si="119"/>
        <v>2464.05861763954</v>
      </c>
    </row>
    <row r="1167" spans="1:21" x14ac:dyDescent="0.25">
      <c r="A1167" s="2">
        <v>43330</v>
      </c>
      <c r="B1167" s="2">
        <v>43330</v>
      </c>
      <c r="C1167" s="3">
        <v>8</v>
      </c>
      <c r="D1167" s="3">
        <v>1</v>
      </c>
      <c r="E1167" s="3">
        <v>0</v>
      </c>
      <c r="F1167" s="3">
        <v>1</v>
      </c>
      <c r="G1167" s="9">
        <v>151.52874853611002</v>
      </c>
      <c r="H1167" s="9">
        <v>2428.7143045234566</v>
      </c>
      <c r="I1167" s="9">
        <v>30</v>
      </c>
      <c r="J1167" s="9">
        <v>572.36922332245399</v>
      </c>
      <c r="K1167" s="9">
        <v>-121.52874853611002</v>
      </c>
      <c r="L1167" s="9">
        <v>-1856.3450812010026</v>
      </c>
      <c r="M1167" s="10">
        <v>28</v>
      </c>
      <c r="N1167" s="5">
        <f t="shared" ref="N1167:N1230" si="121">-K1167*M1167</f>
        <v>3402.8049590110804</v>
      </c>
      <c r="O1167" s="5">
        <f t="shared" ref="O1167:O1230" si="122">L1167 + N1167</f>
        <v>1546.4598778100778</v>
      </c>
      <c r="Q1167" s="2">
        <f t="shared" si="120"/>
        <v>43208</v>
      </c>
      <c r="R1167" s="10">
        <v>8</v>
      </c>
      <c r="S1167" s="5">
        <f t="shared" ref="S1167:S1230" si="123">-K1167 * R1167</f>
        <v>972.22998828888012</v>
      </c>
      <c r="T1167" s="5">
        <f t="shared" ref="T1167:T1230" si="124">L1167 + S1167</f>
        <v>-884.11509291212246</v>
      </c>
      <c r="U1167" s="5">
        <f t="shared" ref="U1167:U1230" si="125">O1167-T1167</f>
        <v>2430.5749707222003</v>
      </c>
    </row>
    <row r="1168" spans="1:21" x14ac:dyDescent="0.25">
      <c r="A1168" s="2">
        <v>43330.041666666664</v>
      </c>
      <c r="B1168" s="2">
        <v>43330</v>
      </c>
      <c r="C1168" s="3">
        <v>8</v>
      </c>
      <c r="D1168" s="3">
        <v>2</v>
      </c>
      <c r="E1168" s="3">
        <v>0</v>
      </c>
      <c r="F1168" s="3">
        <v>1</v>
      </c>
      <c r="G1168" s="9">
        <v>89.874676585197392</v>
      </c>
      <c r="H1168" s="9">
        <v>1928.3233170527101</v>
      </c>
      <c r="I1168" s="9">
        <v>31</v>
      </c>
      <c r="J1168" s="9">
        <v>591.44819743320249</v>
      </c>
      <c r="K1168" s="9">
        <v>-58.874676585197392</v>
      </c>
      <c r="L1168" s="9">
        <v>-1336.8751196195076</v>
      </c>
      <c r="M1168" s="10">
        <v>23</v>
      </c>
      <c r="N1168" s="5">
        <f t="shared" si="121"/>
        <v>1354.11756145954</v>
      </c>
      <c r="O1168" s="5">
        <f t="shared" si="122"/>
        <v>17.24244184003237</v>
      </c>
      <c r="Q1168" s="2">
        <f t="shared" ref="Q1168:Q1231" si="126">Q1144+1</f>
        <v>43208</v>
      </c>
      <c r="R1168" s="10">
        <v>8</v>
      </c>
      <c r="S1168" s="5">
        <f t="shared" si="123"/>
        <v>470.99741268157914</v>
      </c>
      <c r="T1168" s="5">
        <f t="shared" si="124"/>
        <v>-865.87770693792845</v>
      </c>
      <c r="U1168" s="5">
        <f t="shared" si="125"/>
        <v>883.12014877796082</v>
      </c>
    </row>
    <row r="1169" spans="1:21" x14ac:dyDescent="0.25">
      <c r="A1169" s="2">
        <v>43330.083333333336</v>
      </c>
      <c r="B1169" s="2">
        <v>43330</v>
      </c>
      <c r="C1169" s="3">
        <v>8</v>
      </c>
      <c r="D1169" s="3">
        <v>3</v>
      </c>
      <c r="E1169" s="3">
        <v>0</v>
      </c>
      <c r="F1169" s="3">
        <v>1</v>
      </c>
      <c r="G1169" s="9">
        <v>80.924048662185697</v>
      </c>
      <c r="H1169" s="9">
        <v>1855.6790718006973</v>
      </c>
      <c r="I1169" s="9">
        <v>30</v>
      </c>
      <c r="J1169" s="9">
        <v>572.36922332245399</v>
      </c>
      <c r="K1169" s="9">
        <v>-50.924048662185697</v>
      </c>
      <c r="L1169" s="9">
        <v>-1283.3098484782433</v>
      </c>
      <c r="M1169" s="10">
        <v>23</v>
      </c>
      <c r="N1169" s="5">
        <f t="shared" si="121"/>
        <v>1171.2531192302711</v>
      </c>
      <c r="O1169" s="5">
        <f t="shared" si="122"/>
        <v>-112.05672924797227</v>
      </c>
      <c r="Q1169" s="2">
        <f t="shared" si="126"/>
        <v>43208</v>
      </c>
      <c r="R1169" s="10">
        <v>8</v>
      </c>
      <c r="S1169" s="5">
        <f t="shared" si="123"/>
        <v>407.39238929748558</v>
      </c>
      <c r="T1169" s="5">
        <f t="shared" si="124"/>
        <v>-875.91745918075776</v>
      </c>
      <c r="U1169" s="5">
        <f t="shared" si="125"/>
        <v>763.86072993278549</v>
      </c>
    </row>
    <row r="1170" spans="1:21" x14ac:dyDescent="0.25">
      <c r="A1170" s="2">
        <v>43330.125</v>
      </c>
      <c r="B1170" s="2">
        <v>43330</v>
      </c>
      <c r="C1170" s="3">
        <v>8</v>
      </c>
      <c r="D1170" s="3">
        <v>4</v>
      </c>
      <c r="E1170" s="3">
        <v>0</v>
      </c>
      <c r="F1170" s="3">
        <v>1</v>
      </c>
      <c r="G1170" s="9">
        <v>71.492864036560093</v>
      </c>
      <c r="H1170" s="9">
        <v>1779.1345765012384</v>
      </c>
      <c r="I1170" s="9">
        <v>30</v>
      </c>
      <c r="J1170" s="9">
        <v>572.36922332245399</v>
      </c>
      <c r="K1170" s="9">
        <v>-41.492864036560093</v>
      </c>
      <c r="L1170" s="9">
        <v>-1206.7653531787844</v>
      </c>
      <c r="M1170" s="10">
        <v>23</v>
      </c>
      <c r="N1170" s="5">
        <f t="shared" si="121"/>
        <v>954.33587284088208</v>
      </c>
      <c r="O1170" s="5">
        <f t="shared" si="122"/>
        <v>-252.42948033790231</v>
      </c>
      <c r="Q1170" s="2">
        <f t="shared" si="126"/>
        <v>43208</v>
      </c>
      <c r="R1170" s="10">
        <v>10</v>
      </c>
      <c r="S1170" s="5">
        <f t="shared" si="123"/>
        <v>414.92864036560093</v>
      </c>
      <c r="T1170" s="5">
        <f t="shared" si="124"/>
        <v>-791.83671281318345</v>
      </c>
      <c r="U1170" s="5">
        <f t="shared" si="125"/>
        <v>539.40723247528115</v>
      </c>
    </row>
    <row r="1171" spans="1:21" x14ac:dyDescent="0.25">
      <c r="A1171" s="2">
        <v>43330.166666666664</v>
      </c>
      <c r="B1171" s="2">
        <v>43330</v>
      </c>
      <c r="C1171" s="3">
        <v>8</v>
      </c>
      <c r="D1171" s="3">
        <v>5</v>
      </c>
      <c r="E1171" s="3">
        <v>0</v>
      </c>
      <c r="F1171" s="3">
        <v>1</v>
      </c>
      <c r="G1171" s="9">
        <v>68.895904350280802</v>
      </c>
      <c r="H1171" s="9">
        <v>1758.0573761033893</v>
      </c>
      <c r="I1171" s="9">
        <v>30</v>
      </c>
      <c r="J1171" s="9">
        <v>572.36922332245399</v>
      </c>
      <c r="K1171" s="9">
        <v>-38.895904350280802</v>
      </c>
      <c r="L1171" s="9">
        <v>-1185.6881527809353</v>
      </c>
      <c r="M1171" s="10">
        <v>23</v>
      </c>
      <c r="N1171" s="5">
        <f t="shared" si="121"/>
        <v>894.60580005645841</v>
      </c>
      <c r="O1171" s="5">
        <f t="shared" si="122"/>
        <v>-291.08235272447689</v>
      </c>
      <c r="Q1171" s="2">
        <f t="shared" si="126"/>
        <v>43208</v>
      </c>
      <c r="R1171" s="10">
        <v>17</v>
      </c>
      <c r="S1171" s="5">
        <f t="shared" si="123"/>
        <v>661.23037395477365</v>
      </c>
      <c r="T1171" s="5">
        <f t="shared" si="124"/>
        <v>-524.45777882616164</v>
      </c>
      <c r="U1171" s="5">
        <f t="shared" si="125"/>
        <v>233.37542610168475</v>
      </c>
    </row>
    <row r="1172" spans="1:21" x14ac:dyDescent="0.25">
      <c r="A1172" s="2">
        <v>43330.208333333336</v>
      </c>
      <c r="B1172" s="2">
        <v>43330</v>
      </c>
      <c r="C1172" s="3">
        <v>8</v>
      </c>
      <c r="D1172" s="3">
        <v>6</v>
      </c>
      <c r="E1172" s="3">
        <v>0</v>
      </c>
      <c r="F1172" s="3">
        <v>1</v>
      </c>
      <c r="G1172" s="9">
        <v>76.502452826499905</v>
      </c>
      <c r="H1172" s="9">
        <v>1819.7929286527522</v>
      </c>
      <c r="I1172" s="9">
        <v>31</v>
      </c>
      <c r="J1172" s="9">
        <v>591.44819743320249</v>
      </c>
      <c r="K1172" s="9">
        <v>-45.502452826499905</v>
      </c>
      <c r="L1172" s="9">
        <v>-1228.3447312195497</v>
      </c>
      <c r="M1172" s="10">
        <v>26</v>
      </c>
      <c r="N1172" s="5">
        <f t="shared" si="121"/>
        <v>1183.0637734889974</v>
      </c>
      <c r="O1172" s="5">
        <f t="shared" si="122"/>
        <v>-45.280957730552245</v>
      </c>
      <c r="Q1172" s="2">
        <f t="shared" si="126"/>
        <v>43208</v>
      </c>
      <c r="R1172" s="10">
        <v>35</v>
      </c>
      <c r="S1172" s="5">
        <f t="shared" si="123"/>
        <v>1592.5858489274967</v>
      </c>
      <c r="T1172" s="5">
        <f t="shared" si="124"/>
        <v>364.24111770794707</v>
      </c>
      <c r="U1172" s="5">
        <f t="shared" si="125"/>
        <v>-409.52207543849931</v>
      </c>
    </row>
    <row r="1173" spans="1:21" x14ac:dyDescent="0.25">
      <c r="A1173" s="2">
        <v>43330.25</v>
      </c>
      <c r="B1173" s="2">
        <v>43330</v>
      </c>
      <c r="C1173" s="3">
        <v>8</v>
      </c>
      <c r="D1173" s="3">
        <v>7</v>
      </c>
      <c r="E1173" s="3">
        <v>1</v>
      </c>
      <c r="F1173" s="3">
        <v>0</v>
      </c>
      <c r="G1173" s="9">
        <v>85.936660504341091</v>
      </c>
      <c r="H1173" s="9">
        <v>1896.3619583415862</v>
      </c>
      <c r="I1173" s="9">
        <v>30</v>
      </c>
      <c r="J1173" s="9">
        <v>572.36922332245399</v>
      </c>
      <c r="K1173" s="9">
        <v>-55.936660504341091</v>
      </c>
      <c r="L1173" s="9">
        <v>-1323.9927350191322</v>
      </c>
      <c r="M1173" s="10">
        <v>26</v>
      </c>
      <c r="N1173" s="5">
        <f t="shared" si="121"/>
        <v>1454.3531731128683</v>
      </c>
      <c r="O1173" s="5">
        <f t="shared" si="122"/>
        <v>130.36043809373609</v>
      </c>
      <c r="Q1173" s="2">
        <f t="shared" si="126"/>
        <v>43208</v>
      </c>
      <c r="R1173" s="10">
        <v>38</v>
      </c>
      <c r="S1173" s="5">
        <f t="shared" si="123"/>
        <v>2125.5930991649616</v>
      </c>
      <c r="T1173" s="5">
        <f t="shared" si="124"/>
        <v>801.60036414582942</v>
      </c>
      <c r="U1173" s="5">
        <f t="shared" si="125"/>
        <v>-671.23992605209332</v>
      </c>
    </row>
    <row r="1174" spans="1:21" x14ac:dyDescent="0.25">
      <c r="A1174" s="2">
        <v>43330.291666666664</v>
      </c>
      <c r="B1174" s="2">
        <v>43330</v>
      </c>
      <c r="C1174" s="3">
        <v>8</v>
      </c>
      <c r="D1174" s="3">
        <v>8</v>
      </c>
      <c r="E1174" s="3">
        <v>1</v>
      </c>
      <c r="F1174" s="3">
        <v>0</v>
      </c>
      <c r="G1174" s="9">
        <v>107.2027224779129</v>
      </c>
      <c r="H1174" s="9">
        <v>2068.959573017346</v>
      </c>
      <c r="I1174" s="9">
        <v>30</v>
      </c>
      <c r="J1174" s="9">
        <v>572.36922332245399</v>
      </c>
      <c r="K1174" s="9">
        <v>-77.2027224779129</v>
      </c>
      <c r="L1174" s="9">
        <v>-1496.590349694892</v>
      </c>
      <c r="M1174" s="10">
        <v>26</v>
      </c>
      <c r="N1174" s="5">
        <f t="shared" si="121"/>
        <v>2007.2707844257354</v>
      </c>
      <c r="O1174" s="5">
        <f t="shared" si="122"/>
        <v>510.68043473084344</v>
      </c>
      <c r="Q1174" s="2">
        <f t="shared" si="126"/>
        <v>43208</v>
      </c>
      <c r="R1174" s="10">
        <v>38</v>
      </c>
      <c r="S1174" s="5">
        <f t="shared" si="123"/>
        <v>2933.7034541606904</v>
      </c>
      <c r="T1174" s="5">
        <f t="shared" si="124"/>
        <v>1437.1131044657984</v>
      </c>
      <c r="U1174" s="5">
        <f t="shared" si="125"/>
        <v>-926.43266973495497</v>
      </c>
    </row>
    <row r="1175" spans="1:21" x14ac:dyDescent="0.25">
      <c r="A1175" s="2">
        <v>43330.333333333336</v>
      </c>
      <c r="B1175" s="2">
        <v>43330</v>
      </c>
      <c r="C1175" s="3">
        <v>8</v>
      </c>
      <c r="D1175" s="3">
        <v>9</v>
      </c>
      <c r="E1175" s="3">
        <v>1</v>
      </c>
      <c r="F1175" s="3">
        <v>0</v>
      </c>
      <c r="G1175" s="9">
        <v>158.46236894130709</v>
      </c>
      <c r="H1175" s="9">
        <v>2484.9883043336749</v>
      </c>
      <c r="I1175" s="9">
        <v>31</v>
      </c>
      <c r="J1175" s="9">
        <v>591.44819743320249</v>
      </c>
      <c r="K1175" s="9">
        <v>-127.46236894130709</v>
      </c>
      <c r="L1175" s="9">
        <v>-1893.5401069004724</v>
      </c>
      <c r="M1175" s="10">
        <v>26</v>
      </c>
      <c r="N1175" s="5">
        <f t="shared" si="121"/>
        <v>3314.0215924739841</v>
      </c>
      <c r="O1175" s="5">
        <f t="shared" si="122"/>
        <v>1420.4814855735117</v>
      </c>
      <c r="Q1175" s="2">
        <f t="shared" si="126"/>
        <v>43208</v>
      </c>
      <c r="R1175" s="10">
        <v>30</v>
      </c>
      <c r="S1175" s="5">
        <f t="shared" si="123"/>
        <v>3823.8710682392129</v>
      </c>
      <c r="T1175" s="5">
        <f t="shared" si="124"/>
        <v>1930.3309613387405</v>
      </c>
      <c r="U1175" s="5">
        <f t="shared" si="125"/>
        <v>-509.84947576522882</v>
      </c>
    </row>
    <row r="1176" spans="1:21" x14ac:dyDescent="0.25">
      <c r="A1176" s="2">
        <v>43330.375</v>
      </c>
      <c r="B1176" s="2">
        <v>43330</v>
      </c>
      <c r="C1176" s="3">
        <v>8</v>
      </c>
      <c r="D1176" s="3">
        <v>10</v>
      </c>
      <c r="E1176" s="3">
        <v>1</v>
      </c>
      <c r="F1176" s="3">
        <v>0</v>
      </c>
      <c r="G1176" s="9">
        <v>172.3563079357148</v>
      </c>
      <c r="H1176" s="9">
        <v>2597.7529843467364</v>
      </c>
      <c r="I1176" s="9">
        <v>30</v>
      </c>
      <c r="J1176" s="9">
        <v>572.36922332245399</v>
      </c>
      <c r="K1176" s="9">
        <v>-142.3563079357148</v>
      </c>
      <c r="L1176" s="9">
        <v>-2025.3837610242824</v>
      </c>
      <c r="M1176" s="10">
        <v>30</v>
      </c>
      <c r="N1176" s="5">
        <f t="shared" si="121"/>
        <v>4270.6892380714435</v>
      </c>
      <c r="O1176" s="5">
        <f t="shared" si="122"/>
        <v>2245.3054770471608</v>
      </c>
      <c r="Q1176" s="2">
        <f t="shared" si="126"/>
        <v>43208</v>
      </c>
      <c r="R1176" s="10">
        <v>25</v>
      </c>
      <c r="S1176" s="5">
        <f t="shared" si="123"/>
        <v>3558.9076983928699</v>
      </c>
      <c r="T1176" s="5">
        <f t="shared" si="124"/>
        <v>1533.5239373685874</v>
      </c>
      <c r="U1176" s="5">
        <f t="shared" si="125"/>
        <v>711.78153967857338</v>
      </c>
    </row>
    <row r="1177" spans="1:21" x14ac:dyDescent="0.25">
      <c r="A1177" s="2">
        <v>43330.416666666664</v>
      </c>
      <c r="B1177" s="2">
        <v>43330</v>
      </c>
      <c r="C1177" s="3">
        <v>8</v>
      </c>
      <c r="D1177" s="3">
        <v>11</v>
      </c>
      <c r="E1177" s="3">
        <v>1</v>
      </c>
      <c r="F1177" s="3">
        <v>0</v>
      </c>
      <c r="G1177" s="9">
        <v>183.22130751609799</v>
      </c>
      <c r="H1177" s="9">
        <v>2685.9344777780657</v>
      </c>
      <c r="I1177" s="9">
        <v>30</v>
      </c>
      <c r="J1177" s="9">
        <v>572.36922332245399</v>
      </c>
      <c r="K1177" s="9">
        <v>-153.22130751609799</v>
      </c>
      <c r="L1177" s="9">
        <v>-2113.5652544556115</v>
      </c>
      <c r="M1177" s="10">
        <v>30</v>
      </c>
      <c r="N1177" s="5">
        <f t="shared" si="121"/>
        <v>4596.6392254829398</v>
      </c>
      <c r="O1177" s="5">
        <f t="shared" si="122"/>
        <v>2483.0739710273283</v>
      </c>
      <c r="Q1177" s="2">
        <f t="shared" si="126"/>
        <v>43208</v>
      </c>
      <c r="R1177" s="10">
        <v>18</v>
      </c>
      <c r="S1177" s="5">
        <f t="shared" si="123"/>
        <v>2757.9835352897639</v>
      </c>
      <c r="T1177" s="5">
        <f t="shared" si="124"/>
        <v>644.41828083415248</v>
      </c>
      <c r="U1177" s="5">
        <f t="shared" si="125"/>
        <v>1838.6556901931758</v>
      </c>
    </row>
    <row r="1178" spans="1:21" x14ac:dyDescent="0.25">
      <c r="A1178" s="2">
        <v>43330.458333333336</v>
      </c>
      <c r="B1178" s="2">
        <v>43330</v>
      </c>
      <c r="C1178" s="3">
        <v>8</v>
      </c>
      <c r="D1178" s="3">
        <v>12</v>
      </c>
      <c r="E1178" s="3">
        <v>1</v>
      </c>
      <c r="F1178" s="3">
        <v>0</v>
      </c>
      <c r="G1178" s="9">
        <v>186.03311252594</v>
      </c>
      <c r="H1178" s="9">
        <v>2708.7553863543149</v>
      </c>
      <c r="I1178" s="9">
        <v>31</v>
      </c>
      <c r="J1178" s="9">
        <v>591.44819743320249</v>
      </c>
      <c r="K1178" s="9">
        <v>-155.03311252594</v>
      </c>
      <c r="L1178" s="9">
        <v>-2117.3071889211124</v>
      </c>
      <c r="M1178" s="10">
        <v>35</v>
      </c>
      <c r="N1178" s="5">
        <f t="shared" si="121"/>
        <v>5426.1589384078998</v>
      </c>
      <c r="O1178" s="5">
        <f t="shared" si="122"/>
        <v>3308.8517494867874</v>
      </c>
      <c r="Q1178" s="2">
        <f t="shared" si="126"/>
        <v>43208</v>
      </c>
      <c r="R1178" s="10">
        <v>18</v>
      </c>
      <c r="S1178" s="5">
        <f t="shared" si="123"/>
        <v>2790.5960254669199</v>
      </c>
      <c r="T1178" s="5">
        <f t="shared" si="124"/>
        <v>673.2888365458075</v>
      </c>
      <c r="U1178" s="5">
        <f t="shared" si="125"/>
        <v>2635.5629129409799</v>
      </c>
    </row>
    <row r="1179" spans="1:21" x14ac:dyDescent="0.25">
      <c r="A1179" s="2">
        <v>43330.5</v>
      </c>
      <c r="B1179" s="2">
        <v>43330</v>
      </c>
      <c r="C1179" s="3">
        <v>8</v>
      </c>
      <c r="D1179" s="3">
        <v>13</v>
      </c>
      <c r="E1179" s="3">
        <v>1</v>
      </c>
      <c r="F1179" s="3">
        <v>0</v>
      </c>
      <c r="G1179" s="9">
        <v>186.8723886966705</v>
      </c>
      <c r="H1179" s="9">
        <v>2715.5670394319181</v>
      </c>
      <c r="I1179" s="9">
        <v>30</v>
      </c>
      <c r="J1179" s="9">
        <v>572.36922332245399</v>
      </c>
      <c r="K1179" s="9">
        <v>-156.8723886966705</v>
      </c>
      <c r="L1179" s="9">
        <v>-2143.1978161094639</v>
      </c>
      <c r="M1179" s="10">
        <v>35</v>
      </c>
      <c r="N1179" s="5">
        <f t="shared" si="121"/>
        <v>5490.5336043834677</v>
      </c>
      <c r="O1179" s="5">
        <f t="shared" si="122"/>
        <v>3347.3357882740038</v>
      </c>
      <c r="Q1179" s="2">
        <f t="shared" si="126"/>
        <v>43208</v>
      </c>
      <c r="R1179" s="10">
        <v>15</v>
      </c>
      <c r="S1179" s="5">
        <f t="shared" si="123"/>
        <v>2353.0858304500575</v>
      </c>
      <c r="T1179" s="5">
        <f t="shared" si="124"/>
        <v>209.8880143405936</v>
      </c>
      <c r="U1179" s="5">
        <f t="shared" si="125"/>
        <v>3137.4477739334102</v>
      </c>
    </row>
    <row r="1180" spans="1:21" x14ac:dyDescent="0.25">
      <c r="A1180" s="2">
        <v>43330.541666666664</v>
      </c>
      <c r="B1180" s="2">
        <v>43330</v>
      </c>
      <c r="C1180" s="3">
        <v>8</v>
      </c>
      <c r="D1180" s="3">
        <v>14</v>
      </c>
      <c r="E1180" s="3">
        <v>1</v>
      </c>
      <c r="F1180" s="3">
        <v>0</v>
      </c>
      <c r="G1180" s="9">
        <v>189.23314027786262</v>
      </c>
      <c r="H1180" s="9">
        <v>2734.7271495628238</v>
      </c>
      <c r="I1180" s="9">
        <v>30</v>
      </c>
      <c r="J1180" s="9">
        <v>572.36922332245399</v>
      </c>
      <c r="K1180" s="9">
        <v>-159.23314027786262</v>
      </c>
      <c r="L1180" s="9">
        <v>-2162.35792624037</v>
      </c>
      <c r="M1180" s="10">
        <v>35</v>
      </c>
      <c r="N1180" s="5">
        <f t="shared" si="121"/>
        <v>5573.1599097251919</v>
      </c>
      <c r="O1180" s="5">
        <f t="shared" si="122"/>
        <v>3410.8019834848219</v>
      </c>
      <c r="Q1180" s="2">
        <f t="shared" si="126"/>
        <v>43208</v>
      </c>
      <c r="R1180" s="10">
        <v>12</v>
      </c>
      <c r="S1180" s="5">
        <f t="shared" si="123"/>
        <v>1910.7976833343514</v>
      </c>
      <c r="T1180" s="5">
        <f t="shared" si="124"/>
        <v>-251.56024290601863</v>
      </c>
      <c r="U1180" s="5">
        <f t="shared" si="125"/>
        <v>3662.3622263908405</v>
      </c>
    </row>
    <row r="1181" spans="1:21" x14ac:dyDescent="0.25">
      <c r="A1181" s="2">
        <v>43330.583333333336</v>
      </c>
      <c r="B1181" s="2">
        <v>43330</v>
      </c>
      <c r="C1181" s="3">
        <v>8</v>
      </c>
      <c r="D1181" s="3">
        <v>15</v>
      </c>
      <c r="E1181" s="3">
        <v>1</v>
      </c>
      <c r="F1181" s="3">
        <v>0</v>
      </c>
      <c r="G1181" s="9">
        <v>190.45284347534181</v>
      </c>
      <c r="H1181" s="9">
        <v>2744.6263906675467</v>
      </c>
      <c r="I1181" s="9">
        <v>30</v>
      </c>
      <c r="J1181" s="9">
        <v>572.36922332245399</v>
      </c>
      <c r="K1181" s="9">
        <v>-160.45284347534181</v>
      </c>
      <c r="L1181" s="9">
        <v>-2172.257167345093</v>
      </c>
      <c r="M1181" s="10">
        <v>35</v>
      </c>
      <c r="N1181" s="5">
        <f t="shared" si="121"/>
        <v>5615.8495216369629</v>
      </c>
      <c r="O1181" s="5">
        <f t="shared" si="122"/>
        <v>3443.5923542918699</v>
      </c>
      <c r="Q1181" s="2">
        <f t="shared" si="126"/>
        <v>43208</v>
      </c>
      <c r="R1181" s="10">
        <v>5</v>
      </c>
      <c r="S1181" s="5">
        <f t="shared" si="123"/>
        <v>802.26421737670898</v>
      </c>
      <c r="T1181" s="5">
        <f t="shared" si="124"/>
        <v>-1369.992949968384</v>
      </c>
      <c r="U1181" s="5">
        <f t="shared" si="125"/>
        <v>4813.5853042602539</v>
      </c>
    </row>
    <row r="1182" spans="1:21" x14ac:dyDescent="0.25">
      <c r="A1182" s="2">
        <v>43330.625</v>
      </c>
      <c r="B1182" s="2">
        <v>43330</v>
      </c>
      <c r="C1182" s="3">
        <v>8</v>
      </c>
      <c r="D1182" s="3">
        <v>16</v>
      </c>
      <c r="E1182" s="3">
        <v>1</v>
      </c>
      <c r="F1182" s="3">
        <v>0</v>
      </c>
      <c r="G1182" s="9">
        <v>190.92604885101321</v>
      </c>
      <c r="H1182" s="9">
        <v>2748.4669757205129</v>
      </c>
      <c r="I1182" s="9">
        <v>30</v>
      </c>
      <c r="J1182" s="9">
        <v>572.36922332245399</v>
      </c>
      <c r="K1182" s="9">
        <v>-160.92604885101321</v>
      </c>
      <c r="L1182" s="9">
        <v>-2176.0977523980591</v>
      </c>
      <c r="M1182" s="10">
        <v>35</v>
      </c>
      <c r="N1182" s="5">
        <f t="shared" si="121"/>
        <v>5632.4117097854623</v>
      </c>
      <c r="O1182" s="5">
        <f t="shared" si="122"/>
        <v>3456.3139573874032</v>
      </c>
      <c r="Q1182" s="2">
        <f t="shared" si="126"/>
        <v>43208</v>
      </c>
      <c r="R1182" s="10">
        <v>5</v>
      </c>
      <c r="S1182" s="5">
        <f t="shared" si="123"/>
        <v>804.63024425506603</v>
      </c>
      <c r="T1182" s="5">
        <f t="shared" si="124"/>
        <v>-1371.4675081429932</v>
      </c>
      <c r="U1182" s="5">
        <f t="shared" si="125"/>
        <v>4827.7814655303964</v>
      </c>
    </row>
    <row r="1183" spans="1:21" x14ac:dyDescent="0.25">
      <c r="A1183" s="2">
        <v>43330.666666666664</v>
      </c>
      <c r="B1183" s="2">
        <v>43330</v>
      </c>
      <c r="C1183" s="3">
        <v>8</v>
      </c>
      <c r="D1183" s="3">
        <v>17</v>
      </c>
      <c r="E1183" s="3">
        <v>1</v>
      </c>
      <c r="F1183" s="3">
        <v>0</v>
      </c>
      <c r="G1183" s="9">
        <v>191.27921695709219</v>
      </c>
      <c r="H1183" s="9">
        <v>2751.333326579917</v>
      </c>
      <c r="I1183" s="9">
        <v>31</v>
      </c>
      <c r="J1183" s="9">
        <v>591.44819743320249</v>
      </c>
      <c r="K1183" s="9">
        <v>-160.27921695709219</v>
      </c>
      <c r="L1183" s="9">
        <v>-2159.8851291467145</v>
      </c>
      <c r="M1183" s="10">
        <v>35</v>
      </c>
      <c r="N1183" s="5">
        <f t="shared" si="121"/>
        <v>5609.7725934982263</v>
      </c>
      <c r="O1183" s="5">
        <f t="shared" si="122"/>
        <v>3449.8874643515119</v>
      </c>
      <c r="Q1183" s="2">
        <f t="shared" si="126"/>
        <v>43208</v>
      </c>
      <c r="R1183" s="10">
        <v>5</v>
      </c>
      <c r="S1183" s="5">
        <f t="shared" si="123"/>
        <v>801.39608478546097</v>
      </c>
      <c r="T1183" s="5">
        <f t="shared" si="124"/>
        <v>-1358.4890443612535</v>
      </c>
      <c r="U1183" s="5">
        <f t="shared" si="125"/>
        <v>4808.3765087127649</v>
      </c>
    </row>
    <row r="1184" spans="1:21" x14ac:dyDescent="0.25">
      <c r="A1184" s="2">
        <v>43330.708333333336</v>
      </c>
      <c r="B1184" s="2">
        <v>43330</v>
      </c>
      <c r="C1184" s="3">
        <v>8</v>
      </c>
      <c r="D1184" s="3">
        <v>18</v>
      </c>
      <c r="E1184" s="3">
        <v>1</v>
      </c>
      <c r="F1184" s="3">
        <v>0</v>
      </c>
      <c r="G1184" s="9">
        <v>191.27923583984381</v>
      </c>
      <c r="H1184" s="9">
        <v>2751.3334785717611</v>
      </c>
      <c r="I1184" s="9">
        <v>30</v>
      </c>
      <c r="J1184" s="9">
        <v>572.36922332245399</v>
      </c>
      <c r="K1184" s="9">
        <v>-161.27923583984381</v>
      </c>
      <c r="L1184" s="9">
        <v>-2178.9642552493069</v>
      </c>
      <c r="M1184" s="10">
        <v>50</v>
      </c>
      <c r="N1184" s="5">
        <f t="shared" si="121"/>
        <v>8063.9617919921902</v>
      </c>
      <c r="O1184" s="5">
        <f t="shared" si="122"/>
        <v>5884.9975367428833</v>
      </c>
      <c r="Q1184" s="2">
        <f t="shared" si="126"/>
        <v>43208</v>
      </c>
      <c r="R1184" s="10">
        <v>15</v>
      </c>
      <c r="S1184" s="5">
        <f t="shared" si="123"/>
        <v>2419.1885375976572</v>
      </c>
      <c r="T1184" s="5">
        <f t="shared" si="124"/>
        <v>240.22428234835024</v>
      </c>
      <c r="U1184" s="5">
        <f t="shared" si="125"/>
        <v>5644.7732543945331</v>
      </c>
    </row>
    <row r="1185" spans="1:21" x14ac:dyDescent="0.25">
      <c r="A1185" s="2">
        <v>43330.75</v>
      </c>
      <c r="B1185" s="2">
        <v>43330</v>
      </c>
      <c r="C1185" s="3">
        <v>8</v>
      </c>
      <c r="D1185" s="3">
        <v>19</v>
      </c>
      <c r="E1185" s="3">
        <v>1</v>
      </c>
      <c r="F1185" s="3">
        <v>0</v>
      </c>
      <c r="G1185" s="9">
        <v>191.27923583984381</v>
      </c>
      <c r="H1185" s="9">
        <v>2751.3334785717611</v>
      </c>
      <c r="I1185" s="9">
        <v>30</v>
      </c>
      <c r="J1185" s="9">
        <v>572.36922332245399</v>
      </c>
      <c r="K1185" s="9">
        <v>-161.27923583984381</v>
      </c>
      <c r="L1185" s="9">
        <v>-2178.9642552493069</v>
      </c>
      <c r="M1185" s="10">
        <v>50</v>
      </c>
      <c r="N1185" s="5">
        <f t="shared" si="121"/>
        <v>8063.9617919921902</v>
      </c>
      <c r="O1185" s="5">
        <f t="shared" si="122"/>
        <v>5884.9975367428833</v>
      </c>
      <c r="Q1185" s="2">
        <f t="shared" si="126"/>
        <v>43208</v>
      </c>
      <c r="R1185" s="10">
        <v>17</v>
      </c>
      <c r="S1185" s="5">
        <f t="shared" si="123"/>
        <v>2741.7470092773447</v>
      </c>
      <c r="T1185" s="5">
        <f t="shared" si="124"/>
        <v>562.78275402803774</v>
      </c>
      <c r="U1185" s="5">
        <f t="shared" si="125"/>
        <v>5322.2147827148456</v>
      </c>
    </row>
    <row r="1186" spans="1:21" x14ac:dyDescent="0.25">
      <c r="A1186" s="2">
        <v>43330.791666666664</v>
      </c>
      <c r="B1186" s="2">
        <v>43330</v>
      </c>
      <c r="C1186" s="3">
        <v>8</v>
      </c>
      <c r="D1186" s="3">
        <v>20</v>
      </c>
      <c r="E1186" s="3">
        <v>1</v>
      </c>
      <c r="F1186" s="3">
        <v>0</v>
      </c>
      <c r="G1186" s="9">
        <v>191.27923583984381</v>
      </c>
      <c r="H1186" s="9">
        <v>2751.3334785717611</v>
      </c>
      <c r="I1186" s="9">
        <v>31</v>
      </c>
      <c r="J1186" s="9">
        <v>591.44819743320249</v>
      </c>
      <c r="K1186" s="9">
        <v>-160.27923583984381</v>
      </c>
      <c r="L1186" s="9">
        <v>-2159.8852811385586</v>
      </c>
      <c r="M1186" s="10">
        <v>45</v>
      </c>
      <c r="N1186" s="5">
        <f t="shared" si="121"/>
        <v>7212.5656127929715</v>
      </c>
      <c r="O1186" s="5">
        <f t="shared" si="122"/>
        <v>5052.6803316544128</v>
      </c>
      <c r="Q1186" s="2">
        <f t="shared" si="126"/>
        <v>43208</v>
      </c>
      <c r="R1186" s="10">
        <v>22</v>
      </c>
      <c r="S1186" s="5">
        <f t="shared" si="123"/>
        <v>3526.1431884765639</v>
      </c>
      <c r="T1186" s="5">
        <f t="shared" si="124"/>
        <v>1366.2579073380052</v>
      </c>
      <c r="U1186" s="5">
        <f t="shared" si="125"/>
        <v>3686.4224243164076</v>
      </c>
    </row>
    <row r="1187" spans="1:21" x14ac:dyDescent="0.25">
      <c r="A1187" s="2">
        <v>43330.833333333336</v>
      </c>
      <c r="B1187" s="2">
        <v>43330</v>
      </c>
      <c r="C1187" s="3">
        <v>8</v>
      </c>
      <c r="D1187" s="3">
        <v>21</v>
      </c>
      <c r="E1187" s="3">
        <v>1</v>
      </c>
      <c r="F1187" s="3">
        <v>0</v>
      </c>
      <c r="G1187" s="9">
        <v>190.76140427589422</v>
      </c>
      <c r="H1187" s="9">
        <v>2747.1307029145842</v>
      </c>
      <c r="I1187" s="9">
        <v>30</v>
      </c>
      <c r="J1187" s="9">
        <v>572.36922332245399</v>
      </c>
      <c r="K1187" s="9">
        <v>-160.76140427589422</v>
      </c>
      <c r="L1187" s="9">
        <v>-2174.7614795921299</v>
      </c>
      <c r="M1187" s="10">
        <v>45</v>
      </c>
      <c r="N1187" s="5">
        <f t="shared" si="121"/>
        <v>7234.2631924152402</v>
      </c>
      <c r="O1187" s="5">
        <f t="shared" si="122"/>
        <v>5059.5017128231102</v>
      </c>
      <c r="Q1187" s="2">
        <f t="shared" si="126"/>
        <v>43208</v>
      </c>
      <c r="R1187" s="10">
        <v>18</v>
      </c>
      <c r="S1187" s="5">
        <f t="shared" si="123"/>
        <v>2893.7052769660959</v>
      </c>
      <c r="T1187" s="5">
        <f t="shared" si="124"/>
        <v>718.94379737396594</v>
      </c>
      <c r="U1187" s="5">
        <f t="shared" si="125"/>
        <v>4340.5579154491443</v>
      </c>
    </row>
    <row r="1188" spans="1:21" x14ac:dyDescent="0.25">
      <c r="A1188" s="2">
        <v>43330.875</v>
      </c>
      <c r="B1188" s="2">
        <v>43330</v>
      </c>
      <c r="C1188" s="3">
        <v>8</v>
      </c>
      <c r="D1188" s="3">
        <v>22</v>
      </c>
      <c r="E1188" s="3">
        <v>1</v>
      </c>
      <c r="F1188" s="3">
        <v>0</v>
      </c>
      <c r="G1188" s="9">
        <v>190.3945156574249</v>
      </c>
      <c r="H1188" s="9">
        <v>2744.152995305049</v>
      </c>
      <c r="I1188" s="9">
        <v>30</v>
      </c>
      <c r="J1188" s="9">
        <v>572.36922332245399</v>
      </c>
      <c r="K1188" s="9">
        <v>-160.3945156574249</v>
      </c>
      <c r="L1188" s="9">
        <v>-2171.7837719825948</v>
      </c>
      <c r="M1188" s="10">
        <v>40</v>
      </c>
      <c r="N1188" s="5">
        <f t="shared" si="121"/>
        <v>6415.7806262969962</v>
      </c>
      <c r="O1188" s="5">
        <f t="shared" si="122"/>
        <v>4243.9968543144014</v>
      </c>
      <c r="Q1188" s="2">
        <f t="shared" si="126"/>
        <v>43208</v>
      </c>
      <c r="R1188" s="10">
        <v>15</v>
      </c>
      <c r="S1188" s="5">
        <f t="shared" si="123"/>
        <v>2405.9177348613734</v>
      </c>
      <c r="T1188" s="5">
        <f t="shared" si="124"/>
        <v>234.13396287877868</v>
      </c>
      <c r="U1188" s="5">
        <f t="shared" si="125"/>
        <v>4009.8628914356227</v>
      </c>
    </row>
    <row r="1189" spans="1:21" x14ac:dyDescent="0.25">
      <c r="A1189" s="2">
        <v>43330.916666666664</v>
      </c>
      <c r="B1189" s="2">
        <v>43330</v>
      </c>
      <c r="C1189" s="3">
        <v>8</v>
      </c>
      <c r="D1189" s="3">
        <v>23</v>
      </c>
      <c r="E1189" s="3">
        <v>0</v>
      </c>
      <c r="F1189" s="3">
        <v>1</v>
      </c>
      <c r="G1189" s="9">
        <v>187.73132762908938</v>
      </c>
      <c r="H1189" s="9">
        <v>2722.5382802206163</v>
      </c>
      <c r="I1189" s="9">
        <v>30</v>
      </c>
      <c r="J1189" s="9">
        <v>572.36922332245399</v>
      </c>
      <c r="K1189" s="9">
        <v>-157.73132762908938</v>
      </c>
      <c r="L1189" s="9">
        <v>-2150.1690568981621</v>
      </c>
      <c r="M1189" s="10">
        <v>36</v>
      </c>
      <c r="N1189" s="5">
        <f t="shared" si="121"/>
        <v>5678.3277946472172</v>
      </c>
      <c r="O1189" s="5">
        <f t="shared" si="122"/>
        <v>3528.158737749055</v>
      </c>
      <c r="Q1189" s="2">
        <f t="shared" si="126"/>
        <v>43208</v>
      </c>
      <c r="R1189" s="10">
        <v>15</v>
      </c>
      <c r="S1189" s="5">
        <f t="shared" si="123"/>
        <v>2365.9699144363408</v>
      </c>
      <c r="T1189" s="5">
        <f t="shared" si="124"/>
        <v>215.80085753817866</v>
      </c>
      <c r="U1189" s="5">
        <f t="shared" si="125"/>
        <v>3312.3578802108764</v>
      </c>
    </row>
    <row r="1190" spans="1:21" x14ac:dyDescent="0.25">
      <c r="A1190" s="2">
        <v>43330.958333333336</v>
      </c>
      <c r="B1190" s="2">
        <v>43330</v>
      </c>
      <c r="C1190" s="3">
        <v>8</v>
      </c>
      <c r="D1190" s="3">
        <v>24</v>
      </c>
      <c r="E1190" s="3">
        <v>0</v>
      </c>
      <c r="F1190" s="3">
        <v>1</v>
      </c>
      <c r="G1190" s="9">
        <v>183.2948554039001</v>
      </c>
      <c r="H1190" s="9">
        <v>2686.5313996690393</v>
      </c>
      <c r="I1190" s="9">
        <v>31</v>
      </c>
      <c r="J1190" s="9">
        <v>591.44819743320249</v>
      </c>
      <c r="K1190" s="9">
        <v>-152.2948554039001</v>
      </c>
      <c r="L1190" s="9">
        <v>-2095.0832022358368</v>
      </c>
      <c r="M1190" s="10">
        <v>32</v>
      </c>
      <c r="N1190" s="5">
        <f t="shared" si="121"/>
        <v>4873.4353729248032</v>
      </c>
      <c r="O1190" s="5">
        <f t="shared" si="122"/>
        <v>2778.3521706889665</v>
      </c>
      <c r="Q1190" s="2">
        <f t="shared" si="126"/>
        <v>43208</v>
      </c>
      <c r="R1190" s="10">
        <v>10</v>
      </c>
      <c r="S1190" s="5">
        <f t="shared" si="123"/>
        <v>1522.948554039001</v>
      </c>
      <c r="T1190" s="5">
        <f t="shared" si="124"/>
        <v>-572.13464819683577</v>
      </c>
      <c r="U1190" s="5">
        <f t="shared" si="125"/>
        <v>3350.4868188858022</v>
      </c>
    </row>
    <row r="1191" spans="1:21" x14ac:dyDescent="0.25">
      <c r="A1191" s="2">
        <v>43331</v>
      </c>
      <c r="B1191" s="2">
        <v>43331</v>
      </c>
      <c r="C1191" s="3">
        <v>8</v>
      </c>
      <c r="D1191" s="3">
        <v>1</v>
      </c>
      <c r="E1191" s="3">
        <v>0</v>
      </c>
      <c r="F1191" s="3">
        <v>1</v>
      </c>
      <c r="G1191" s="9">
        <v>123.8592081546783</v>
      </c>
      <c r="H1191" s="9">
        <v>2204.1453802156334</v>
      </c>
      <c r="I1191" s="9">
        <v>30</v>
      </c>
      <c r="J1191" s="9">
        <v>572.36922332245399</v>
      </c>
      <c r="K1191" s="9">
        <v>-93.859208154678299</v>
      </c>
      <c r="L1191" s="9">
        <v>-1631.7761568931794</v>
      </c>
      <c r="M1191" s="10">
        <v>30</v>
      </c>
      <c r="N1191" s="5">
        <f t="shared" si="121"/>
        <v>2815.776244640349</v>
      </c>
      <c r="O1191" s="5">
        <f t="shared" si="122"/>
        <v>1184.0000877471696</v>
      </c>
      <c r="Q1191" s="2">
        <f t="shared" si="126"/>
        <v>43209</v>
      </c>
      <c r="R1191" s="10">
        <v>8</v>
      </c>
      <c r="S1191" s="5">
        <f t="shared" si="123"/>
        <v>750.87366523742639</v>
      </c>
      <c r="T1191" s="5">
        <f t="shared" si="124"/>
        <v>-880.90249165575301</v>
      </c>
      <c r="U1191" s="5">
        <f t="shared" si="125"/>
        <v>2064.9025794029226</v>
      </c>
    </row>
    <row r="1192" spans="1:21" x14ac:dyDescent="0.25">
      <c r="A1192" s="2">
        <v>43331.041666666664</v>
      </c>
      <c r="B1192" s="2">
        <v>43331</v>
      </c>
      <c r="C1192" s="3">
        <v>8</v>
      </c>
      <c r="D1192" s="3">
        <v>2</v>
      </c>
      <c r="E1192" s="3">
        <v>0</v>
      </c>
      <c r="F1192" s="3">
        <v>1</v>
      </c>
      <c r="G1192" s="9">
        <v>85.048438310623197</v>
      </c>
      <c r="H1192" s="9">
        <v>1889.1530533450723</v>
      </c>
      <c r="I1192" s="9">
        <v>31</v>
      </c>
      <c r="J1192" s="9">
        <v>591.44819743320249</v>
      </c>
      <c r="K1192" s="9">
        <v>-54.048438310623197</v>
      </c>
      <c r="L1192" s="9">
        <v>-1297.7048559118698</v>
      </c>
      <c r="M1192" s="10">
        <v>22</v>
      </c>
      <c r="N1192" s="5">
        <f t="shared" si="121"/>
        <v>1189.0656428337104</v>
      </c>
      <c r="O1192" s="5">
        <f t="shared" si="122"/>
        <v>-108.6392130781594</v>
      </c>
      <c r="Q1192" s="2">
        <f t="shared" si="126"/>
        <v>43209</v>
      </c>
      <c r="R1192" s="10">
        <v>2</v>
      </c>
      <c r="S1192" s="5">
        <f t="shared" si="123"/>
        <v>108.09687662124639</v>
      </c>
      <c r="T1192" s="5">
        <f t="shared" si="124"/>
        <v>-1189.6079792906235</v>
      </c>
      <c r="U1192" s="5">
        <f t="shared" si="125"/>
        <v>1080.9687662124641</v>
      </c>
    </row>
    <row r="1193" spans="1:21" x14ac:dyDescent="0.25">
      <c r="A1193" s="2">
        <v>43331.083333333336</v>
      </c>
      <c r="B1193" s="2">
        <v>43331</v>
      </c>
      <c r="C1193" s="3">
        <v>8</v>
      </c>
      <c r="D1193" s="3">
        <v>3</v>
      </c>
      <c r="E1193" s="3">
        <v>0</v>
      </c>
      <c r="F1193" s="3">
        <v>1</v>
      </c>
      <c r="G1193" s="9">
        <v>66.138214349746704</v>
      </c>
      <c r="H1193" s="9">
        <v>1735.6756714302182</v>
      </c>
      <c r="I1193" s="9">
        <v>30</v>
      </c>
      <c r="J1193" s="9">
        <v>572.36922332245399</v>
      </c>
      <c r="K1193" s="9">
        <v>-36.138214349746704</v>
      </c>
      <c r="L1193" s="9">
        <v>-1163.3064481077643</v>
      </c>
      <c r="M1193" s="10">
        <v>20</v>
      </c>
      <c r="N1193" s="5">
        <f t="shared" si="121"/>
        <v>722.76428699493408</v>
      </c>
      <c r="O1193" s="5">
        <f t="shared" si="122"/>
        <v>-440.54216111283017</v>
      </c>
      <c r="Q1193" s="2">
        <f t="shared" si="126"/>
        <v>43209</v>
      </c>
      <c r="R1193" s="10">
        <v>5</v>
      </c>
      <c r="S1193" s="5">
        <f t="shared" si="123"/>
        <v>180.69107174873352</v>
      </c>
      <c r="T1193" s="5">
        <f t="shared" si="124"/>
        <v>-982.61537635903073</v>
      </c>
      <c r="U1193" s="5">
        <f t="shared" si="125"/>
        <v>542.07321524620056</v>
      </c>
    </row>
    <row r="1194" spans="1:21" x14ac:dyDescent="0.25">
      <c r="A1194" s="2">
        <v>43331.125</v>
      </c>
      <c r="B1194" s="2">
        <v>43331</v>
      </c>
      <c r="C1194" s="3">
        <v>8</v>
      </c>
      <c r="D1194" s="3">
        <v>4</v>
      </c>
      <c r="E1194" s="3">
        <v>0</v>
      </c>
      <c r="F1194" s="3">
        <v>1</v>
      </c>
      <c r="G1194" s="9">
        <v>61.399641561508098</v>
      </c>
      <c r="H1194" s="9">
        <v>1697.2169132101421</v>
      </c>
      <c r="I1194" s="9">
        <v>30</v>
      </c>
      <c r="J1194" s="9">
        <v>572.36922332245399</v>
      </c>
      <c r="K1194" s="9">
        <v>-31.399641561508098</v>
      </c>
      <c r="L1194" s="9">
        <v>-1124.8476898876881</v>
      </c>
      <c r="M1194" s="10">
        <v>20</v>
      </c>
      <c r="N1194" s="5">
        <f t="shared" si="121"/>
        <v>627.99283123016198</v>
      </c>
      <c r="O1194" s="5">
        <f t="shared" si="122"/>
        <v>-496.85485865752617</v>
      </c>
      <c r="Q1194" s="2">
        <f t="shared" si="126"/>
        <v>43209</v>
      </c>
      <c r="R1194" s="10">
        <v>5</v>
      </c>
      <c r="S1194" s="5">
        <f t="shared" si="123"/>
        <v>156.9982078075405</v>
      </c>
      <c r="T1194" s="5">
        <f t="shared" si="124"/>
        <v>-967.84948208014771</v>
      </c>
      <c r="U1194" s="5">
        <f t="shared" si="125"/>
        <v>470.99462342262154</v>
      </c>
    </row>
    <row r="1195" spans="1:21" x14ac:dyDescent="0.25">
      <c r="A1195" s="2">
        <v>43331.166666666664</v>
      </c>
      <c r="B1195" s="2">
        <v>43331</v>
      </c>
      <c r="C1195" s="3">
        <v>8</v>
      </c>
      <c r="D1195" s="3">
        <v>5</v>
      </c>
      <c r="E1195" s="3">
        <v>0</v>
      </c>
      <c r="F1195" s="3">
        <v>1</v>
      </c>
      <c r="G1195" s="9">
        <v>57.8802793979645</v>
      </c>
      <c r="H1195" s="9">
        <v>1668.6533955055363</v>
      </c>
      <c r="I1195" s="9">
        <v>30</v>
      </c>
      <c r="J1195" s="9">
        <v>572.36922332245399</v>
      </c>
      <c r="K1195" s="9">
        <v>-27.8802793979645</v>
      </c>
      <c r="L1195" s="9">
        <v>-1096.2841721830823</v>
      </c>
      <c r="M1195" s="10">
        <v>20</v>
      </c>
      <c r="N1195" s="5">
        <f t="shared" si="121"/>
        <v>557.60558795929001</v>
      </c>
      <c r="O1195" s="5">
        <f t="shared" si="122"/>
        <v>-538.67858422379231</v>
      </c>
      <c r="Q1195" s="2">
        <f t="shared" si="126"/>
        <v>43209</v>
      </c>
      <c r="R1195" s="10">
        <v>10</v>
      </c>
      <c r="S1195" s="5">
        <f t="shared" si="123"/>
        <v>278.802793979645</v>
      </c>
      <c r="T1195" s="5">
        <f t="shared" si="124"/>
        <v>-817.48137820343732</v>
      </c>
      <c r="U1195" s="5">
        <f t="shared" si="125"/>
        <v>278.802793979645</v>
      </c>
    </row>
    <row r="1196" spans="1:21" x14ac:dyDescent="0.25">
      <c r="A1196" s="2">
        <v>43331.208333333336</v>
      </c>
      <c r="B1196" s="2">
        <v>43331</v>
      </c>
      <c r="C1196" s="3">
        <v>8</v>
      </c>
      <c r="D1196" s="3">
        <v>6</v>
      </c>
      <c r="E1196" s="3">
        <v>0</v>
      </c>
      <c r="F1196" s="3">
        <v>1</v>
      </c>
      <c r="G1196" s="9">
        <v>53.200406265258799</v>
      </c>
      <c r="H1196" s="9">
        <v>1630.6710486429811</v>
      </c>
      <c r="I1196" s="9">
        <v>31</v>
      </c>
      <c r="J1196" s="9">
        <v>591.44819743320249</v>
      </c>
      <c r="K1196" s="9">
        <v>-22.200406265258799</v>
      </c>
      <c r="L1196" s="9">
        <v>-1039.2228512097786</v>
      </c>
      <c r="M1196" s="10">
        <v>21</v>
      </c>
      <c r="N1196" s="5">
        <f t="shared" si="121"/>
        <v>466.20853157043479</v>
      </c>
      <c r="O1196" s="5">
        <f t="shared" si="122"/>
        <v>-573.01431963934374</v>
      </c>
      <c r="Q1196" s="2">
        <f t="shared" si="126"/>
        <v>43209</v>
      </c>
      <c r="R1196" s="10">
        <v>15</v>
      </c>
      <c r="S1196" s="5">
        <f t="shared" si="123"/>
        <v>333.00609397888201</v>
      </c>
      <c r="T1196" s="5">
        <f t="shared" si="124"/>
        <v>-706.21675723089652</v>
      </c>
      <c r="U1196" s="5">
        <f t="shared" si="125"/>
        <v>133.20243759155278</v>
      </c>
    </row>
    <row r="1197" spans="1:21" x14ac:dyDescent="0.25">
      <c r="A1197" s="2">
        <v>43331.25</v>
      </c>
      <c r="B1197" s="2">
        <v>43331</v>
      </c>
      <c r="C1197" s="3">
        <v>8</v>
      </c>
      <c r="D1197" s="3">
        <v>7</v>
      </c>
      <c r="E1197" s="3">
        <v>0</v>
      </c>
      <c r="F1197" s="3">
        <v>1</v>
      </c>
      <c r="G1197" s="9">
        <v>52.474195337295498</v>
      </c>
      <c r="H1197" s="9">
        <v>1624.7770444619543</v>
      </c>
      <c r="I1197" s="9">
        <v>30</v>
      </c>
      <c r="J1197" s="9">
        <v>572.36922332245399</v>
      </c>
      <c r="K1197" s="9">
        <v>-22.474195337295498</v>
      </c>
      <c r="L1197" s="9">
        <v>-1052.4078211395004</v>
      </c>
      <c r="M1197" s="10">
        <v>22</v>
      </c>
      <c r="N1197" s="5">
        <f t="shared" si="121"/>
        <v>494.43229742050096</v>
      </c>
      <c r="O1197" s="5">
        <f t="shared" si="122"/>
        <v>-557.9755237189994</v>
      </c>
      <c r="Q1197" s="2">
        <f t="shared" si="126"/>
        <v>43209</v>
      </c>
      <c r="R1197" s="10">
        <v>25</v>
      </c>
      <c r="S1197" s="5">
        <f t="shared" si="123"/>
        <v>561.8548834323874</v>
      </c>
      <c r="T1197" s="5">
        <f t="shared" si="124"/>
        <v>-490.55293770711296</v>
      </c>
      <c r="U1197" s="5">
        <f t="shared" si="125"/>
        <v>-67.422586011886438</v>
      </c>
    </row>
    <row r="1198" spans="1:21" x14ac:dyDescent="0.25">
      <c r="A1198" s="2">
        <v>43331.291666666664</v>
      </c>
      <c r="B1198" s="2">
        <v>43331</v>
      </c>
      <c r="C1198" s="3">
        <v>8</v>
      </c>
      <c r="D1198" s="3">
        <v>8</v>
      </c>
      <c r="E1198" s="3">
        <v>0</v>
      </c>
      <c r="F1198" s="3">
        <v>1</v>
      </c>
      <c r="G1198" s="9">
        <v>55.434034085273801</v>
      </c>
      <c r="H1198" s="9">
        <v>1648.7994098234062</v>
      </c>
      <c r="I1198" s="9">
        <v>30</v>
      </c>
      <c r="J1198" s="9">
        <v>572.36922332245399</v>
      </c>
      <c r="K1198" s="9">
        <v>-25.434034085273801</v>
      </c>
      <c r="L1198" s="9">
        <v>-1076.4301865009522</v>
      </c>
      <c r="M1198" s="10">
        <v>24</v>
      </c>
      <c r="N1198" s="5">
        <f t="shared" si="121"/>
        <v>610.41681804657128</v>
      </c>
      <c r="O1198" s="5">
        <f t="shared" si="122"/>
        <v>-466.01336845438095</v>
      </c>
      <c r="Q1198" s="2">
        <f t="shared" si="126"/>
        <v>43209</v>
      </c>
      <c r="R1198" s="10">
        <v>40</v>
      </c>
      <c r="S1198" s="5">
        <f t="shared" si="123"/>
        <v>1017.361363410952</v>
      </c>
      <c r="T1198" s="5">
        <f t="shared" si="124"/>
        <v>-59.068823090000251</v>
      </c>
      <c r="U1198" s="5">
        <f t="shared" si="125"/>
        <v>-406.9445453643807</v>
      </c>
    </row>
    <row r="1199" spans="1:21" x14ac:dyDescent="0.25">
      <c r="A1199" s="2">
        <v>43331.333333333336</v>
      </c>
      <c r="B1199" s="2">
        <v>43331</v>
      </c>
      <c r="C1199" s="3">
        <v>8</v>
      </c>
      <c r="D1199" s="3">
        <v>9</v>
      </c>
      <c r="E1199" s="3">
        <v>0</v>
      </c>
      <c r="F1199" s="3">
        <v>1</v>
      </c>
      <c r="G1199" s="9">
        <v>69.248030090332094</v>
      </c>
      <c r="H1199" s="9">
        <v>1760.9152616131191</v>
      </c>
      <c r="I1199" s="9">
        <v>30</v>
      </c>
      <c r="J1199" s="9">
        <v>572.36922332245399</v>
      </c>
      <c r="K1199" s="9">
        <v>-39.248030090332094</v>
      </c>
      <c r="L1199" s="9">
        <v>-1188.5460382906651</v>
      </c>
      <c r="M1199" s="10">
        <v>25</v>
      </c>
      <c r="N1199" s="5">
        <f t="shared" si="121"/>
        <v>981.20075225830237</v>
      </c>
      <c r="O1199" s="5">
        <f t="shared" si="122"/>
        <v>-207.34528603236276</v>
      </c>
      <c r="Q1199" s="2">
        <f t="shared" si="126"/>
        <v>43209</v>
      </c>
      <c r="R1199" s="10">
        <v>35</v>
      </c>
      <c r="S1199" s="5">
        <f t="shared" si="123"/>
        <v>1373.6810531616234</v>
      </c>
      <c r="T1199" s="5">
        <f t="shared" si="124"/>
        <v>185.13501487095823</v>
      </c>
      <c r="U1199" s="5">
        <f t="shared" si="125"/>
        <v>-392.48030090332099</v>
      </c>
    </row>
    <row r="1200" spans="1:21" x14ac:dyDescent="0.25">
      <c r="A1200" s="2">
        <v>43331.375</v>
      </c>
      <c r="B1200" s="2">
        <v>43331</v>
      </c>
      <c r="C1200" s="3">
        <v>8</v>
      </c>
      <c r="D1200" s="3">
        <v>10</v>
      </c>
      <c r="E1200" s="3">
        <v>0</v>
      </c>
      <c r="F1200" s="3">
        <v>1</v>
      </c>
      <c r="G1200" s="9">
        <v>110.04271533489231</v>
      </c>
      <c r="H1200" s="9">
        <v>2092.0092542785278</v>
      </c>
      <c r="I1200" s="9">
        <v>30</v>
      </c>
      <c r="J1200" s="9">
        <v>572.36922332245399</v>
      </c>
      <c r="K1200" s="9">
        <v>-80.042715334892307</v>
      </c>
      <c r="L1200" s="9">
        <v>-1519.6400309560738</v>
      </c>
      <c r="M1200" s="10">
        <v>25</v>
      </c>
      <c r="N1200" s="5">
        <f t="shared" si="121"/>
        <v>2001.0678833723077</v>
      </c>
      <c r="O1200" s="5">
        <f t="shared" si="122"/>
        <v>481.42785241623392</v>
      </c>
      <c r="Q1200" s="2">
        <f t="shared" si="126"/>
        <v>43209</v>
      </c>
      <c r="R1200" s="10">
        <v>30</v>
      </c>
      <c r="S1200" s="5">
        <f t="shared" si="123"/>
        <v>2401.2814600467691</v>
      </c>
      <c r="T1200" s="5">
        <f t="shared" si="124"/>
        <v>881.64142909069528</v>
      </c>
      <c r="U1200" s="5">
        <f t="shared" si="125"/>
        <v>-400.21357667446136</v>
      </c>
    </row>
    <row r="1201" spans="1:21" x14ac:dyDescent="0.25">
      <c r="A1201" s="2">
        <v>43331.416666666664</v>
      </c>
      <c r="B1201" s="2">
        <v>43331</v>
      </c>
      <c r="C1201" s="3">
        <v>8</v>
      </c>
      <c r="D1201" s="3">
        <v>11</v>
      </c>
      <c r="E1201" s="3">
        <v>0</v>
      </c>
      <c r="F1201" s="3">
        <v>1</v>
      </c>
      <c r="G1201" s="9">
        <v>154.2334635019302</v>
      </c>
      <c r="H1201" s="9">
        <v>2450.66605891465</v>
      </c>
      <c r="I1201" s="9">
        <v>31</v>
      </c>
      <c r="J1201" s="9">
        <v>591.44819743320249</v>
      </c>
      <c r="K1201" s="9">
        <v>-123.2334635019302</v>
      </c>
      <c r="L1201" s="9">
        <v>-1859.2178614814475</v>
      </c>
      <c r="M1201" s="10">
        <v>30</v>
      </c>
      <c r="N1201" s="5">
        <f t="shared" si="121"/>
        <v>3697.0039050579062</v>
      </c>
      <c r="O1201" s="5">
        <f t="shared" si="122"/>
        <v>1837.7860435764587</v>
      </c>
      <c r="Q1201" s="2">
        <f t="shared" si="126"/>
        <v>43209</v>
      </c>
      <c r="R1201" s="10">
        <v>20</v>
      </c>
      <c r="S1201" s="5">
        <f t="shared" si="123"/>
        <v>2464.6692700386038</v>
      </c>
      <c r="T1201" s="5">
        <f t="shared" si="124"/>
        <v>605.45140855715636</v>
      </c>
      <c r="U1201" s="5">
        <f t="shared" si="125"/>
        <v>1232.3346350193024</v>
      </c>
    </row>
    <row r="1202" spans="1:21" x14ac:dyDescent="0.25">
      <c r="A1202" s="2">
        <v>43331.458333333336</v>
      </c>
      <c r="B1202" s="2">
        <v>43331</v>
      </c>
      <c r="C1202" s="3">
        <v>8</v>
      </c>
      <c r="D1202" s="3">
        <v>12</v>
      </c>
      <c r="E1202" s="3">
        <v>0</v>
      </c>
      <c r="F1202" s="3">
        <v>1</v>
      </c>
      <c r="G1202" s="9">
        <v>168.8071282148361</v>
      </c>
      <c r="H1202" s="9">
        <v>2568.9474699216958</v>
      </c>
      <c r="I1202" s="9">
        <v>30</v>
      </c>
      <c r="J1202" s="9">
        <v>572.36922332245399</v>
      </c>
      <c r="K1202" s="9">
        <v>-138.8071282148361</v>
      </c>
      <c r="L1202" s="9">
        <v>-1996.5782465992418</v>
      </c>
      <c r="M1202" s="10">
        <v>32</v>
      </c>
      <c r="N1202" s="5">
        <f t="shared" si="121"/>
        <v>4441.8281028747551</v>
      </c>
      <c r="O1202" s="5">
        <f t="shared" si="122"/>
        <v>2445.2498562755136</v>
      </c>
      <c r="Q1202" s="2">
        <f t="shared" si="126"/>
        <v>43209</v>
      </c>
      <c r="R1202" s="10">
        <v>15</v>
      </c>
      <c r="S1202" s="5">
        <f t="shared" si="123"/>
        <v>2082.1069232225414</v>
      </c>
      <c r="T1202" s="5">
        <f t="shared" si="124"/>
        <v>85.528676623299589</v>
      </c>
      <c r="U1202" s="5">
        <f t="shared" si="125"/>
        <v>2359.7211796522142</v>
      </c>
    </row>
    <row r="1203" spans="1:21" x14ac:dyDescent="0.25">
      <c r="A1203" s="2">
        <v>43331.5</v>
      </c>
      <c r="B1203" s="2">
        <v>43331</v>
      </c>
      <c r="C1203" s="3">
        <v>8</v>
      </c>
      <c r="D1203" s="3">
        <v>13</v>
      </c>
      <c r="E1203" s="3">
        <v>0</v>
      </c>
      <c r="F1203" s="3">
        <v>1</v>
      </c>
      <c r="G1203" s="9">
        <v>175.3503068447113</v>
      </c>
      <c r="H1203" s="9">
        <v>2622.0526018309479</v>
      </c>
      <c r="I1203" s="9">
        <v>30</v>
      </c>
      <c r="J1203" s="9">
        <v>572.36922332245399</v>
      </c>
      <c r="K1203" s="9">
        <v>-145.3503068447113</v>
      </c>
      <c r="L1203" s="9">
        <v>-2049.6833785084937</v>
      </c>
      <c r="M1203" s="10">
        <v>35</v>
      </c>
      <c r="N1203" s="5">
        <f t="shared" si="121"/>
        <v>5087.2607395648956</v>
      </c>
      <c r="O1203" s="5">
        <f t="shared" si="122"/>
        <v>3037.577361056402</v>
      </c>
      <c r="Q1203" s="2">
        <f t="shared" si="126"/>
        <v>43209</v>
      </c>
      <c r="R1203" s="10">
        <v>12</v>
      </c>
      <c r="S1203" s="5">
        <f t="shared" si="123"/>
        <v>1744.2036821365355</v>
      </c>
      <c r="T1203" s="5">
        <f t="shared" si="124"/>
        <v>-305.4796963719582</v>
      </c>
      <c r="U1203" s="5">
        <f t="shared" si="125"/>
        <v>3343.0570574283602</v>
      </c>
    </row>
    <row r="1204" spans="1:21" x14ac:dyDescent="0.25">
      <c r="A1204" s="2">
        <v>43331.541666666664</v>
      </c>
      <c r="B1204" s="2">
        <v>43331</v>
      </c>
      <c r="C1204" s="3">
        <v>8</v>
      </c>
      <c r="D1204" s="3">
        <v>14</v>
      </c>
      <c r="E1204" s="3">
        <v>0</v>
      </c>
      <c r="F1204" s="3">
        <v>1</v>
      </c>
      <c r="G1204" s="9">
        <v>181.0385990619659</v>
      </c>
      <c r="H1204" s="9">
        <v>2668.219383912075</v>
      </c>
      <c r="I1204" s="9">
        <v>31</v>
      </c>
      <c r="J1204" s="9">
        <v>591.44819743320249</v>
      </c>
      <c r="K1204" s="9">
        <v>-150.0385990619659</v>
      </c>
      <c r="L1204" s="9">
        <v>-2076.7711864788726</v>
      </c>
      <c r="M1204" s="10">
        <v>35</v>
      </c>
      <c r="N1204" s="5">
        <f t="shared" si="121"/>
        <v>5251.3509671688062</v>
      </c>
      <c r="O1204" s="5">
        <f t="shared" si="122"/>
        <v>3174.5797806899336</v>
      </c>
      <c r="Q1204" s="2">
        <f t="shared" si="126"/>
        <v>43209</v>
      </c>
      <c r="R1204" s="10">
        <v>12</v>
      </c>
      <c r="S1204" s="5">
        <f t="shared" si="123"/>
        <v>1800.4631887435908</v>
      </c>
      <c r="T1204" s="5">
        <f t="shared" si="124"/>
        <v>-276.30799773528179</v>
      </c>
      <c r="U1204" s="5">
        <f t="shared" si="125"/>
        <v>3450.8877784252154</v>
      </c>
    </row>
    <row r="1205" spans="1:21" x14ac:dyDescent="0.25">
      <c r="A1205" s="2">
        <v>43331.583333333336</v>
      </c>
      <c r="B1205" s="2">
        <v>43331</v>
      </c>
      <c r="C1205" s="3">
        <v>8</v>
      </c>
      <c r="D1205" s="3">
        <v>15</v>
      </c>
      <c r="E1205" s="3">
        <v>0</v>
      </c>
      <c r="F1205" s="3">
        <v>1</v>
      </c>
      <c r="G1205" s="9">
        <v>185.60267434120169</v>
      </c>
      <c r="H1205" s="9">
        <v>2705.2619033622632</v>
      </c>
      <c r="I1205" s="9">
        <v>30</v>
      </c>
      <c r="J1205" s="9">
        <v>572.36922332245399</v>
      </c>
      <c r="K1205" s="9">
        <v>-155.60267434120169</v>
      </c>
      <c r="L1205" s="9">
        <v>-2132.8926800398094</v>
      </c>
      <c r="M1205" s="10">
        <v>35</v>
      </c>
      <c r="N1205" s="5">
        <f t="shared" si="121"/>
        <v>5446.0936019420587</v>
      </c>
      <c r="O1205" s="5">
        <f t="shared" si="122"/>
        <v>3313.2009219022493</v>
      </c>
      <c r="Q1205" s="2">
        <f t="shared" si="126"/>
        <v>43209</v>
      </c>
      <c r="R1205" s="10">
        <v>12</v>
      </c>
      <c r="S1205" s="5">
        <f t="shared" si="123"/>
        <v>1867.2320920944203</v>
      </c>
      <c r="T1205" s="5">
        <f t="shared" si="124"/>
        <v>-265.66058794538912</v>
      </c>
      <c r="U1205" s="5">
        <f t="shared" si="125"/>
        <v>3578.8615098476384</v>
      </c>
    </row>
    <row r="1206" spans="1:21" x14ac:dyDescent="0.25">
      <c r="A1206" s="2">
        <v>43331.625</v>
      </c>
      <c r="B1206" s="2">
        <v>43331</v>
      </c>
      <c r="C1206" s="3">
        <v>8</v>
      </c>
      <c r="D1206" s="3">
        <v>16</v>
      </c>
      <c r="E1206" s="3">
        <v>0</v>
      </c>
      <c r="F1206" s="3">
        <v>1</v>
      </c>
      <c r="G1206" s="9">
        <v>189.15678076744081</v>
      </c>
      <c r="H1206" s="9">
        <v>2734.1074084061274</v>
      </c>
      <c r="I1206" s="9">
        <v>30</v>
      </c>
      <c r="J1206" s="9">
        <v>572.36922332245399</v>
      </c>
      <c r="K1206" s="9">
        <v>-159.15678076744081</v>
      </c>
      <c r="L1206" s="9">
        <v>-2161.7381850836737</v>
      </c>
      <c r="M1206" s="10">
        <v>35</v>
      </c>
      <c r="N1206" s="5">
        <f t="shared" si="121"/>
        <v>5570.4873268604279</v>
      </c>
      <c r="O1206" s="5">
        <f t="shared" si="122"/>
        <v>3408.7491417767542</v>
      </c>
      <c r="Q1206" s="2">
        <f t="shared" si="126"/>
        <v>43209</v>
      </c>
      <c r="R1206" s="10">
        <v>12</v>
      </c>
      <c r="S1206" s="5">
        <f t="shared" si="123"/>
        <v>1909.8813692092897</v>
      </c>
      <c r="T1206" s="5">
        <f t="shared" si="124"/>
        <v>-251.85681587438398</v>
      </c>
      <c r="U1206" s="5">
        <f t="shared" si="125"/>
        <v>3660.6059576511379</v>
      </c>
    </row>
    <row r="1207" spans="1:21" x14ac:dyDescent="0.25">
      <c r="A1207" s="2">
        <v>43331.666666666664</v>
      </c>
      <c r="B1207" s="2">
        <v>43331</v>
      </c>
      <c r="C1207" s="3">
        <v>8</v>
      </c>
      <c r="D1207" s="3">
        <v>17</v>
      </c>
      <c r="E1207" s="3">
        <v>0</v>
      </c>
      <c r="F1207" s="3">
        <v>1</v>
      </c>
      <c r="G1207" s="9">
        <v>190.24989156723021</v>
      </c>
      <c r="H1207" s="9">
        <v>2742.97921183883</v>
      </c>
      <c r="I1207" s="9">
        <v>31</v>
      </c>
      <c r="J1207" s="9">
        <v>591.44819743320249</v>
      </c>
      <c r="K1207" s="9">
        <v>-159.24989156723021</v>
      </c>
      <c r="L1207" s="9">
        <v>-2151.5310144056275</v>
      </c>
      <c r="M1207" s="10">
        <v>35</v>
      </c>
      <c r="N1207" s="5">
        <f t="shared" si="121"/>
        <v>5573.746204853057</v>
      </c>
      <c r="O1207" s="5">
        <f t="shared" si="122"/>
        <v>3422.2151904474294</v>
      </c>
      <c r="Q1207" s="2">
        <f t="shared" si="126"/>
        <v>43209</v>
      </c>
      <c r="R1207" s="10">
        <v>12</v>
      </c>
      <c r="S1207" s="5">
        <f t="shared" si="123"/>
        <v>1910.9986988067626</v>
      </c>
      <c r="T1207" s="5">
        <f t="shared" si="124"/>
        <v>-240.5323155988649</v>
      </c>
      <c r="U1207" s="5">
        <f t="shared" si="125"/>
        <v>3662.7475060462943</v>
      </c>
    </row>
    <row r="1208" spans="1:21" x14ac:dyDescent="0.25">
      <c r="A1208" s="2">
        <v>43331.708333333336</v>
      </c>
      <c r="B1208" s="2">
        <v>43331</v>
      </c>
      <c r="C1208" s="3">
        <v>8</v>
      </c>
      <c r="D1208" s="3">
        <v>18</v>
      </c>
      <c r="E1208" s="3">
        <v>0</v>
      </c>
      <c r="F1208" s="3">
        <v>1</v>
      </c>
      <c r="G1208" s="9">
        <v>191.27923583984381</v>
      </c>
      <c r="H1208" s="9">
        <v>2751.3334785717611</v>
      </c>
      <c r="I1208" s="9">
        <v>30</v>
      </c>
      <c r="J1208" s="9">
        <v>572.36922332245399</v>
      </c>
      <c r="K1208" s="9">
        <v>-161.27923583984381</v>
      </c>
      <c r="L1208" s="9">
        <v>-2178.9642552493069</v>
      </c>
      <c r="M1208" s="10">
        <v>35</v>
      </c>
      <c r="N1208" s="5">
        <f t="shared" si="121"/>
        <v>5644.7732543945331</v>
      </c>
      <c r="O1208" s="5">
        <f t="shared" si="122"/>
        <v>3465.8089991452262</v>
      </c>
      <c r="Q1208" s="2">
        <f t="shared" si="126"/>
        <v>43209</v>
      </c>
      <c r="R1208" s="10">
        <v>12</v>
      </c>
      <c r="S1208" s="5">
        <f t="shared" si="123"/>
        <v>1935.3508300781257</v>
      </c>
      <c r="T1208" s="5">
        <f t="shared" si="124"/>
        <v>-243.61342517118123</v>
      </c>
      <c r="U1208" s="5">
        <f t="shared" si="125"/>
        <v>3709.4224243164072</v>
      </c>
    </row>
    <row r="1209" spans="1:21" x14ac:dyDescent="0.25">
      <c r="A1209" s="2">
        <v>43331.75</v>
      </c>
      <c r="B1209" s="2">
        <v>43331</v>
      </c>
      <c r="C1209" s="3">
        <v>8</v>
      </c>
      <c r="D1209" s="3">
        <v>19</v>
      </c>
      <c r="E1209" s="3">
        <v>0</v>
      </c>
      <c r="F1209" s="3">
        <v>1</v>
      </c>
      <c r="G1209" s="9">
        <v>191.27923583984381</v>
      </c>
      <c r="H1209" s="9">
        <v>2751.3334785717611</v>
      </c>
      <c r="I1209" s="9">
        <v>30</v>
      </c>
      <c r="J1209" s="9">
        <v>572.36922332245399</v>
      </c>
      <c r="K1209" s="9">
        <v>-161.27923583984381</v>
      </c>
      <c r="L1209" s="9">
        <v>-2178.9642552493069</v>
      </c>
      <c r="M1209" s="10">
        <v>35</v>
      </c>
      <c r="N1209" s="5">
        <f t="shared" si="121"/>
        <v>5644.7732543945331</v>
      </c>
      <c r="O1209" s="5">
        <f t="shared" si="122"/>
        <v>3465.8089991452262</v>
      </c>
      <c r="Q1209" s="2">
        <f t="shared" si="126"/>
        <v>43209</v>
      </c>
      <c r="R1209" s="10">
        <v>13</v>
      </c>
      <c r="S1209" s="5">
        <f t="shared" si="123"/>
        <v>2096.6300659179697</v>
      </c>
      <c r="T1209" s="5">
        <f t="shared" si="124"/>
        <v>-82.334189331337257</v>
      </c>
      <c r="U1209" s="5">
        <f t="shared" si="125"/>
        <v>3548.1431884765634</v>
      </c>
    </row>
    <row r="1210" spans="1:21" x14ac:dyDescent="0.25">
      <c r="A1210" s="2">
        <v>43331.791666666664</v>
      </c>
      <c r="B1210" s="2">
        <v>43331</v>
      </c>
      <c r="C1210" s="3">
        <v>8</v>
      </c>
      <c r="D1210" s="3">
        <v>20</v>
      </c>
      <c r="E1210" s="3">
        <v>0</v>
      </c>
      <c r="F1210" s="3">
        <v>1</v>
      </c>
      <c r="G1210" s="9">
        <v>191.27921695709219</v>
      </c>
      <c r="H1210" s="9">
        <v>2751.333326579917</v>
      </c>
      <c r="I1210" s="9">
        <v>31</v>
      </c>
      <c r="J1210" s="9">
        <v>591.44819743320249</v>
      </c>
      <c r="K1210" s="9">
        <v>-160.27921695709219</v>
      </c>
      <c r="L1210" s="9">
        <v>-2159.8851291467145</v>
      </c>
      <c r="M1210" s="10">
        <v>48</v>
      </c>
      <c r="N1210" s="5">
        <f t="shared" si="121"/>
        <v>7693.4024139404246</v>
      </c>
      <c r="O1210" s="5">
        <f t="shared" si="122"/>
        <v>5533.5172847937101</v>
      </c>
      <c r="Q1210" s="2">
        <f t="shared" si="126"/>
        <v>43209</v>
      </c>
      <c r="R1210" s="10">
        <v>13</v>
      </c>
      <c r="S1210" s="5">
        <f t="shared" si="123"/>
        <v>2083.6298204421983</v>
      </c>
      <c r="T1210" s="5">
        <f t="shared" si="124"/>
        <v>-76.25530870451621</v>
      </c>
      <c r="U1210" s="5">
        <f t="shared" si="125"/>
        <v>5609.7725934982263</v>
      </c>
    </row>
    <row r="1211" spans="1:21" x14ac:dyDescent="0.25">
      <c r="A1211" s="2">
        <v>43331.833333333336</v>
      </c>
      <c r="B1211" s="2">
        <v>43331</v>
      </c>
      <c r="C1211" s="3">
        <v>8</v>
      </c>
      <c r="D1211" s="3">
        <v>21</v>
      </c>
      <c r="E1211" s="3">
        <v>0</v>
      </c>
      <c r="F1211" s="3">
        <v>1</v>
      </c>
      <c r="G1211" s="9">
        <v>190.56579957008358</v>
      </c>
      <c r="H1211" s="9">
        <v>2745.5431540626173</v>
      </c>
      <c r="I1211" s="9">
        <v>30</v>
      </c>
      <c r="J1211" s="9">
        <v>572.36922332245399</v>
      </c>
      <c r="K1211" s="9">
        <v>-160.56579957008358</v>
      </c>
      <c r="L1211" s="9">
        <v>-2173.1739307401631</v>
      </c>
      <c r="M1211" s="10">
        <v>43</v>
      </c>
      <c r="N1211" s="5">
        <f t="shared" si="121"/>
        <v>6904.3293815135939</v>
      </c>
      <c r="O1211" s="5">
        <f t="shared" si="122"/>
        <v>4731.1554507734309</v>
      </c>
      <c r="Q1211" s="2">
        <f t="shared" si="126"/>
        <v>43209</v>
      </c>
      <c r="R1211" s="10">
        <v>16</v>
      </c>
      <c r="S1211" s="5">
        <f t="shared" si="123"/>
        <v>2569.0527931213373</v>
      </c>
      <c r="T1211" s="5">
        <f t="shared" si="124"/>
        <v>395.87886238117426</v>
      </c>
      <c r="U1211" s="5">
        <f t="shared" si="125"/>
        <v>4335.2765883922566</v>
      </c>
    </row>
    <row r="1212" spans="1:21" x14ac:dyDescent="0.25">
      <c r="A1212" s="2">
        <v>43331.875</v>
      </c>
      <c r="B1212" s="2">
        <v>43331</v>
      </c>
      <c r="C1212" s="3">
        <v>8</v>
      </c>
      <c r="D1212" s="3">
        <v>22</v>
      </c>
      <c r="E1212" s="3">
        <v>0</v>
      </c>
      <c r="F1212" s="3">
        <v>1</v>
      </c>
      <c r="G1212" s="9">
        <v>189.6027116775513</v>
      </c>
      <c r="H1212" s="9">
        <v>2737.7266303765664</v>
      </c>
      <c r="I1212" s="9">
        <v>30</v>
      </c>
      <c r="J1212" s="9">
        <v>572.36922332245399</v>
      </c>
      <c r="K1212" s="9">
        <v>-159.6027116775513</v>
      </c>
      <c r="L1212" s="9">
        <v>-2165.3574070541126</v>
      </c>
      <c r="M1212" s="10">
        <v>43</v>
      </c>
      <c r="N1212" s="5">
        <f t="shared" si="121"/>
        <v>6862.9166021347055</v>
      </c>
      <c r="O1212" s="5">
        <f t="shared" si="122"/>
        <v>4697.5591950805929</v>
      </c>
      <c r="Q1212" s="2">
        <f t="shared" si="126"/>
        <v>43209</v>
      </c>
      <c r="R1212" s="10">
        <v>8</v>
      </c>
      <c r="S1212" s="5">
        <f t="shared" si="123"/>
        <v>1276.8216934204104</v>
      </c>
      <c r="T1212" s="5">
        <f t="shared" si="124"/>
        <v>-888.53571363370224</v>
      </c>
      <c r="U1212" s="5">
        <f t="shared" si="125"/>
        <v>5586.0949087142953</v>
      </c>
    </row>
    <row r="1213" spans="1:21" x14ac:dyDescent="0.25">
      <c r="A1213" s="2">
        <v>43331.916666666664</v>
      </c>
      <c r="B1213" s="2">
        <v>43331</v>
      </c>
      <c r="C1213" s="3">
        <v>8</v>
      </c>
      <c r="D1213" s="3">
        <v>23</v>
      </c>
      <c r="E1213" s="3">
        <v>0</v>
      </c>
      <c r="F1213" s="3">
        <v>1</v>
      </c>
      <c r="G1213" s="9">
        <v>186.8469059228897</v>
      </c>
      <c r="H1213" s="9">
        <v>2715.3602191376567</v>
      </c>
      <c r="I1213" s="9">
        <v>31</v>
      </c>
      <c r="J1213" s="9">
        <v>591.44819743320249</v>
      </c>
      <c r="K1213" s="9">
        <v>-155.8469059228897</v>
      </c>
      <c r="L1213" s="9">
        <v>-2123.9120217044542</v>
      </c>
      <c r="M1213" s="10">
        <v>38</v>
      </c>
      <c r="N1213" s="5">
        <f t="shared" si="121"/>
        <v>5922.1824250698091</v>
      </c>
      <c r="O1213" s="5">
        <f t="shared" si="122"/>
        <v>3798.2704033653549</v>
      </c>
      <c r="Q1213" s="2">
        <f t="shared" si="126"/>
        <v>43209</v>
      </c>
      <c r="R1213" s="10">
        <v>7</v>
      </c>
      <c r="S1213" s="5">
        <f t="shared" si="123"/>
        <v>1090.928341460228</v>
      </c>
      <c r="T1213" s="5">
        <f t="shared" si="124"/>
        <v>-1032.9836802442262</v>
      </c>
      <c r="U1213" s="5">
        <f t="shared" si="125"/>
        <v>4831.2540836095814</v>
      </c>
    </row>
    <row r="1214" spans="1:21" x14ac:dyDescent="0.25">
      <c r="A1214" s="2">
        <v>43331.958333333336</v>
      </c>
      <c r="B1214" s="2">
        <v>43331</v>
      </c>
      <c r="C1214" s="3">
        <v>8</v>
      </c>
      <c r="D1214" s="3">
        <v>24</v>
      </c>
      <c r="E1214" s="3">
        <v>0</v>
      </c>
      <c r="F1214" s="3">
        <v>1</v>
      </c>
      <c r="G1214" s="9">
        <v>172.1975183486939</v>
      </c>
      <c r="H1214" s="9">
        <v>2596.4642358142019</v>
      </c>
      <c r="I1214" s="9">
        <v>30</v>
      </c>
      <c r="J1214" s="9">
        <v>572.36922332245399</v>
      </c>
      <c r="K1214" s="9">
        <v>-142.1975183486939</v>
      </c>
      <c r="L1214" s="9">
        <v>-2024.0950124917479</v>
      </c>
      <c r="M1214" s="10">
        <v>30</v>
      </c>
      <c r="N1214" s="5">
        <f t="shared" si="121"/>
        <v>4265.9255504608172</v>
      </c>
      <c r="O1214" s="5">
        <f t="shared" si="122"/>
        <v>2241.8305379690692</v>
      </c>
      <c r="Q1214" s="2">
        <f t="shared" si="126"/>
        <v>43209</v>
      </c>
      <c r="R1214" s="10">
        <v>5</v>
      </c>
      <c r="S1214" s="5">
        <f t="shared" si="123"/>
        <v>710.98759174346947</v>
      </c>
      <c r="T1214" s="5">
        <f t="shared" si="124"/>
        <v>-1313.1074207482784</v>
      </c>
      <c r="U1214" s="5">
        <f t="shared" si="125"/>
        <v>3554.9379587173476</v>
      </c>
    </row>
    <row r="1215" spans="1:21" x14ac:dyDescent="0.25">
      <c r="A1215" s="2">
        <v>43332</v>
      </c>
      <c r="B1215" s="2">
        <v>43332</v>
      </c>
      <c r="C1215" s="3">
        <v>8</v>
      </c>
      <c r="D1215" s="3">
        <v>1</v>
      </c>
      <c r="E1215" s="3">
        <v>0</v>
      </c>
      <c r="F1215" s="3">
        <v>1</v>
      </c>
      <c r="G1215" s="9">
        <v>162.9036504745483</v>
      </c>
      <c r="H1215" s="9">
        <v>2521.0342166143541</v>
      </c>
      <c r="I1215" s="9">
        <v>30</v>
      </c>
      <c r="J1215" s="9">
        <v>572.36922332245399</v>
      </c>
      <c r="K1215" s="9">
        <v>-132.9036504745483</v>
      </c>
      <c r="L1215" s="9">
        <v>-1948.6649932919001</v>
      </c>
      <c r="M1215" s="10">
        <v>25</v>
      </c>
      <c r="N1215" s="5">
        <f t="shared" si="121"/>
        <v>3322.5912618637076</v>
      </c>
      <c r="O1215" s="5">
        <f t="shared" si="122"/>
        <v>1373.9262685718074</v>
      </c>
      <c r="Q1215" s="2">
        <f t="shared" si="126"/>
        <v>43210</v>
      </c>
      <c r="R1215" s="10">
        <v>5</v>
      </c>
      <c r="S1215" s="5">
        <f t="shared" si="123"/>
        <v>664.51825237274147</v>
      </c>
      <c r="T1215" s="5">
        <f t="shared" si="124"/>
        <v>-1284.1467409191587</v>
      </c>
      <c r="U1215" s="5">
        <f t="shared" si="125"/>
        <v>2658.0730094909659</v>
      </c>
    </row>
    <row r="1216" spans="1:21" x14ac:dyDescent="0.25">
      <c r="A1216" s="2">
        <v>43332.041666666664</v>
      </c>
      <c r="B1216" s="2">
        <v>43332</v>
      </c>
      <c r="C1216" s="3">
        <v>8</v>
      </c>
      <c r="D1216" s="3">
        <v>2</v>
      </c>
      <c r="E1216" s="3">
        <v>0</v>
      </c>
      <c r="F1216" s="3">
        <v>1</v>
      </c>
      <c r="G1216" s="9">
        <v>116.55682277679441</v>
      </c>
      <c r="H1216" s="9">
        <v>2144.8784456717849</v>
      </c>
      <c r="I1216" s="9">
        <v>30</v>
      </c>
      <c r="J1216" s="9">
        <v>572.36922332245399</v>
      </c>
      <c r="K1216" s="9">
        <v>-86.556822776794405</v>
      </c>
      <c r="L1216" s="9">
        <v>-1572.5092223493309</v>
      </c>
      <c r="M1216" s="10">
        <v>25</v>
      </c>
      <c r="N1216" s="5">
        <f t="shared" si="121"/>
        <v>2163.9205694198599</v>
      </c>
      <c r="O1216" s="5">
        <f t="shared" si="122"/>
        <v>591.41134707052902</v>
      </c>
      <c r="Q1216" s="2">
        <f t="shared" si="126"/>
        <v>43210</v>
      </c>
      <c r="R1216" s="10">
        <v>7</v>
      </c>
      <c r="S1216" s="5">
        <f t="shared" si="123"/>
        <v>605.89775943756081</v>
      </c>
      <c r="T1216" s="5">
        <f t="shared" si="124"/>
        <v>-966.6114629117701</v>
      </c>
      <c r="U1216" s="5">
        <f t="shared" si="125"/>
        <v>1558.0228099822991</v>
      </c>
    </row>
    <row r="1217" spans="1:21" x14ac:dyDescent="0.25">
      <c r="A1217" s="2">
        <v>43332.083333333336</v>
      </c>
      <c r="B1217" s="2">
        <v>43332</v>
      </c>
      <c r="C1217" s="3">
        <v>8</v>
      </c>
      <c r="D1217" s="3">
        <v>3</v>
      </c>
      <c r="E1217" s="3">
        <v>0</v>
      </c>
      <c r="F1217" s="3">
        <v>1</v>
      </c>
      <c r="G1217" s="9">
        <v>77.614070796966502</v>
      </c>
      <c r="H1217" s="9">
        <v>1828.8149406331661</v>
      </c>
      <c r="I1217" s="9">
        <v>32</v>
      </c>
      <c r="J1217" s="9">
        <v>610.527171543951</v>
      </c>
      <c r="K1217" s="9">
        <v>-45.614070796966502</v>
      </c>
      <c r="L1217" s="9">
        <v>-1218.2877690892151</v>
      </c>
      <c r="M1217" s="10">
        <v>23</v>
      </c>
      <c r="N1217" s="5">
        <f t="shared" si="121"/>
        <v>1049.1236283302296</v>
      </c>
      <c r="O1217" s="5">
        <f t="shared" si="122"/>
        <v>-169.16414075898547</v>
      </c>
      <c r="Q1217" s="2">
        <f t="shared" si="126"/>
        <v>43210</v>
      </c>
      <c r="R1217" s="10">
        <v>3</v>
      </c>
      <c r="S1217" s="5">
        <f t="shared" si="123"/>
        <v>136.8422123908995</v>
      </c>
      <c r="T1217" s="5">
        <f t="shared" si="124"/>
        <v>-1081.4455566983156</v>
      </c>
      <c r="U1217" s="5">
        <f t="shared" si="125"/>
        <v>912.28141593933015</v>
      </c>
    </row>
    <row r="1218" spans="1:21" x14ac:dyDescent="0.25">
      <c r="A1218" s="2">
        <v>43332.125</v>
      </c>
      <c r="B1218" s="2">
        <v>43332</v>
      </c>
      <c r="C1218" s="3">
        <v>8</v>
      </c>
      <c r="D1218" s="3">
        <v>4</v>
      </c>
      <c r="E1218" s="3">
        <v>0</v>
      </c>
      <c r="F1218" s="3">
        <v>1</v>
      </c>
      <c r="G1218" s="9">
        <v>74.614851808547996</v>
      </c>
      <c r="H1218" s="9">
        <v>1804.4729606377959</v>
      </c>
      <c r="I1218" s="9">
        <v>57</v>
      </c>
      <c r="J1218" s="9">
        <v>1087.5015243126627</v>
      </c>
      <c r="K1218" s="9">
        <v>-17.614851808547996</v>
      </c>
      <c r="L1218" s="9">
        <v>-716.97143632513325</v>
      </c>
      <c r="M1218" s="10">
        <v>23</v>
      </c>
      <c r="N1218" s="5">
        <f t="shared" si="121"/>
        <v>405.14159159660392</v>
      </c>
      <c r="O1218" s="5">
        <f t="shared" si="122"/>
        <v>-311.82984472852934</v>
      </c>
      <c r="Q1218" s="2">
        <f t="shared" si="126"/>
        <v>43210</v>
      </c>
      <c r="R1218" s="10">
        <v>4</v>
      </c>
      <c r="S1218" s="5">
        <f t="shared" si="123"/>
        <v>70.459407234191985</v>
      </c>
      <c r="T1218" s="5">
        <f t="shared" si="124"/>
        <v>-646.51202909094127</v>
      </c>
      <c r="U1218" s="5">
        <f t="shared" si="125"/>
        <v>334.68218436241193</v>
      </c>
    </row>
    <row r="1219" spans="1:21" x14ac:dyDescent="0.25">
      <c r="A1219" s="2">
        <v>43332.166666666664</v>
      </c>
      <c r="B1219" s="2">
        <v>43332</v>
      </c>
      <c r="C1219" s="3">
        <v>8</v>
      </c>
      <c r="D1219" s="3">
        <v>5</v>
      </c>
      <c r="E1219" s="3">
        <v>0</v>
      </c>
      <c r="F1219" s="3">
        <v>1</v>
      </c>
      <c r="G1219" s="9">
        <v>84.134180808067399</v>
      </c>
      <c r="H1219" s="9">
        <v>1881.7328439223652</v>
      </c>
      <c r="I1219" s="9">
        <v>60</v>
      </c>
      <c r="J1219" s="9">
        <v>1144.738446644908</v>
      </c>
      <c r="K1219" s="9">
        <v>-24.134180808067399</v>
      </c>
      <c r="L1219" s="9">
        <v>-736.99439727745721</v>
      </c>
      <c r="M1219" s="10">
        <v>23</v>
      </c>
      <c r="N1219" s="5">
        <f t="shared" si="121"/>
        <v>555.08615858555015</v>
      </c>
      <c r="O1219" s="5">
        <f t="shared" si="122"/>
        <v>-181.90823869190706</v>
      </c>
      <c r="Q1219" s="2">
        <f t="shared" si="126"/>
        <v>43210</v>
      </c>
      <c r="R1219" s="10">
        <v>6</v>
      </c>
      <c r="S1219" s="5">
        <f t="shared" si="123"/>
        <v>144.80508484840439</v>
      </c>
      <c r="T1219" s="5">
        <f t="shared" si="124"/>
        <v>-592.18931242905285</v>
      </c>
      <c r="U1219" s="5">
        <f t="shared" si="125"/>
        <v>410.28107373714579</v>
      </c>
    </row>
    <row r="1220" spans="1:21" x14ac:dyDescent="0.25">
      <c r="A1220" s="2">
        <v>43332.208333333336</v>
      </c>
      <c r="B1220" s="2">
        <v>43332</v>
      </c>
      <c r="C1220" s="3">
        <v>8</v>
      </c>
      <c r="D1220" s="3">
        <v>6</v>
      </c>
      <c r="E1220" s="3">
        <v>0</v>
      </c>
      <c r="F1220" s="3">
        <v>1</v>
      </c>
      <c r="G1220" s="9">
        <v>131.0597746133804</v>
      </c>
      <c r="H1220" s="9">
        <v>2262.5859410631542</v>
      </c>
      <c r="I1220" s="9">
        <v>60</v>
      </c>
      <c r="J1220" s="9">
        <v>1144.738446644908</v>
      </c>
      <c r="K1220" s="9">
        <v>-71.059774613380398</v>
      </c>
      <c r="L1220" s="9">
        <v>-1117.8474944182462</v>
      </c>
      <c r="M1220" s="10">
        <v>25</v>
      </c>
      <c r="N1220" s="5">
        <f t="shared" si="121"/>
        <v>1776.4943653345099</v>
      </c>
      <c r="O1220" s="5">
        <f t="shared" si="122"/>
        <v>658.64687091626365</v>
      </c>
      <c r="Q1220" s="2">
        <f t="shared" si="126"/>
        <v>43210</v>
      </c>
      <c r="R1220" s="10">
        <v>12</v>
      </c>
      <c r="S1220" s="5">
        <f t="shared" si="123"/>
        <v>852.71729536056478</v>
      </c>
      <c r="T1220" s="5">
        <f t="shared" si="124"/>
        <v>-265.13019905768147</v>
      </c>
      <c r="U1220" s="5">
        <f t="shared" si="125"/>
        <v>923.77706997394512</v>
      </c>
    </row>
    <row r="1221" spans="1:21" x14ac:dyDescent="0.25">
      <c r="A1221" s="2">
        <v>43332.25</v>
      </c>
      <c r="B1221" s="2">
        <v>43332</v>
      </c>
      <c r="C1221" s="3">
        <v>8</v>
      </c>
      <c r="D1221" s="3">
        <v>7</v>
      </c>
      <c r="E1221" s="3">
        <v>1</v>
      </c>
      <c r="F1221" s="3">
        <v>0</v>
      </c>
      <c r="G1221" s="9">
        <v>168.31669189929971</v>
      </c>
      <c r="H1221" s="9">
        <v>2564.9670352357516</v>
      </c>
      <c r="I1221" s="9">
        <v>60</v>
      </c>
      <c r="J1221" s="9">
        <v>1144.738446644908</v>
      </c>
      <c r="K1221" s="9">
        <v>-108.31669189929971</v>
      </c>
      <c r="L1221" s="9">
        <v>-1420.2285885908436</v>
      </c>
      <c r="M1221" s="10">
        <v>26</v>
      </c>
      <c r="N1221" s="5">
        <f t="shared" si="121"/>
        <v>2816.2339893817925</v>
      </c>
      <c r="O1221" s="5">
        <f t="shared" si="122"/>
        <v>1396.0054007909489</v>
      </c>
      <c r="Q1221" s="2">
        <f t="shared" si="126"/>
        <v>43210</v>
      </c>
      <c r="R1221" s="10">
        <v>24</v>
      </c>
      <c r="S1221" s="5">
        <f t="shared" si="123"/>
        <v>2599.6006055831931</v>
      </c>
      <c r="T1221" s="5">
        <f t="shared" si="124"/>
        <v>1179.3720169923495</v>
      </c>
      <c r="U1221" s="5">
        <f t="shared" si="125"/>
        <v>216.63338379859943</v>
      </c>
    </row>
    <row r="1222" spans="1:21" x14ac:dyDescent="0.25">
      <c r="A1222" s="2">
        <v>43332.291666666664</v>
      </c>
      <c r="B1222" s="2">
        <v>43332</v>
      </c>
      <c r="C1222" s="3">
        <v>8</v>
      </c>
      <c r="D1222" s="3">
        <v>8</v>
      </c>
      <c r="E1222" s="3">
        <v>1</v>
      </c>
      <c r="F1222" s="3">
        <v>0</v>
      </c>
      <c r="G1222" s="9">
        <v>181.19656143188479</v>
      </c>
      <c r="H1222" s="9">
        <v>2669.5014228242526</v>
      </c>
      <c r="I1222" s="9">
        <v>60</v>
      </c>
      <c r="J1222" s="9">
        <v>1144.738446644908</v>
      </c>
      <c r="K1222" s="9">
        <v>-121.19656143188479</v>
      </c>
      <c r="L1222" s="9">
        <v>-1524.7629761793446</v>
      </c>
      <c r="M1222" s="10">
        <v>28</v>
      </c>
      <c r="N1222" s="5">
        <f t="shared" si="121"/>
        <v>3393.5037200927741</v>
      </c>
      <c r="O1222" s="5">
        <f t="shared" si="122"/>
        <v>1868.7407439134295</v>
      </c>
      <c r="Q1222" s="2">
        <f t="shared" si="126"/>
        <v>43210</v>
      </c>
      <c r="R1222" s="10">
        <v>35</v>
      </c>
      <c r="S1222" s="5">
        <f t="shared" si="123"/>
        <v>4241.8796501159677</v>
      </c>
      <c r="T1222" s="5">
        <f t="shared" si="124"/>
        <v>2717.1166739366231</v>
      </c>
      <c r="U1222" s="5">
        <f t="shared" si="125"/>
        <v>-848.37593002319363</v>
      </c>
    </row>
    <row r="1223" spans="1:21" x14ac:dyDescent="0.25">
      <c r="A1223" s="2">
        <v>43332.333333333336</v>
      </c>
      <c r="B1223" s="2">
        <v>43332</v>
      </c>
      <c r="C1223" s="3">
        <v>8</v>
      </c>
      <c r="D1223" s="3">
        <v>9</v>
      </c>
      <c r="E1223" s="3">
        <v>1</v>
      </c>
      <c r="F1223" s="3">
        <v>0</v>
      </c>
      <c r="G1223" s="9">
        <v>187.17537477016441</v>
      </c>
      <c r="H1223" s="9">
        <v>2718.0261065381651</v>
      </c>
      <c r="I1223" s="9">
        <v>60</v>
      </c>
      <c r="J1223" s="9">
        <v>1144.738446644908</v>
      </c>
      <c r="K1223" s="9">
        <v>-127.17537477016441</v>
      </c>
      <c r="L1223" s="9">
        <v>-1573.2876598932571</v>
      </c>
      <c r="M1223" s="10">
        <v>30</v>
      </c>
      <c r="N1223" s="5">
        <f t="shared" si="121"/>
        <v>3815.2612431049324</v>
      </c>
      <c r="O1223" s="5">
        <f t="shared" si="122"/>
        <v>2241.9735832116753</v>
      </c>
      <c r="Q1223" s="2">
        <f t="shared" si="126"/>
        <v>43210</v>
      </c>
      <c r="R1223" s="10">
        <v>20</v>
      </c>
      <c r="S1223" s="5">
        <f t="shared" si="123"/>
        <v>2543.507495403288</v>
      </c>
      <c r="T1223" s="5">
        <f t="shared" si="124"/>
        <v>970.21983551003086</v>
      </c>
      <c r="U1223" s="5">
        <f t="shared" si="125"/>
        <v>1271.7537477016444</v>
      </c>
    </row>
    <row r="1224" spans="1:21" x14ac:dyDescent="0.25">
      <c r="A1224" s="2">
        <v>43332.375</v>
      </c>
      <c r="B1224" s="2">
        <v>43332</v>
      </c>
      <c r="C1224" s="3">
        <v>8</v>
      </c>
      <c r="D1224" s="3">
        <v>10</v>
      </c>
      <c r="E1224" s="3">
        <v>1</v>
      </c>
      <c r="F1224" s="3">
        <v>0</v>
      </c>
      <c r="G1224" s="9">
        <v>187.96015887260441</v>
      </c>
      <c r="H1224" s="9">
        <v>2724.395497249353</v>
      </c>
      <c r="I1224" s="9">
        <v>61</v>
      </c>
      <c r="J1224" s="9">
        <v>1163.8174207556565</v>
      </c>
      <c r="K1224" s="9">
        <v>-126.96015887260441</v>
      </c>
      <c r="L1224" s="9">
        <v>-1560.5780764936965</v>
      </c>
      <c r="M1224" s="10">
        <v>30</v>
      </c>
      <c r="N1224" s="5">
        <f t="shared" si="121"/>
        <v>3808.8047661781325</v>
      </c>
      <c r="O1224" s="5">
        <f t="shared" si="122"/>
        <v>2248.2266896844358</v>
      </c>
      <c r="Q1224" s="2">
        <f t="shared" si="126"/>
        <v>43210</v>
      </c>
      <c r="R1224" s="10">
        <v>16</v>
      </c>
      <c r="S1224" s="5">
        <f t="shared" si="123"/>
        <v>2031.3625419616706</v>
      </c>
      <c r="T1224" s="5">
        <f t="shared" si="124"/>
        <v>470.78446546797409</v>
      </c>
      <c r="U1224" s="5">
        <f t="shared" si="125"/>
        <v>1777.4422242164617</v>
      </c>
    </row>
    <row r="1225" spans="1:21" x14ac:dyDescent="0.25">
      <c r="A1225" s="2">
        <v>43332.416666666664</v>
      </c>
      <c r="B1225" s="2">
        <v>43332</v>
      </c>
      <c r="C1225" s="3">
        <v>8</v>
      </c>
      <c r="D1225" s="3">
        <v>11</v>
      </c>
      <c r="E1225" s="3">
        <v>1</v>
      </c>
      <c r="F1225" s="3">
        <v>0</v>
      </c>
      <c r="G1225" s="9">
        <v>190.1214773178101</v>
      </c>
      <c r="H1225" s="9">
        <v>2741.9369881170874</v>
      </c>
      <c r="I1225" s="9">
        <v>60</v>
      </c>
      <c r="J1225" s="9">
        <v>1144.738446644908</v>
      </c>
      <c r="K1225" s="9">
        <v>-130.1214773178101</v>
      </c>
      <c r="L1225" s="9">
        <v>-1597.1985414721794</v>
      </c>
      <c r="M1225" s="10">
        <v>30</v>
      </c>
      <c r="N1225" s="5">
        <f t="shared" si="121"/>
        <v>3903.6443195343031</v>
      </c>
      <c r="O1225" s="5">
        <f t="shared" si="122"/>
        <v>2306.4457780621237</v>
      </c>
      <c r="Q1225" s="2">
        <f t="shared" si="126"/>
        <v>43210</v>
      </c>
      <c r="R1225" s="10">
        <v>12</v>
      </c>
      <c r="S1225" s="5">
        <f t="shared" si="123"/>
        <v>1561.4577278137212</v>
      </c>
      <c r="T1225" s="5">
        <f t="shared" si="124"/>
        <v>-35.740813658458137</v>
      </c>
      <c r="U1225" s="5">
        <f t="shared" si="125"/>
        <v>2342.1865917205819</v>
      </c>
    </row>
    <row r="1226" spans="1:21" x14ac:dyDescent="0.25">
      <c r="A1226" s="2">
        <v>43332.458333333336</v>
      </c>
      <c r="B1226" s="2">
        <v>43332</v>
      </c>
      <c r="C1226" s="3">
        <v>8</v>
      </c>
      <c r="D1226" s="3">
        <v>12</v>
      </c>
      <c r="E1226" s="3">
        <v>1</v>
      </c>
      <c r="F1226" s="3">
        <v>0</v>
      </c>
      <c r="G1226" s="9">
        <v>191.13530969619751</v>
      </c>
      <c r="H1226" s="9">
        <v>2750.16535940944</v>
      </c>
      <c r="I1226" s="9">
        <v>60</v>
      </c>
      <c r="J1226" s="9">
        <v>1144.738446644908</v>
      </c>
      <c r="K1226" s="9">
        <v>-131.13530969619751</v>
      </c>
      <c r="L1226" s="9">
        <v>-1605.4269127645321</v>
      </c>
      <c r="M1226" s="10">
        <v>30</v>
      </c>
      <c r="N1226" s="5">
        <f t="shared" si="121"/>
        <v>3934.0592908859253</v>
      </c>
      <c r="O1226" s="5">
        <f t="shared" si="122"/>
        <v>2328.6323781213932</v>
      </c>
      <c r="Q1226" s="2">
        <f t="shared" si="126"/>
        <v>43210</v>
      </c>
      <c r="R1226" s="10">
        <v>12</v>
      </c>
      <c r="S1226" s="5">
        <f t="shared" si="123"/>
        <v>1573.6237163543701</v>
      </c>
      <c r="T1226" s="5">
        <f t="shared" si="124"/>
        <v>-31.803196410161945</v>
      </c>
      <c r="U1226" s="5">
        <f t="shared" si="125"/>
        <v>2360.4355745315552</v>
      </c>
    </row>
    <row r="1227" spans="1:21" x14ac:dyDescent="0.25">
      <c r="A1227" s="2">
        <v>43332.5</v>
      </c>
      <c r="B1227" s="2">
        <v>43332</v>
      </c>
      <c r="C1227" s="3">
        <v>8</v>
      </c>
      <c r="D1227" s="3">
        <v>13</v>
      </c>
      <c r="E1227" s="3">
        <v>1</v>
      </c>
      <c r="F1227" s="3">
        <v>0</v>
      </c>
      <c r="G1227" s="9">
        <v>191.27923583984381</v>
      </c>
      <c r="H1227" s="9">
        <v>2751.3334785717611</v>
      </c>
      <c r="I1227" s="9">
        <v>60</v>
      </c>
      <c r="J1227" s="9">
        <v>1144.738446644908</v>
      </c>
      <c r="K1227" s="9">
        <v>-131.27923583984381</v>
      </c>
      <c r="L1227" s="9">
        <v>-1606.5950319268532</v>
      </c>
      <c r="M1227" s="10">
        <v>32</v>
      </c>
      <c r="N1227" s="5">
        <f t="shared" si="121"/>
        <v>4200.9355468750018</v>
      </c>
      <c r="O1227" s="5">
        <f t="shared" si="122"/>
        <v>2594.3405149481487</v>
      </c>
      <c r="Q1227" s="2">
        <f t="shared" si="126"/>
        <v>43210</v>
      </c>
      <c r="R1227" s="10">
        <v>8</v>
      </c>
      <c r="S1227" s="5">
        <f t="shared" si="123"/>
        <v>1050.2338867187505</v>
      </c>
      <c r="T1227" s="5">
        <f t="shared" si="124"/>
        <v>-556.3611452081027</v>
      </c>
      <c r="U1227" s="5">
        <f t="shared" si="125"/>
        <v>3150.7016601562514</v>
      </c>
    </row>
    <row r="1228" spans="1:21" x14ac:dyDescent="0.25">
      <c r="A1228" s="2">
        <v>43332.541666666664</v>
      </c>
      <c r="B1228" s="2">
        <v>43332</v>
      </c>
      <c r="C1228" s="3">
        <v>8</v>
      </c>
      <c r="D1228" s="3">
        <v>14</v>
      </c>
      <c r="E1228" s="3">
        <v>1</v>
      </c>
      <c r="F1228" s="3">
        <v>0</v>
      </c>
      <c r="G1228" s="9">
        <v>191.27923583984381</v>
      </c>
      <c r="H1228" s="9">
        <v>2751.3334785717611</v>
      </c>
      <c r="I1228" s="9">
        <v>60</v>
      </c>
      <c r="J1228" s="9">
        <v>1144.738446644908</v>
      </c>
      <c r="K1228" s="9">
        <v>-131.27923583984381</v>
      </c>
      <c r="L1228" s="9">
        <v>-1606.5950319268532</v>
      </c>
      <c r="M1228" s="10">
        <v>32</v>
      </c>
      <c r="N1228" s="5">
        <f t="shared" si="121"/>
        <v>4200.9355468750018</v>
      </c>
      <c r="O1228" s="5">
        <f t="shared" si="122"/>
        <v>2594.3405149481487</v>
      </c>
      <c r="Q1228" s="2">
        <f t="shared" si="126"/>
        <v>43210</v>
      </c>
      <c r="R1228" s="10">
        <v>8</v>
      </c>
      <c r="S1228" s="5">
        <f t="shared" si="123"/>
        <v>1050.2338867187505</v>
      </c>
      <c r="T1228" s="5">
        <f t="shared" si="124"/>
        <v>-556.3611452081027</v>
      </c>
      <c r="U1228" s="5">
        <f t="shared" si="125"/>
        <v>3150.7016601562514</v>
      </c>
    </row>
    <row r="1229" spans="1:21" x14ac:dyDescent="0.25">
      <c r="A1229" s="2">
        <v>43332.583333333336</v>
      </c>
      <c r="B1229" s="2">
        <v>43332</v>
      </c>
      <c r="C1229" s="3">
        <v>8</v>
      </c>
      <c r="D1229" s="3">
        <v>15</v>
      </c>
      <c r="E1229" s="3">
        <v>1</v>
      </c>
      <c r="F1229" s="3">
        <v>0</v>
      </c>
      <c r="G1229" s="9">
        <v>191.27923583984381</v>
      </c>
      <c r="H1229" s="9">
        <v>2751.3334785717611</v>
      </c>
      <c r="I1229" s="9">
        <v>60</v>
      </c>
      <c r="J1229" s="9">
        <v>1144.738446644908</v>
      </c>
      <c r="K1229" s="9">
        <v>-131.27923583984381</v>
      </c>
      <c r="L1229" s="9">
        <v>-1606.5950319268532</v>
      </c>
      <c r="M1229" s="10">
        <v>32</v>
      </c>
      <c r="N1229" s="5">
        <f t="shared" si="121"/>
        <v>4200.9355468750018</v>
      </c>
      <c r="O1229" s="5">
        <f t="shared" si="122"/>
        <v>2594.3405149481487</v>
      </c>
      <c r="Q1229" s="2">
        <f t="shared" si="126"/>
        <v>43210</v>
      </c>
      <c r="R1229" s="10">
        <v>11</v>
      </c>
      <c r="S1229" s="5">
        <f t="shared" si="123"/>
        <v>1444.0715942382819</v>
      </c>
      <c r="T1229" s="5">
        <f t="shared" si="124"/>
        <v>-162.52343768857122</v>
      </c>
      <c r="U1229" s="5">
        <f t="shared" si="125"/>
        <v>2756.8639526367197</v>
      </c>
    </row>
    <row r="1230" spans="1:21" x14ac:dyDescent="0.25">
      <c r="A1230" s="2">
        <v>43332.625</v>
      </c>
      <c r="B1230" s="2">
        <v>43332</v>
      </c>
      <c r="C1230" s="3">
        <v>8</v>
      </c>
      <c r="D1230" s="3">
        <v>16</v>
      </c>
      <c r="E1230" s="3">
        <v>1</v>
      </c>
      <c r="F1230" s="3">
        <v>0</v>
      </c>
      <c r="G1230" s="9">
        <v>191.27923583984381</v>
      </c>
      <c r="H1230" s="9">
        <v>2751.3334785717611</v>
      </c>
      <c r="I1230" s="9">
        <v>61</v>
      </c>
      <c r="J1230" s="9">
        <v>1163.8174207556565</v>
      </c>
      <c r="K1230" s="9">
        <v>-130.27923583984381</v>
      </c>
      <c r="L1230" s="9">
        <v>-1587.5160578161046</v>
      </c>
      <c r="M1230" s="10">
        <v>32</v>
      </c>
      <c r="N1230" s="5">
        <f t="shared" si="121"/>
        <v>4168.9355468750018</v>
      </c>
      <c r="O1230" s="5">
        <f t="shared" si="122"/>
        <v>2581.4194890588969</v>
      </c>
      <c r="Q1230" s="2">
        <f t="shared" si="126"/>
        <v>43210</v>
      </c>
      <c r="R1230" s="10">
        <v>12</v>
      </c>
      <c r="S1230" s="5">
        <f t="shared" si="123"/>
        <v>1563.3508300781257</v>
      </c>
      <c r="T1230" s="5">
        <f t="shared" si="124"/>
        <v>-24.165227737978967</v>
      </c>
      <c r="U1230" s="5">
        <f t="shared" si="125"/>
        <v>2605.5847167968759</v>
      </c>
    </row>
    <row r="1231" spans="1:21" x14ac:dyDescent="0.25">
      <c r="A1231" s="2">
        <v>43332.666666666664</v>
      </c>
      <c r="B1231" s="2">
        <v>43332</v>
      </c>
      <c r="C1231" s="3">
        <v>8</v>
      </c>
      <c r="D1231" s="3">
        <v>17</v>
      </c>
      <c r="E1231" s="3">
        <v>1</v>
      </c>
      <c r="F1231" s="3">
        <v>0</v>
      </c>
      <c r="G1231" s="9">
        <v>191.27923583984381</v>
      </c>
      <c r="H1231" s="9">
        <v>2751.3334785717611</v>
      </c>
      <c r="I1231" s="9">
        <v>58</v>
      </c>
      <c r="J1231" s="9">
        <v>1106.580498423411</v>
      </c>
      <c r="K1231" s="9">
        <v>-133.27923583984381</v>
      </c>
      <c r="L1231" s="9">
        <v>-1644.7529801483502</v>
      </c>
      <c r="M1231" s="10">
        <v>32</v>
      </c>
      <c r="N1231" s="5">
        <f t="shared" ref="N1231:N1294" si="127">-K1231*M1231</f>
        <v>4264.9355468750018</v>
      </c>
      <c r="O1231" s="5">
        <f t="shared" ref="O1231:O1294" si="128">L1231 + N1231</f>
        <v>2620.1825667266517</v>
      </c>
      <c r="Q1231" s="2">
        <f t="shared" si="126"/>
        <v>43210</v>
      </c>
      <c r="R1231" s="10">
        <v>15</v>
      </c>
      <c r="S1231" s="5">
        <f t="shared" ref="S1231:S1294" si="129">-K1231 * R1231</f>
        <v>1999.1885375976572</v>
      </c>
      <c r="T1231" s="5">
        <f t="shared" ref="T1231:T1294" si="130">L1231 + S1231</f>
        <v>354.435557449307</v>
      </c>
      <c r="U1231" s="5">
        <f t="shared" ref="U1231:U1294" si="131">O1231-T1231</f>
        <v>2265.7470092773447</v>
      </c>
    </row>
    <row r="1232" spans="1:21" x14ac:dyDescent="0.25">
      <c r="A1232" s="2">
        <v>43332.708333333336</v>
      </c>
      <c r="B1232" s="2">
        <v>43332</v>
      </c>
      <c r="C1232" s="3">
        <v>8</v>
      </c>
      <c r="D1232" s="3">
        <v>18</v>
      </c>
      <c r="E1232" s="3">
        <v>1</v>
      </c>
      <c r="F1232" s="3">
        <v>0</v>
      </c>
      <c r="G1232" s="9">
        <v>191.27923583984381</v>
      </c>
      <c r="H1232" s="9">
        <v>2751.3334785717611</v>
      </c>
      <c r="I1232" s="9">
        <v>33</v>
      </c>
      <c r="J1232" s="9">
        <v>629.60614565469939</v>
      </c>
      <c r="K1232" s="9">
        <v>-158.27923583984381</v>
      </c>
      <c r="L1232" s="9">
        <v>-2121.7273329170616</v>
      </c>
      <c r="M1232" s="10">
        <v>37</v>
      </c>
      <c r="N1232" s="5">
        <f t="shared" si="127"/>
        <v>5856.3317260742206</v>
      </c>
      <c r="O1232" s="5">
        <f t="shared" si="128"/>
        <v>3734.6043931571589</v>
      </c>
      <c r="Q1232" s="2">
        <f t="shared" ref="Q1232:Q1295" si="132">Q1208+1</f>
        <v>43210</v>
      </c>
      <c r="R1232" s="10">
        <v>27</v>
      </c>
      <c r="S1232" s="5">
        <f t="shared" si="129"/>
        <v>4273.5393676757831</v>
      </c>
      <c r="T1232" s="5">
        <f t="shared" si="130"/>
        <v>2151.8120347587214</v>
      </c>
      <c r="U1232" s="5">
        <f t="shared" si="131"/>
        <v>1582.7923583984375</v>
      </c>
    </row>
    <row r="1233" spans="1:21" x14ac:dyDescent="0.25">
      <c r="A1233" s="2">
        <v>43332.75</v>
      </c>
      <c r="B1233" s="2">
        <v>43332</v>
      </c>
      <c r="C1233" s="3">
        <v>8</v>
      </c>
      <c r="D1233" s="3">
        <v>19</v>
      </c>
      <c r="E1233" s="3">
        <v>1</v>
      </c>
      <c r="F1233" s="3">
        <v>0</v>
      </c>
      <c r="G1233" s="9">
        <v>191.27923583984381</v>
      </c>
      <c r="H1233" s="9">
        <v>2751.3334785717611</v>
      </c>
      <c r="I1233" s="9">
        <v>31</v>
      </c>
      <c r="J1233" s="9">
        <v>591.44819743320249</v>
      </c>
      <c r="K1233" s="9">
        <v>-160.27923583984381</v>
      </c>
      <c r="L1233" s="9">
        <v>-2159.8852811385586</v>
      </c>
      <c r="M1233" s="10">
        <v>37</v>
      </c>
      <c r="N1233" s="5">
        <f t="shared" si="127"/>
        <v>5930.3317260742206</v>
      </c>
      <c r="O1233" s="5">
        <f t="shared" si="128"/>
        <v>3770.4464449356619</v>
      </c>
      <c r="Q1233" s="2">
        <f t="shared" si="132"/>
        <v>43210</v>
      </c>
      <c r="R1233" s="10">
        <v>27</v>
      </c>
      <c r="S1233" s="5">
        <f t="shared" si="129"/>
        <v>4327.5393676757831</v>
      </c>
      <c r="T1233" s="5">
        <f t="shared" si="130"/>
        <v>2167.6540865372244</v>
      </c>
      <c r="U1233" s="5">
        <f t="shared" si="131"/>
        <v>1602.7923583984375</v>
      </c>
    </row>
    <row r="1234" spans="1:21" x14ac:dyDescent="0.25">
      <c r="A1234" s="2">
        <v>43332.791666666664</v>
      </c>
      <c r="B1234" s="2">
        <v>43332</v>
      </c>
      <c r="C1234" s="3">
        <v>8</v>
      </c>
      <c r="D1234" s="3">
        <v>20</v>
      </c>
      <c r="E1234" s="3">
        <v>1</v>
      </c>
      <c r="F1234" s="3">
        <v>0</v>
      </c>
      <c r="G1234" s="9">
        <v>191.27923583984381</v>
      </c>
      <c r="H1234" s="9">
        <v>2751.3334785717611</v>
      </c>
      <c r="I1234" s="9">
        <v>31</v>
      </c>
      <c r="J1234" s="9">
        <v>591.44819743320249</v>
      </c>
      <c r="K1234" s="9">
        <v>-160.27923583984381</v>
      </c>
      <c r="L1234" s="9">
        <v>-2159.8852811385586</v>
      </c>
      <c r="M1234" s="10">
        <v>28</v>
      </c>
      <c r="N1234" s="5">
        <f t="shared" si="127"/>
        <v>4487.8186035156268</v>
      </c>
      <c r="O1234" s="5">
        <f t="shared" si="128"/>
        <v>2327.9333223770682</v>
      </c>
      <c r="Q1234" s="2">
        <f t="shared" si="132"/>
        <v>43210</v>
      </c>
      <c r="R1234" s="10">
        <v>26</v>
      </c>
      <c r="S1234" s="5">
        <f t="shared" si="129"/>
        <v>4167.2601318359393</v>
      </c>
      <c r="T1234" s="5">
        <f t="shared" si="130"/>
        <v>2007.3748506973807</v>
      </c>
      <c r="U1234" s="5">
        <f t="shared" si="131"/>
        <v>320.5584716796875</v>
      </c>
    </row>
    <row r="1235" spans="1:21" x14ac:dyDescent="0.25">
      <c r="A1235" s="2">
        <v>43332.833333333336</v>
      </c>
      <c r="B1235" s="2">
        <v>43332</v>
      </c>
      <c r="C1235" s="3">
        <v>8</v>
      </c>
      <c r="D1235" s="3">
        <v>21</v>
      </c>
      <c r="E1235" s="3">
        <v>1</v>
      </c>
      <c r="F1235" s="3">
        <v>0</v>
      </c>
      <c r="G1235" s="9">
        <v>191.27923583984381</v>
      </c>
      <c r="H1235" s="9">
        <v>2751.3334785717611</v>
      </c>
      <c r="I1235" s="9">
        <v>31</v>
      </c>
      <c r="J1235" s="9">
        <v>591.44819743320249</v>
      </c>
      <c r="K1235" s="9">
        <v>-160.27923583984381</v>
      </c>
      <c r="L1235" s="9">
        <v>-2159.8852811385586</v>
      </c>
      <c r="M1235" s="10">
        <v>26</v>
      </c>
      <c r="N1235" s="5">
        <f t="shared" si="127"/>
        <v>4167.2601318359393</v>
      </c>
      <c r="O1235" s="5">
        <f t="shared" si="128"/>
        <v>2007.3748506973807</v>
      </c>
      <c r="Q1235" s="2">
        <f t="shared" si="132"/>
        <v>43210</v>
      </c>
      <c r="R1235" s="10">
        <v>23</v>
      </c>
      <c r="S1235" s="5">
        <f t="shared" si="129"/>
        <v>3686.4224243164076</v>
      </c>
      <c r="T1235" s="5">
        <f t="shared" si="130"/>
        <v>1526.537143177849</v>
      </c>
      <c r="U1235" s="5">
        <f t="shared" si="131"/>
        <v>480.8377075195317</v>
      </c>
    </row>
    <row r="1236" spans="1:21" x14ac:dyDescent="0.25">
      <c r="A1236" s="2">
        <v>43332.875</v>
      </c>
      <c r="B1236" s="2">
        <v>43332</v>
      </c>
      <c r="C1236" s="3">
        <v>8</v>
      </c>
      <c r="D1236" s="3">
        <v>22</v>
      </c>
      <c r="E1236" s="3">
        <v>1</v>
      </c>
      <c r="F1236" s="3">
        <v>0</v>
      </c>
      <c r="G1236" s="9">
        <v>191.27923583984381</v>
      </c>
      <c r="H1236" s="9">
        <v>2751.3334785717611</v>
      </c>
      <c r="I1236" s="9">
        <v>31</v>
      </c>
      <c r="J1236" s="9">
        <v>591.44819743320249</v>
      </c>
      <c r="K1236" s="9">
        <v>-160.27923583984381</v>
      </c>
      <c r="L1236" s="9">
        <v>-2159.8852811385586</v>
      </c>
      <c r="M1236" s="10">
        <v>20</v>
      </c>
      <c r="N1236" s="5">
        <f t="shared" si="127"/>
        <v>3205.5847167968759</v>
      </c>
      <c r="O1236" s="5">
        <f t="shared" si="128"/>
        <v>1045.6994356583173</v>
      </c>
      <c r="Q1236" s="2">
        <f t="shared" si="132"/>
        <v>43210</v>
      </c>
      <c r="R1236" s="10">
        <v>28</v>
      </c>
      <c r="S1236" s="5">
        <f t="shared" si="129"/>
        <v>4487.8186035156268</v>
      </c>
      <c r="T1236" s="5">
        <f t="shared" si="130"/>
        <v>2327.9333223770682</v>
      </c>
      <c r="U1236" s="5">
        <f t="shared" si="131"/>
        <v>-1282.2338867187509</v>
      </c>
    </row>
    <row r="1237" spans="1:21" x14ac:dyDescent="0.25">
      <c r="A1237" s="2">
        <v>43332.916666666664</v>
      </c>
      <c r="B1237" s="2">
        <v>43332</v>
      </c>
      <c r="C1237" s="3">
        <v>8</v>
      </c>
      <c r="D1237" s="3">
        <v>23</v>
      </c>
      <c r="E1237" s="3">
        <v>0</v>
      </c>
      <c r="F1237" s="3">
        <v>1</v>
      </c>
      <c r="G1237" s="9">
        <v>187.92865138053901</v>
      </c>
      <c r="H1237" s="9">
        <v>2724.139779912221</v>
      </c>
      <c r="I1237" s="9">
        <v>31</v>
      </c>
      <c r="J1237" s="9">
        <v>591.44819743320249</v>
      </c>
      <c r="K1237" s="9">
        <v>-156.92865138053901</v>
      </c>
      <c r="L1237" s="9">
        <v>-2132.6915824790185</v>
      </c>
      <c r="M1237" s="10">
        <v>20</v>
      </c>
      <c r="N1237" s="5">
        <f t="shared" si="127"/>
        <v>3138.5730276107802</v>
      </c>
      <c r="O1237" s="5">
        <f t="shared" si="128"/>
        <v>1005.8814451317617</v>
      </c>
      <c r="Q1237" s="2">
        <f t="shared" si="132"/>
        <v>43210</v>
      </c>
      <c r="R1237" s="10">
        <v>20</v>
      </c>
      <c r="S1237" s="5">
        <f t="shared" si="129"/>
        <v>3138.5730276107802</v>
      </c>
      <c r="T1237" s="5">
        <f t="shared" si="130"/>
        <v>1005.8814451317617</v>
      </c>
      <c r="U1237" s="5">
        <f t="shared" si="131"/>
        <v>0</v>
      </c>
    </row>
    <row r="1238" spans="1:21" x14ac:dyDescent="0.25">
      <c r="A1238" s="2">
        <v>43332.958333333336</v>
      </c>
      <c r="B1238" s="2">
        <v>43332</v>
      </c>
      <c r="C1238" s="3">
        <v>8</v>
      </c>
      <c r="D1238" s="3">
        <v>24</v>
      </c>
      <c r="E1238" s="3">
        <v>0</v>
      </c>
      <c r="F1238" s="3">
        <v>1</v>
      </c>
      <c r="G1238" s="9">
        <v>175.2872005939484</v>
      </c>
      <c r="H1238" s="9">
        <v>2621.540423961269</v>
      </c>
      <c r="I1238" s="9">
        <v>30</v>
      </c>
      <c r="J1238" s="9">
        <v>572.36922332245399</v>
      </c>
      <c r="K1238" s="9">
        <v>-145.2872005939484</v>
      </c>
      <c r="L1238" s="9">
        <v>-2049.1712006388152</v>
      </c>
      <c r="M1238" s="10">
        <v>18</v>
      </c>
      <c r="N1238" s="5">
        <f t="shared" si="127"/>
        <v>2615.1696106910713</v>
      </c>
      <c r="O1238" s="5">
        <f t="shared" si="128"/>
        <v>565.99841005225608</v>
      </c>
      <c r="Q1238" s="2">
        <f t="shared" si="132"/>
        <v>43210</v>
      </c>
      <c r="R1238" s="10">
        <v>12</v>
      </c>
      <c r="S1238" s="5">
        <f t="shared" si="129"/>
        <v>1743.4464071273808</v>
      </c>
      <c r="T1238" s="5">
        <f t="shared" si="130"/>
        <v>-305.72479351143443</v>
      </c>
      <c r="U1238" s="5">
        <f t="shared" si="131"/>
        <v>871.7232035636905</v>
      </c>
    </row>
    <row r="1239" spans="1:21" x14ac:dyDescent="0.25">
      <c r="A1239" s="2">
        <v>43333</v>
      </c>
      <c r="B1239" s="2">
        <v>43333</v>
      </c>
      <c r="C1239" s="3">
        <v>8</v>
      </c>
      <c r="D1239" s="3">
        <v>1</v>
      </c>
      <c r="E1239" s="3">
        <v>0</v>
      </c>
      <c r="F1239" s="3">
        <v>1</v>
      </c>
      <c r="G1239" s="9">
        <v>159.31594662666322</v>
      </c>
      <c r="H1239" s="9">
        <v>2491.9160326141005</v>
      </c>
      <c r="I1239" s="9">
        <v>31</v>
      </c>
      <c r="J1239" s="9">
        <v>591.44819743320249</v>
      </c>
      <c r="K1239" s="9">
        <v>-128.31594662666322</v>
      </c>
      <c r="L1239" s="9">
        <v>-1900.467835180898</v>
      </c>
      <c r="M1239" s="10">
        <v>20</v>
      </c>
      <c r="N1239" s="5">
        <f t="shared" si="127"/>
        <v>2566.3189325332642</v>
      </c>
      <c r="O1239" s="5">
        <f t="shared" si="128"/>
        <v>665.8510973523662</v>
      </c>
      <c r="Q1239" s="2">
        <f t="shared" si="132"/>
        <v>43211</v>
      </c>
      <c r="R1239" s="10">
        <v>12</v>
      </c>
      <c r="S1239" s="5">
        <f t="shared" si="129"/>
        <v>1539.7913595199586</v>
      </c>
      <c r="T1239" s="5">
        <f t="shared" si="130"/>
        <v>-360.67647566093933</v>
      </c>
      <c r="U1239" s="5">
        <f t="shared" si="131"/>
        <v>1026.5275730133055</v>
      </c>
    </row>
    <row r="1240" spans="1:21" x14ac:dyDescent="0.25">
      <c r="A1240" s="2">
        <v>43333.041666666664</v>
      </c>
      <c r="B1240" s="2">
        <v>43333</v>
      </c>
      <c r="C1240" s="3">
        <v>8</v>
      </c>
      <c r="D1240" s="3">
        <v>2</v>
      </c>
      <c r="E1240" s="3">
        <v>0</v>
      </c>
      <c r="F1240" s="3">
        <v>1</v>
      </c>
      <c r="G1240" s="9">
        <v>147.2564380407334</v>
      </c>
      <c r="H1240" s="9">
        <v>2394.0397818702345</v>
      </c>
      <c r="I1240" s="9">
        <v>30</v>
      </c>
      <c r="J1240" s="9">
        <v>572.36922332245399</v>
      </c>
      <c r="K1240" s="9">
        <v>-117.2564380407334</v>
      </c>
      <c r="L1240" s="9">
        <v>-1821.6705585477805</v>
      </c>
      <c r="M1240" s="10">
        <v>20</v>
      </c>
      <c r="N1240" s="5">
        <f t="shared" si="127"/>
        <v>2345.1287608146681</v>
      </c>
      <c r="O1240" s="5">
        <f t="shared" si="128"/>
        <v>523.45820226688761</v>
      </c>
      <c r="Q1240" s="2">
        <f t="shared" si="132"/>
        <v>43211</v>
      </c>
      <c r="R1240" s="10">
        <v>8</v>
      </c>
      <c r="S1240" s="5">
        <f t="shared" si="129"/>
        <v>938.0515043258672</v>
      </c>
      <c r="T1240" s="5">
        <f t="shared" si="130"/>
        <v>-883.6190542219133</v>
      </c>
      <c r="U1240" s="5">
        <f t="shared" si="131"/>
        <v>1407.0772564888009</v>
      </c>
    </row>
    <row r="1241" spans="1:21" x14ac:dyDescent="0.25">
      <c r="A1241" s="2">
        <v>43333.083333333336</v>
      </c>
      <c r="B1241" s="2">
        <v>43333</v>
      </c>
      <c r="C1241" s="3">
        <v>8</v>
      </c>
      <c r="D1241" s="3">
        <v>3</v>
      </c>
      <c r="E1241" s="3">
        <v>0</v>
      </c>
      <c r="F1241" s="3">
        <v>1</v>
      </c>
      <c r="G1241" s="9">
        <v>99.890957880020196</v>
      </c>
      <c r="H1241" s="9">
        <v>2009.6165218520055</v>
      </c>
      <c r="I1241" s="9">
        <v>32</v>
      </c>
      <c r="J1241" s="9">
        <v>610.527171543951</v>
      </c>
      <c r="K1241" s="9">
        <v>-67.890957880020196</v>
      </c>
      <c r="L1241" s="9">
        <v>-1399.0893503080545</v>
      </c>
      <c r="M1241" s="10">
        <v>22</v>
      </c>
      <c r="N1241" s="5">
        <f t="shared" si="127"/>
        <v>1493.6010733604444</v>
      </c>
      <c r="O1241" s="5">
        <f t="shared" si="128"/>
        <v>94.511723052389925</v>
      </c>
      <c r="Q1241" s="2">
        <f t="shared" si="132"/>
        <v>43211</v>
      </c>
      <c r="R1241" s="10">
        <v>6</v>
      </c>
      <c r="S1241" s="5">
        <f t="shared" si="129"/>
        <v>407.34574728012115</v>
      </c>
      <c r="T1241" s="5">
        <f t="shared" si="130"/>
        <v>-991.74360302793332</v>
      </c>
      <c r="U1241" s="5">
        <f t="shared" si="131"/>
        <v>1086.2553260803234</v>
      </c>
    </row>
    <row r="1242" spans="1:21" x14ac:dyDescent="0.25">
      <c r="A1242" s="2">
        <v>43333.125</v>
      </c>
      <c r="B1242" s="2">
        <v>43333</v>
      </c>
      <c r="C1242" s="3">
        <v>8</v>
      </c>
      <c r="D1242" s="3">
        <v>4</v>
      </c>
      <c r="E1242" s="3">
        <v>0</v>
      </c>
      <c r="F1242" s="3">
        <v>1</v>
      </c>
      <c r="G1242" s="9">
        <v>70.217080831527696</v>
      </c>
      <c r="H1242" s="9">
        <v>1768.7801846432562</v>
      </c>
      <c r="I1242" s="9">
        <v>63</v>
      </c>
      <c r="J1242" s="9">
        <v>1201.9753689771535</v>
      </c>
      <c r="K1242" s="9">
        <v>-7.2170808315276958</v>
      </c>
      <c r="L1242" s="9">
        <v>-566.80481566610274</v>
      </c>
      <c r="M1242" s="10">
        <v>23</v>
      </c>
      <c r="N1242" s="5">
        <f t="shared" si="127"/>
        <v>165.99285912513699</v>
      </c>
      <c r="O1242" s="5">
        <f t="shared" si="128"/>
        <v>-400.81195654096575</v>
      </c>
      <c r="Q1242" s="2">
        <f t="shared" si="132"/>
        <v>43211</v>
      </c>
      <c r="R1242" s="10">
        <v>5</v>
      </c>
      <c r="S1242" s="5">
        <f t="shared" si="129"/>
        <v>36.085404157638479</v>
      </c>
      <c r="T1242" s="5">
        <f t="shared" si="130"/>
        <v>-530.7194115084643</v>
      </c>
      <c r="U1242" s="5">
        <f t="shared" si="131"/>
        <v>129.90745496749855</v>
      </c>
    </row>
    <row r="1243" spans="1:21" x14ac:dyDescent="0.25">
      <c r="A1243" s="2">
        <v>43333.166666666664</v>
      </c>
      <c r="B1243" s="2">
        <v>43333</v>
      </c>
      <c r="C1243" s="3">
        <v>8</v>
      </c>
      <c r="D1243" s="3">
        <v>5</v>
      </c>
      <c r="E1243" s="3">
        <v>0</v>
      </c>
      <c r="F1243" s="3">
        <v>1</v>
      </c>
      <c r="G1243" s="9">
        <v>83.395375609397902</v>
      </c>
      <c r="H1243" s="9">
        <v>1875.7366229909542</v>
      </c>
      <c r="I1243" s="9">
        <v>114</v>
      </c>
      <c r="J1243" s="9">
        <v>2175.0030486253254</v>
      </c>
      <c r="K1243" s="9">
        <v>30.604624390602098</v>
      </c>
      <c r="L1243" s="9">
        <v>299.26642563437122</v>
      </c>
      <c r="M1243" s="10">
        <v>23</v>
      </c>
      <c r="N1243" s="5">
        <f t="shared" si="127"/>
        <v>-703.90636098384823</v>
      </c>
      <c r="O1243" s="5">
        <f t="shared" si="128"/>
        <v>-404.63993534947701</v>
      </c>
      <c r="Q1243" s="2">
        <f t="shared" si="132"/>
        <v>43211</v>
      </c>
      <c r="R1243" s="10">
        <v>11</v>
      </c>
      <c r="S1243" s="5">
        <f t="shared" si="129"/>
        <v>-336.65086829662306</v>
      </c>
      <c r="T1243" s="5">
        <f t="shared" si="130"/>
        <v>-37.384442662251843</v>
      </c>
      <c r="U1243" s="5">
        <f t="shared" si="131"/>
        <v>-367.25549268722517</v>
      </c>
    </row>
    <row r="1244" spans="1:21" x14ac:dyDescent="0.25">
      <c r="A1244" s="2">
        <v>43333.208333333336</v>
      </c>
      <c r="B1244" s="2">
        <v>43333</v>
      </c>
      <c r="C1244" s="3">
        <v>8</v>
      </c>
      <c r="D1244" s="3">
        <v>6</v>
      </c>
      <c r="E1244" s="3">
        <v>0</v>
      </c>
      <c r="F1244" s="3">
        <v>1</v>
      </c>
      <c r="G1244" s="9">
        <v>136.73717024326319</v>
      </c>
      <c r="H1244" s="9">
        <v>2308.664285125124</v>
      </c>
      <c r="I1244" s="9">
        <v>133</v>
      </c>
      <c r="J1244" s="9">
        <v>2537.5035567295463</v>
      </c>
      <c r="K1244" s="9">
        <v>-3.7371702432631935</v>
      </c>
      <c r="L1244" s="9">
        <v>228.83927160442227</v>
      </c>
      <c r="M1244" s="10">
        <v>25</v>
      </c>
      <c r="N1244" s="5">
        <f t="shared" si="127"/>
        <v>93.429256081579837</v>
      </c>
      <c r="O1244" s="5">
        <f t="shared" si="128"/>
        <v>322.26852768600213</v>
      </c>
      <c r="Q1244" s="2">
        <f t="shared" si="132"/>
        <v>43211</v>
      </c>
      <c r="R1244" s="10">
        <v>5</v>
      </c>
      <c r="S1244" s="5">
        <f t="shared" si="129"/>
        <v>18.685851216315967</v>
      </c>
      <c r="T1244" s="5">
        <f t="shared" si="130"/>
        <v>247.52512282073823</v>
      </c>
      <c r="U1244" s="5">
        <f t="shared" si="131"/>
        <v>74.743404865263898</v>
      </c>
    </row>
    <row r="1245" spans="1:21" x14ac:dyDescent="0.25">
      <c r="A1245" s="2">
        <v>43333.25</v>
      </c>
      <c r="B1245" s="2">
        <v>43333</v>
      </c>
      <c r="C1245" s="3">
        <v>8</v>
      </c>
      <c r="D1245" s="3">
        <v>7</v>
      </c>
      <c r="E1245" s="3">
        <v>1</v>
      </c>
      <c r="F1245" s="3">
        <v>0</v>
      </c>
      <c r="G1245" s="9">
        <v>160.81629548072812</v>
      </c>
      <c r="H1245" s="9">
        <v>2504.0930223780756</v>
      </c>
      <c r="I1245" s="9">
        <v>135</v>
      </c>
      <c r="J1245" s="9">
        <v>2575.6615049510433</v>
      </c>
      <c r="K1245" s="9">
        <v>-25.816295480728115</v>
      </c>
      <c r="L1245" s="9">
        <v>71.568482572967696</v>
      </c>
      <c r="M1245" s="10">
        <v>24</v>
      </c>
      <c r="N1245" s="5">
        <f t="shared" si="127"/>
        <v>619.59109153747477</v>
      </c>
      <c r="O1245" s="5">
        <f t="shared" si="128"/>
        <v>691.15957411044246</v>
      </c>
      <c r="Q1245" s="2">
        <f t="shared" si="132"/>
        <v>43211</v>
      </c>
      <c r="R1245" s="10">
        <v>3</v>
      </c>
      <c r="S1245" s="5">
        <f t="shared" si="129"/>
        <v>77.448886442184346</v>
      </c>
      <c r="T1245" s="5">
        <f t="shared" si="130"/>
        <v>149.01736901515204</v>
      </c>
      <c r="U1245" s="5">
        <f t="shared" si="131"/>
        <v>542.14220509529036</v>
      </c>
    </row>
    <row r="1246" spans="1:21" x14ac:dyDescent="0.25">
      <c r="A1246" s="2">
        <v>43333.291666666664</v>
      </c>
      <c r="B1246" s="2">
        <v>43333</v>
      </c>
      <c r="C1246" s="3">
        <v>8</v>
      </c>
      <c r="D1246" s="3">
        <v>8</v>
      </c>
      <c r="E1246" s="3">
        <v>1</v>
      </c>
      <c r="F1246" s="3">
        <v>0</v>
      </c>
      <c r="G1246" s="9">
        <v>175.45171477794639</v>
      </c>
      <c r="H1246" s="9">
        <v>2622.8756391572833</v>
      </c>
      <c r="I1246" s="9">
        <v>163</v>
      </c>
      <c r="J1246" s="9">
        <v>3109.8727800520001</v>
      </c>
      <c r="K1246" s="9">
        <v>-12.451714777946393</v>
      </c>
      <c r="L1246" s="9">
        <v>486.99714089471672</v>
      </c>
      <c r="M1246" s="10">
        <v>24</v>
      </c>
      <c r="N1246" s="5">
        <f t="shared" si="127"/>
        <v>298.84115467071342</v>
      </c>
      <c r="O1246" s="5">
        <f t="shared" si="128"/>
        <v>785.83829556543014</v>
      </c>
      <c r="Q1246" s="2">
        <f t="shared" si="132"/>
        <v>43211</v>
      </c>
      <c r="R1246" s="10">
        <v>5</v>
      </c>
      <c r="S1246" s="5">
        <f t="shared" si="129"/>
        <v>62.258573889731963</v>
      </c>
      <c r="T1246" s="5">
        <f t="shared" si="130"/>
        <v>549.25571478444863</v>
      </c>
      <c r="U1246" s="5">
        <f t="shared" si="131"/>
        <v>236.58258078098152</v>
      </c>
    </row>
    <row r="1247" spans="1:21" x14ac:dyDescent="0.25">
      <c r="A1247" s="2">
        <v>43333.333333333336</v>
      </c>
      <c r="B1247" s="2">
        <v>43333</v>
      </c>
      <c r="C1247" s="3">
        <v>8</v>
      </c>
      <c r="D1247" s="3">
        <v>9</v>
      </c>
      <c r="E1247" s="3">
        <v>1</v>
      </c>
      <c r="F1247" s="3">
        <v>0</v>
      </c>
      <c r="G1247" s="9">
        <v>183.7997689962387</v>
      </c>
      <c r="H1247" s="9">
        <v>2690.6293300109983</v>
      </c>
      <c r="I1247" s="9">
        <v>185</v>
      </c>
      <c r="J1247" s="9">
        <v>3529.6102104884662</v>
      </c>
      <c r="K1247" s="9">
        <v>1.2002310037613029</v>
      </c>
      <c r="L1247" s="9">
        <v>838.98088047746796</v>
      </c>
      <c r="M1247" s="10">
        <v>27</v>
      </c>
      <c r="N1247" s="5">
        <f t="shared" si="127"/>
        <v>-32.406237101555178</v>
      </c>
      <c r="O1247" s="5">
        <f t="shared" si="128"/>
        <v>806.57464337591273</v>
      </c>
      <c r="Q1247" s="2">
        <f t="shared" si="132"/>
        <v>43211</v>
      </c>
      <c r="R1247" s="10">
        <v>12</v>
      </c>
      <c r="S1247" s="5">
        <f t="shared" si="129"/>
        <v>-14.402772045135634</v>
      </c>
      <c r="T1247" s="5">
        <f t="shared" si="130"/>
        <v>824.57810843233233</v>
      </c>
      <c r="U1247" s="5">
        <f t="shared" si="131"/>
        <v>-18.0034650564196</v>
      </c>
    </row>
    <row r="1248" spans="1:21" x14ac:dyDescent="0.25">
      <c r="A1248" s="2">
        <v>43333.375</v>
      </c>
      <c r="B1248" s="2">
        <v>43333</v>
      </c>
      <c r="C1248" s="3">
        <v>8</v>
      </c>
      <c r="D1248" s="3">
        <v>10</v>
      </c>
      <c r="E1248" s="3">
        <v>1</v>
      </c>
      <c r="F1248" s="3">
        <v>0</v>
      </c>
      <c r="G1248" s="9">
        <v>187.37597832679751</v>
      </c>
      <c r="H1248" s="9">
        <v>2719.6542260366564</v>
      </c>
      <c r="I1248" s="9">
        <v>188</v>
      </c>
      <c r="J1248" s="9">
        <v>3586.847132820712</v>
      </c>
      <c r="K1248" s="9">
        <v>0.62402167320249191</v>
      </c>
      <c r="L1248" s="9">
        <v>867.19290678405559</v>
      </c>
      <c r="M1248" s="10">
        <v>27</v>
      </c>
      <c r="N1248" s="5">
        <f t="shared" si="127"/>
        <v>-16.848585176467282</v>
      </c>
      <c r="O1248" s="5">
        <f t="shared" si="128"/>
        <v>850.34432160758831</v>
      </c>
      <c r="Q1248" s="2">
        <f t="shared" si="132"/>
        <v>43211</v>
      </c>
      <c r="R1248" s="10">
        <v>12</v>
      </c>
      <c r="S1248" s="5">
        <f t="shared" si="129"/>
        <v>-7.4882600784299029</v>
      </c>
      <c r="T1248" s="5">
        <f t="shared" si="130"/>
        <v>859.70464670562569</v>
      </c>
      <c r="U1248" s="5">
        <f t="shared" si="131"/>
        <v>-9.3603250980373787</v>
      </c>
    </row>
    <row r="1249" spans="1:21" x14ac:dyDescent="0.25">
      <c r="A1249" s="2">
        <v>43333.416666666664</v>
      </c>
      <c r="B1249" s="2">
        <v>43333</v>
      </c>
      <c r="C1249" s="3">
        <v>8</v>
      </c>
      <c r="D1249" s="3">
        <v>11</v>
      </c>
      <c r="E1249" s="3">
        <v>1</v>
      </c>
      <c r="F1249" s="3">
        <v>0</v>
      </c>
      <c r="G1249" s="9">
        <v>188.0064656734466</v>
      </c>
      <c r="H1249" s="9">
        <v>2724.7713302391653</v>
      </c>
      <c r="I1249" s="9">
        <v>209</v>
      </c>
      <c r="J1249" s="9">
        <v>3987.5055891464299</v>
      </c>
      <c r="K1249" s="9">
        <v>20.993534326553402</v>
      </c>
      <c r="L1249" s="9">
        <v>1262.7342589072646</v>
      </c>
      <c r="M1249" s="10">
        <v>32</v>
      </c>
      <c r="N1249" s="5">
        <f t="shared" si="127"/>
        <v>-671.79309844970885</v>
      </c>
      <c r="O1249" s="5">
        <f t="shared" si="128"/>
        <v>590.94116045755572</v>
      </c>
      <c r="Q1249" s="2">
        <f t="shared" si="132"/>
        <v>43211</v>
      </c>
      <c r="R1249" s="10">
        <v>12</v>
      </c>
      <c r="S1249" s="5">
        <f t="shared" si="129"/>
        <v>-251.92241191864082</v>
      </c>
      <c r="T1249" s="5">
        <f t="shared" si="130"/>
        <v>1010.8118469886238</v>
      </c>
      <c r="U1249" s="5">
        <f t="shared" si="131"/>
        <v>-419.87068653106803</v>
      </c>
    </row>
    <row r="1250" spans="1:21" x14ac:dyDescent="0.25">
      <c r="A1250" s="2">
        <v>43333.458333333336</v>
      </c>
      <c r="B1250" s="2">
        <v>43333</v>
      </c>
      <c r="C1250" s="3">
        <v>8</v>
      </c>
      <c r="D1250" s="3">
        <v>12</v>
      </c>
      <c r="E1250" s="3">
        <v>1</v>
      </c>
      <c r="F1250" s="3">
        <v>0</v>
      </c>
      <c r="G1250" s="9">
        <v>189.103161239624</v>
      </c>
      <c r="H1250" s="9">
        <v>2733.6722259539251</v>
      </c>
      <c r="I1250" s="9">
        <v>206</v>
      </c>
      <c r="J1250" s="9">
        <v>3930.2686668141846</v>
      </c>
      <c r="K1250" s="9">
        <v>16.896838760375999</v>
      </c>
      <c r="L1250" s="9">
        <v>1196.5964408602595</v>
      </c>
      <c r="M1250" s="10">
        <v>32</v>
      </c>
      <c r="N1250" s="5">
        <f t="shared" si="127"/>
        <v>-540.69884033203198</v>
      </c>
      <c r="O1250" s="5">
        <f t="shared" si="128"/>
        <v>655.89760052822749</v>
      </c>
      <c r="Q1250" s="2">
        <f t="shared" si="132"/>
        <v>43211</v>
      </c>
      <c r="R1250" s="10">
        <v>8</v>
      </c>
      <c r="S1250" s="5">
        <f t="shared" si="129"/>
        <v>-135.17471008300799</v>
      </c>
      <c r="T1250" s="5">
        <f t="shared" si="130"/>
        <v>1061.4217307772515</v>
      </c>
      <c r="U1250" s="5">
        <f t="shared" si="131"/>
        <v>-405.52413024902398</v>
      </c>
    </row>
    <row r="1251" spans="1:21" x14ac:dyDescent="0.25">
      <c r="A1251" s="2">
        <v>43333.5</v>
      </c>
      <c r="B1251" s="2">
        <v>43333</v>
      </c>
      <c r="C1251" s="3">
        <v>8</v>
      </c>
      <c r="D1251" s="3">
        <v>13</v>
      </c>
      <c r="E1251" s="3">
        <v>1</v>
      </c>
      <c r="F1251" s="3">
        <v>0</v>
      </c>
      <c r="G1251" s="9">
        <v>190.98464736938479</v>
      </c>
      <c r="H1251" s="9">
        <v>2748.9425671416398</v>
      </c>
      <c r="I1251" s="9">
        <v>209</v>
      </c>
      <c r="J1251" s="9">
        <v>3987.5055891464299</v>
      </c>
      <c r="K1251" s="9">
        <v>18.015352630615212</v>
      </c>
      <c r="L1251" s="9">
        <v>1238.5630220047901</v>
      </c>
      <c r="M1251" s="10">
        <v>32</v>
      </c>
      <c r="N1251" s="5">
        <f t="shared" si="127"/>
        <v>-576.49128417968677</v>
      </c>
      <c r="O1251" s="5">
        <f t="shared" si="128"/>
        <v>662.07173782510336</v>
      </c>
      <c r="Q1251" s="2">
        <f t="shared" si="132"/>
        <v>43211</v>
      </c>
      <c r="R1251" s="10">
        <v>8</v>
      </c>
      <c r="S1251" s="5">
        <f t="shared" si="129"/>
        <v>-144.12282104492169</v>
      </c>
      <c r="T1251" s="5">
        <f t="shared" si="130"/>
        <v>1094.4402009598684</v>
      </c>
      <c r="U1251" s="5">
        <f t="shared" si="131"/>
        <v>-432.36846313476508</v>
      </c>
    </row>
    <row r="1252" spans="1:21" x14ac:dyDescent="0.25">
      <c r="A1252" s="2">
        <v>43333.541666666664</v>
      </c>
      <c r="B1252" s="2">
        <v>43333</v>
      </c>
      <c r="C1252" s="3">
        <v>8</v>
      </c>
      <c r="D1252" s="3">
        <v>14</v>
      </c>
      <c r="E1252" s="3">
        <v>1</v>
      </c>
      <c r="F1252" s="3">
        <v>0</v>
      </c>
      <c r="G1252" s="9">
        <v>191.26741895675661</v>
      </c>
      <c r="H1252" s="9">
        <v>2751.2375717180848</v>
      </c>
      <c r="I1252" s="9">
        <v>207</v>
      </c>
      <c r="J1252" s="9">
        <v>3949.3476409249324</v>
      </c>
      <c r="K1252" s="9">
        <v>15.732581043243385</v>
      </c>
      <c r="L1252" s="9">
        <v>1198.1100692068476</v>
      </c>
      <c r="M1252" s="10">
        <v>35</v>
      </c>
      <c r="N1252" s="5">
        <f t="shared" si="127"/>
        <v>-550.64033651351849</v>
      </c>
      <c r="O1252" s="5">
        <f t="shared" si="128"/>
        <v>647.46973269332909</v>
      </c>
      <c r="Q1252" s="2">
        <f t="shared" si="132"/>
        <v>43211</v>
      </c>
      <c r="R1252" s="10">
        <v>8</v>
      </c>
      <c r="S1252" s="5">
        <f t="shared" si="129"/>
        <v>-125.86064834594708</v>
      </c>
      <c r="T1252" s="5">
        <f t="shared" si="130"/>
        <v>1072.2494208609005</v>
      </c>
      <c r="U1252" s="5">
        <f t="shared" si="131"/>
        <v>-424.77968816757141</v>
      </c>
    </row>
    <row r="1253" spans="1:21" x14ac:dyDescent="0.25">
      <c r="A1253" s="2">
        <v>43333.583333333336</v>
      </c>
      <c r="B1253" s="2">
        <v>43333</v>
      </c>
      <c r="C1253" s="3">
        <v>8</v>
      </c>
      <c r="D1253" s="3">
        <v>15</v>
      </c>
      <c r="E1253" s="3">
        <v>1</v>
      </c>
      <c r="F1253" s="3">
        <v>0</v>
      </c>
      <c r="G1253" s="9">
        <v>191.27923583984381</v>
      </c>
      <c r="H1253" s="9">
        <v>2751.3334785717611</v>
      </c>
      <c r="I1253" s="9">
        <v>208</v>
      </c>
      <c r="J1253" s="9">
        <v>3968.4266150356816</v>
      </c>
      <c r="K1253" s="9">
        <v>16.720764160156193</v>
      </c>
      <c r="L1253" s="9">
        <v>1217.0931364639205</v>
      </c>
      <c r="M1253" s="10">
        <v>35</v>
      </c>
      <c r="N1253" s="5">
        <f t="shared" si="127"/>
        <v>-585.2267456054667</v>
      </c>
      <c r="O1253" s="5">
        <f t="shared" si="128"/>
        <v>631.86639085845377</v>
      </c>
      <c r="Q1253" s="2">
        <f t="shared" si="132"/>
        <v>43211</v>
      </c>
      <c r="R1253" s="10">
        <v>8</v>
      </c>
      <c r="S1253" s="5">
        <f t="shared" si="129"/>
        <v>-133.76611328124955</v>
      </c>
      <c r="T1253" s="5">
        <f t="shared" si="130"/>
        <v>1083.3270231826709</v>
      </c>
      <c r="U1253" s="5">
        <f t="shared" si="131"/>
        <v>-451.46063232421716</v>
      </c>
    </row>
    <row r="1254" spans="1:21" x14ac:dyDescent="0.25">
      <c r="A1254" s="2">
        <v>43333.625</v>
      </c>
      <c r="B1254" s="2">
        <v>43333</v>
      </c>
      <c r="C1254" s="3">
        <v>8</v>
      </c>
      <c r="D1254" s="3">
        <v>16</v>
      </c>
      <c r="E1254" s="3">
        <v>1</v>
      </c>
      <c r="F1254" s="3">
        <v>0</v>
      </c>
      <c r="G1254" s="9">
        <v>191.27923583984381</v>
      </c>
      <c r="H1254" s="9">
        <v>2751.3334785717611</v>
      </c>
      <c r="I1254" s="9">
        <v>207</v>
      </c>
      <c r="J1254" s="9">
        <v>3949.3476409249324</v>
      </c>
      <c r="K1254" s="9">
        <v>15.720764160156193</v>
      </c>
      <c r="L1254" s="9">
        <v>1198.0141623531713</v>
      </c>
      <c r="M1254" s="10">
        <v>35</v>
      </c>
      <c r="N1254" s="5">
        <f t="shared" si="127"/>
        <v>-550.2267456054667</v>
      </c>
      <c r="O1254" s="5">
        <f t="shared" si="128"/>
        <v>647.78741674770458</v>
      </c>
      <c r="Q1254" s="2">
        <f t="shared" si="132"/>
        <v>43211</v>
      </c>
      <c r="R1254" s="10">
        <v>5</v>
      </c>
      <c r="S1254" s="5">
        <f t="shared" si="129"/>
        <v>-78.603820800780966</v>
      </c>
      <c r="T1254" s="5">
        <f t="shared" si="130"/>
        <v>1119.4103415523903</v>
      </c>
      <c r="U1254" s="5">
        <f t="shared" si="131"/>
        <v>-471.62292480468568</v>
      </c>
    </row>
    <row r="1255" spans="1:21" x14ac:dyDescent="0.25">
      <c r="A1255" s="2">
        <v>43333.666666666664</v>
      </c>
      <c r="B1255" s="2">
        <v>43333</v>
      </c>
      <c r="C1255" s="3">
        <v>8</v>
      </c>
      <c r="D1255" s="3">
        <v>17</v>
      </c>
      <c r="E1255" s="3">
        <v>1</v>
      </c>
      <c r="F1255" s="3">
        <v>0</v>
      </c>
      <c r="G1255" s="9">
        <v>191.27923583984381</v>
      </c>
      <c r="H1255" s="9">
        <v>2751.3334785717611</v>
      </c>
      <c r="I1255" s="9">
        <v>206</v>
      </c>
      <c r="J1255" s="9">
        <v>3930.2686668141846</v>
      </c>
      <c r="K1255" s="9">
        <v>14.720764160156193</v>
      </c>
      <c r="L1255" s="9">
        <v>1178.9351882424235</v>
      </c>
      <c r="M1255" s="10">
        <v>35</v>
      </c>
      <c r="N1255" s="5">
        <f t="shared" si="127"/>
        <v>-515.2267456054667</v>
      </c>
      <c r="O1255" s="5">
        <f t="shared" si="128"/>
        <v>663.70844263695676</v>
      </c>
      <c r="Q1255" s="2">
        <f t="shared" si="132"/>
        <v>43211</v>
      </c>
      <c r="R1255" s="10">
        <v>8</v>
      </c>
      <c r="S1255" s="5">
        <f t="shared" si="129"/>
        <v>-117.76611328124955</v>
      </c>
      <c r="T1255" s="5">
        <f t="shared" si="130"/>
        <v>1061.1690749611739</v>
      </c>
      <c r="U1255" s="5">
        <f t="shared" si="131"/>
        <v>-397.46063232421716</v>
      </c>
    </row>
    <row r="1256" spans="1:21" x14ac:dyDescent="0.25">
      <c r="A1256" s="2">
        <v>43333.708333333336</v>
      </c>
      <c r="B1256" s="2">
        <v>43333</v>
      </c>
      <c r="C1256" s="3">
        <v>8</v>
      </c>
      <c r="D1256" s="3">
        <v>18</v>
      </c>
      <c r="E1256" s="3">
        <v>1</v>
      </c>
      <c r="F1256" s="3">
        <v>0</v>
      </c>
      <c r="G1256" s="9">
        <v>191.27923583984381</v>
      </c>
      <c r="H1256" s="9">
        <v>2751.3334785717611</v>
      </c>
      <c r="I1256" s="9">
        <v>138</v>
      </c>
      <c r="J1256" s="9">
        <v>2632.8984272832886</v>
      </c>
      <c r="K1256" s="9">
        <v>-53.279235839843807</v>
      </c>
      <c r="L1256" s="9">
        <v>-118.43505128847255</v>
      </c>
      <c r="M1256" s="10">
        <v>35</v>
      </c>
      <c r="N1256" s="5">
        <f t="shared" si="127"/>
        <v>1864.7732543945333</v>
      </c>
      <c r="O1256" s="5">
        <f t="shared" si="128"/>
        <v>1746.3382031060607</v>
      </c>
      <c r="Q1256" s="2">
        <f t="shared" si="132"/>
        <v>43211</v>
      </c>
      <c r="R1256" s="10">
        <v>16</v>
      </c>
      <c r="S1256" s="5">
        <f t="shared" si="129"/>
        <v>852.46777343750091</v>
      </c>
      <c r="T1256" s="5">
        <f t="shared" si="130"/>
        <v>734.03272214902836</v>
      </c>
      <c r="U1256" s="5">
        <f t="shared" si="131"/>
        <v>1012.3054809570324</v>
      </c>
    </row>
    <row r="1257" spans="1:21" x14ac:dyDescent="0.25">
      <c r="A1257" s="2">
        <v>43333.75</v>
      </c>
      <c r="B1257" s="2">
        <v>43333</v>
      </c>
      <c r="C1257" s="3">
        <v>8</v>
      </c>
      <c r="D1257" s="3">
        <v>19</v>
      </c>
      <c r="E1257" s="3">
        <v>1</v>
      </c>
      <c r="F1257" s="3">
        <v>0</v>
      </c>
      <c r="G1257" s="9">
        <v>191.27923583984381</v>
      </c>
      <c r="H1257" s="9">
        <v>2751.3334785717611</v>
      </c>
      <c r="I1257" s="9">
        <v>68</v>
      </c>
      <c r="J1257" s="9">
        <v>1297.3702395308958</v>
      </c>
      <c r="K1257" s="9">
        <v>-123.27923583984381</v>
      </c>
      <c r="L1257" s="9">
        <v>-1453.9632390408653</v>
      </c>
      <c r="M1257" s="10">
        <v>35</v>
      </c>
      <c r="N1257" s="5">
        <f t="shared" si="127"/>
        <v>4314.7732543945331</v>
      </c>
      <c r="O1257" s="5">
        <f t="shared" si="128"/>
        <v>2860.8100153536679</v>
      </c>
      <c r="Q1257" s="2">
        <f t="shared" si="132"/>
        <v>43211</v>
      </c>
      <c r="R1257" s="10">
        <v>16</v>
      </c>
      <c r="S1257" s="5">
        <f t="shared" si="129"/>
        <v>1972.4677734375009</v>
      </c>
      <c r="T1257" s="5">
        <f t="shared" si="130"/>
        <v>518.50453439663556</v>
      </c>
      <c r="U1257" s="5">
        <f t="shared" si="131"/>
        <v>2342.3054809570322</v>
      </c>
    </row>
    <row r="1258" spans="1:21" x14ac:dyDescent="0.25">
      <c r="A1258" s="2">
        <v>43333.791666666664</v>
      </c>
      <c r="B1258" s="2">
        <v>43333</v>
      </c>
      <c r="C1258" s="3">
        <v>8</v>
      </c>
      <c r="D1258" s="3">
        <v>20</v>
      </c>
      <c r="E1258" s="3">
        <v>1</v>
      </c>
      <c r="F1258" s="3">
        <v>0</v>
      </c>
      <c r="G1258" s="9">
        <v>191.27923583984381</v>
      </c>
      <c r="H1258" s="9">
        <v>2751.3334785717611</v>
      </c>
      <c r="I1258" s="9">
        <v>61</v>
      </c>
      <c r="J1258" s="9">
        <v>1163.8174207556565</v>
      </c>
      <c r="K1258" s="9">
        <v>-130.27923583984381</v>
      </c>
      <c r="L1258" s="9">
        <v>-1587.5160578161046</v>
      </c>
      <c r="M1258" s="10">
        <v>32</v>
      </c>
      <c r="N1258" s="5">
        <f t="shared" si="127"/>
        <v>4168.9355468750018</v>
      </c>
      <c r="O1258" s="5">
        <f t="shared" si="128"/>
        <v>2581.4194890588969</v>
      </c>
      <c r="Q1258" s="2">
        <f t="shared" si="132"/>
        <v>43211</v>
      </c>
      <c r="R1258" s="10">
        <v>17</v>
      </c>
      <c r="S1258" s="5">
        <f t="shared" si="129"/>
        <v>2214.7470092773447</v>
      </c>
      <c r="T1258" s="5">
        <f t="shared" si="130"/>
        <v>627.23095146124001</v>
      </c>
      <c r="U1258" s="5">
        <f t="shared" si="131"/>
        <v>1954.1885375976569</v>
      </c>
    </row>
    <row r="1259" spans="1:21" x14ac:dyDescent="0.25">
      <c r="A1259" s="2">
        <v>43333.833333333336</v>
      </c>
      <c r="B1259" s="2">
        <v>43333</v>
      </c>
      <c r="C1259" s="3">
        <v>8</v>
      </c>
      <c r="D1259" s="3">
        <v>21</v>
      </c>
      <c r="E1259" s="3">
        <v>1</v>
      </c>
      <c r="F1259" s="3">
        <v>0</v>
      </c>
      <c r="G1259" s="9">
        <v>191.27923583984381</v>
      </c>
      <c r="H1259" s="9">
        <v>2751.3334785717611</v>
      </c>
      <c r="I1259" s="9">
        <v>60</v>
      </c>
      <c r="J1259" s="9">
        <v>1144.738446644908</v>
      </c>
      <c r="K1259" s="9">
        <v>-131.27923583984381</v>
      </c>
      <c r="L1259" s="9">
        <v>-1606.5950319268532</v>
      </c>
      <c r="M1259" s="10">
        <v>32</v>
      </c>
      <c r="N1259" s="5">
        <f t="shared" si="127"/>
        <v>4200.9355468750018</v>
      </c>
      <c r="O1259" s="5">
        <f t="shared" si="128"/>
        <v>2594.3405149481487</v>
      </c>
      <c r="Q1259" s="2">
        <f t="shared" si="132"/>
        <v>43211</v>
      </c>
      <c r="R1259" s="10">
        <v>30</v>
      </c>
      <c r="S1259" s="5">
        <f t="shared" si="129"/>
        <v>3938.3770751953143</v>
      </c>
      <c r="T1259" s="5">
        <f t="shared" si="130"/>
        <v>2331.7820432684612</v>
      </c>
      <c r="U1259" s="5">
        <f t="shared" si="131"/>
        <v>262.5584716796875</v>
      </c>
    </row>
    <row r="1260" spans="1:21" x14ac:dyDescent="0.25">
      <c r="A1260" s="2">
        <v>43333.875</v>
      </c>
      <c r="B1260" s="2">
        <v>43333</v>
      </c>
      <c r="C1260" s="3">
        <v>8</v>
      </c>
      <c r="D1260" s="3">
        <v>22</v>
      </c>
      <c r="E1260" s="3">
        <v>1</v>
      </c>
      <c r="F1260" s="3">
        <v>0</v>
      </c>
      <c r="G1260" s="9">
        <v>191.27923583984381</v>
      </c>
      <c r="H1260" s="9">
        <v>2751.3334785717611</v>
      </c>
      <c r="I1260" s="9">
        <v>61</v>
      </c>
      <c r="J1260" s="9">
        <v>1163.8174207556565</v>
      </c>
      <c r="K1260" s="9">
        <v>-130.27923583984381</v>
      </c>
      <c r="L1260" s="9">
        <v>-1587.5160578161046</v>
      </c>
      <c r="M1260" s="10">
        <v>28</v>
      </c>
      <c r="N1260" s="5">
        <f t="shared" si="127"/>
        <v>3647.8186035156268</v>
      </c>
      <c r="O1260" s="5">
        <f t="shared" si="128"/>
        <v>2060.3025456995219</v>
      </c>
      <c r="Q1260" s="2">
        <f t="shared" si="132"/>
        <v>43211</v>
      </c>
      <c r="R1260" s="10">
        <v>25</v>
      </c>
      <c r="S1260" s="5">
        <f t="shared" si="129"/>
        <v>3256.9808959960951</v>
      </c>
      <c r="T1260" s="5">
        <f t="shared" si="130"/>
        <v>1669.4648381799905</v>
      </c>
      <c r="U1260" s="5">
        <f t="shared" si="131"/>
        <v>390.83770751953148</v>
      </c>
    </row>
    <row r="1261" spans="1:21" x14ac:dyDescent="0.25">
      <c r="A1261" s="2">
        <v>43333.916666666664</v>
      </c>
      <c r="B1261" s="2">
        <v>43333</v>
      </c>
      <c r="C1261" s="3">
        <v>8</v>
      </c>
      <c r="D1261" s="3">
        <v>23</v>
      </c>
      <c r="E1261" s="3">
        <v>0</v>
      </c>
      <c r="F1261" s="3">
        <v>1</v>
      </c>
      <c r="G1261" s="9">
        <v>188.0606191396713</v>
      </c>
      <c r="H1261" s="9">
        <v>2725.2108440863967</v>
      </c>
      <c r="I1261" s="9">
        <v>61</v>
      </c>
      <c r="J1261" s="9">
        <v>1163.8174207556565</v>
      </c>
      <c r="K1261" s="9">
        <v>-127.0606191396713</v>
      </c>
      <c r="L1261" s="9">
        <v>-1561.3934233307402</v>
      </c>
      <c r="M1261" s="10">
        <v>30</v>
      </c>
      <c r="N1261" s="5">
        <f t="shared" si="127"/>
        <v>3811.8185741901389</v>
      </c>
      <c r="O1261" s="5">
        <f t="shared" si="128"/>
        <v>2250.4251508593989</v>
      </c>
      <c r="Q1261" s="2">
        <f t="shared" si="132"/>
        <v>43211</v>
      </c>
      <c r="R1261" s="10">
        <v>35</v>
      </c>
      <c r="S1261" s="5">
        <f t="shared" si="129"/>
        <v>4447.1216698884955</v>
      </c>
      <c r="T1261" s="5">
        <f t="shared" si="130"/>
        <v>2885.7282465577555</v>
      </c>
      <c r="U1261" s="5">
        <f t="shared" si="131"/>
        <v>-635.30309569835663</v>
      </c>
    </row>
    <row r="1262" spans="1:21" x14ac:dyDescent="0.25">
      <c r="A1262" s="2">
        <v>43333.958333333336</v>
      </c>
      <c r="B1262" s="2">
        <v>43333</v>
      </c>
      <c r="C1262" s="3">
        <v>8</v>
      </c>
      <c r="D1262" s="3">
        <v>24</v>
      </c>
      <c r="E1262" s="3">
        <v>0</v>
      </c>
      <c r="F1262" s="3">
        <v>1</v>
      </c>
      <c r="G1262" s="9">
        <v>176.3329301834107</v>
      </c>
      <c r="H1262" s="9">
        <v>2630.0276753622179</v>
      </c>
      <c r="I1262" s="9">
        <v>61</v>
      </c>
      <c r="J1262" s="9">
        <v>1163.8174207556565</v>
      </c>
      <c r="K1262" s="9">
        <v>-115.3329301834107</v>
      </c>
      <c r="L1262" s="9">
        <v>-1466.2102546065614</v>
      </c>
      <c r="M1262" s="10">
        <v>30</v>
      </c>
      <c r="N1262" s="5">
        <f t="shared" si="127"/>
        <v>3459.9879055023207</v>
      </c>
      <c r="O1262" s="5">
        <f t="shared" si="128"/>
        <v>1993.7776508957593</v>
      </c>
      <c r="Q1262" s="2">
        <f t="shared" si="132"/>
        <v>43211</v>
      </c>
      <c r="R1262" s="10">
        <v>18</v>
      </c>
      <c r="S1262" s="5">
        <f t="shared" si="129"/>
        <v>2075.9927433013927</v>
      </c>
      <c r="T1262" s="5">
        <f t="shared" si="130"/>
        <v>609.78248869483127</v>
      </c>
      <c r="U1262" s="5">
        <f t="shared" si="131"/>
        <v>1383.995162200928</v>
      </c>
    </row>
    <row r="1263" spans="1:21" x14ac:dyDescent="0.25">
      <c r="A1263" s="2">
        <v>43334</v>
      </c>
      <c r="B1263" s="2">
        <v>43334</v>
      </c>
      <c r="C1263" s="3">
        <v>8</v>
      </c>
      <c r="D1263" s="3">
        <v>1</v>
      </c>
      <c r="E1263" s="3">
        <v>0</v>
      </c>
      <c r="F1263" s="3">
        <v>1</v>
      </c>
      <c r="G1263" s="9">
        <v>142.9280007362365</v>
      </c>
      <c r="H1263" s="9">
        <v>2358.9097240137944</v>
      </c>
      <c r="I1263" s="9">
        <v>61</v>
      </c>
      <c r="J1263" s="9">
        <v>1163.8174207556565</v>
      </c>
      <c r="K1263" s="9">
        <v>-81.928000736236498</v>
      </c>
      <c r="L1263" s="9">
        <v>-1195.0923032581379</v>
      </c>
      <c r="M1263" s="10">
        <v>30</v>
      </c>
      <c r="N1263" s="5">
        <f t="shared" si="127"/>
        <v>2457.8400220870949</v>
      </c>
      <c r="O1263" s="5">
        <f t="shared" si="128"/>
        <v>1262.747718828957</v>
      </c>
      <c r="Q1263" s="2">
        <f t="shared" si="132"/>
        <v>43212</v>
      </c>
      <c r="R1263" s="10">
        <v>17</v>
      </c>
      <c r="S1263" s="5">
        <f t="shared" si="129"/>
        <v>1392.7760125160205</v>
      </c>
      <c r="T1263" s="5">
        <f t="shared" si="130"/>
        <v>197.68370925788258</v>
      </c>
      <c r="U1263" s="5">
        <f t="shared" si="131"/>
        <v>1065.0640095710744</v>
      </c>
    </row>
    <row r="1264" spans="1:21" x14ac:dyDescent="0.25">
      <c r="A1264" s="2">
        <v>43334.041666666664</v>
      </c>
      <c r="B1264" s="2">
        <v>43334</v>
      </c>
      <c r="C1264" s="3">
        <v>8</v>
      </c>
      <c r="D1264" s="3">
        <v>2</v>
      </c>
      <c r="E1264" s="3">
        <v>0</v>
      </c>
      <c r="F1264" s="3">
        <v>1</v>
      </c>
      <c r="G1264" s="9">
        <v>106.04629225730889</v>
      </c>
      <c r="H1264" s="9">
        <v>2059.573864297854</v>
      </c>
      <c r="I1264" s="9">
        <v>61</v>
      </c>
      <c r="J1264" s="9">
        <v>1163.8174207556565</v>
      </c>
      <c r="K1264" s="9">
        <v>-45.046292257308892</v>
      </c>
      <c r="L1264" s="9">
        <v>-895.75644354219753</v>
      </c>
      <c r="M1264" s="10">
        <v>23</v>
      </c>
      <c r="N1264" s="5">
        <f t="shared" si="127"/>
        <v>1036.0647219181046</v>
      </c>
      <c r="O1264" s="5">
        <f t="shared" si="128"/>
        <v>140.30827837590709</v>
      </c>
      <c r="Q1264" s="2">
        <f t="shared" si="132"/>
        <v>43212</v>
      </c>
      <c r="R1264" s="10">
        <v>17</v>
      </c>
      <c r="S1264" s="5">
        <f t="shared" si="129"/>
        <v>765.78696837425116</v>
      </c>
      <c r="T1264" s="5">
        <f t="shared" si="130"/>
        <v>-129.96947516794637</v>
      </c>
      <c r="U1264" s="5">
        <f t="shared" si="131"/>
        <v>270.27775354385346</v>
      </c>
    </row>
    <row r="1265" spans="1:21" x14ac:dyDescent="0.25">
      <c r="A1265" s="2">
        <v>43334.083333333336</v>
      </c>
      <c r="B1265" s="2">
        <v>43334</v>
      </c>
      <c r="C1265" s="3">
        <v>8</v>
      </c>
      <c r="D1265" s="3">
        <v>3</v>
      </c>
      <c r="E1265" s="3">
        <v>0</v>
      </c>
      <c r="F1265" s="3">
        <v>1</v>
      </c>
      <c r="G1265" s="9">
        <v>76.426361680030908</v>
      </c>
      <c r="H1265" s="9">
        <v>1819.1753660458212</v>
      </c>
      <c r="I1265" s="9">
        <v>63</v>
      </c>
      <c r="J1265" s="9">
        <v>1201.9753689771535</v>
      </c>
      <c r="K1265" s="9">
        <v>-13.426361680030908</v>
      </c>
      <c r="L1265" s="9">
        <v>-617.1999970686677</v>
      </c>
      <c r="M1265" s="10">
        <v>24</v>
      </c>
      <c r="N1265" s="5">
        <f t="shared" si="127"/>
        <v>322.23268032074179</v>
      </c>
      <c r="O1265" s="5">
        <f t="shared" si="128"/>
        <v>-294.96731674792591</v>
      </c>
      <c r="Q1265" s="2">
        <f t="shared" si="132"/>
        <v>43212</v>
      </c>
      <c r="R1265" s="10">
        <v>16</v>
      </c>
      <c r="S1265" s="5">
        <f t="shared" si="129"/>
        <v>214.82178688049453</v>
      </c>
      <c r="T1265" s="5">
        <f t="shared" si="130"/>
        <v>-402.37821018817317</v>
      </c>
      <c r="U1265" s="5">
        <f t="shared" si="131"/>
        <v>107.41089344024726</v>
      </c>
    </row>
    <row r="1266" spans="1:21" x14ac:dyDescent="0.25">
      <c r="A1266" s="2">
        <v>43334.125</v>
      </c>
      <c r="B1266" s="2">
        <v>43334</v>
      </c>
      <c r="C1266" s="3">
        <v>8</v>
      </c>
      <c r="D1266" s="3">
        <v>4</v>
      </c>
      <c r="E1266" s="3">
        <v>0</v>
      </c>
      <c r="F1266" s="3">
        <v>1</v>
      </c>
      <c r="G1266" s="9">
        <v>67.951604390144396</v>
      </c>
      <c r="H1266" s="9">
        <v>1750.3933374899511</v>
      </c>
      <c r="I1266" s="9">
        <v>127</v>
      </c>
      <c r="J1266" s="9">
        <v>2423.0297120650553</v>
      </c>
      <c r="K1266" s="9">
        <v>59.048395609855604</v>
      </c>
      <c r="L1266" s="9">
        <v>672.63637457510413</v>
      </c>
      <c r="M1266" s="10">
        <v>24</v>
      </c>
      <c r="N1266" s="5">
        <f t="shared" si="127"/>
        <v>-1417.1614946365344</v>
      </c>
      <c r="O1266" s="5">
        <f t="shared" si="128"/>
        <v>-744.52512006143024</v>
      </c>
      <c r="Q1266" s="2">
        <f t="shared" si="132"/>
        <v>43212</v>
      </c>
      <c r="R1266" s="10">
        <v>18</v>
      </c>
      <c r="S1266" s="5">
        <f t="shared" si="129"/>
        <v>-1062.8711209774008</v>
      </c>
      <c r="T1266" s="5">
        <f t="shared" si="130"/>
        <v>-390.23474640229665</v>
      </c>
      <c r="U1266" s="5">
        <f t="shared" si="131"/>
        <v>-354.29037365913359</v>
      </c>
    </row>
    <row r="1267" spans="1:21" x14ac:dyDescent="0.25">
      <c r="A1267" s="2">
        <v>43334.166666666664</v>
      </c>
      <c r="B1267" s="2">
        <v>43334</v>
      </c>
      <c r="C1267" s="3">
        <v>8</v>
      </c>
      <c r="D1267" s="3">
        <v>5</v>
      </c>
      <c r="E1267" s="3">
        <v>0</v>
      </c>
      <c r="F1267" s="3">
        <v>1</v>
      </c>
      <c r="G1267" s="9">
        <v>90.979630613327089</v>
      </c>
      <c r="H1267" s="9">
        <v>1937.2912411707521</v>
      </c>
      <c r="I1267" s="9">
        <v>197</v>
      </c>
      <c r="J1267" s="9">
        <v>3758.5578998174483</v>
      </c>
      <c r="K1267" s="9">
        <v>106.02036938667291</v>
      </c>
      <c r="L1267" s="9">
        <v>1821.2666586466962</v>
      </c>
      <c r="M1267" s="10">
        <v>24</v>
      </c>
      <c r="N1267" s="5">
        <f t="shared" si="127"/>
        <v>-2544.4888652801501</v>
      </c>
      <c r="O1267" s="5">
        <f t="shared" si="128"/>
        <v>-723.22220663345388</v>
      </c>
      <c r="Q1267" s="2">
        <f t="shared" si="132"/>
        <v>43212</v>
      </c>
      <c r="R1267" s="10">
        <v>24</v>
      </c>
      <c r="S1267" s="5">
        <f t="shared" si="129"/>
        <v>-2544.4888652801501</v>
      </c>
      <c r="T1267" s="5">
        <f t="shared" si="130"/>
        <v>-723.22220663345388</v>
      </c>
      <c r="U1267" s="5">
        <f t="shared" si="131"/>
        <v>0</v>
      </c>
    </row>
    <row r="1268" spans="1:21" x14ac:dyDescent="0.25">
      <c r="A1268" s="2">
        <v>43334.208333333336</v>
      </c>
      <c r="B1268" s="2">
        <v>43334</v>
      </c>
      <c r="C1268" s="3">
        <v>8</v>
      </c>
      <c r="D1268" s="3">
        <v>6</v>
      </c>
      <c r="E1268" s="3">
        <v>0</v>
      </c>
      <c r="F1268" s="3">
        <v>1</v>
      </c>
      <c r="G1268" s="9">
        <v>119.43334238529209</v>
      </c>
      <c r="H1268" s="9">
        <v>2168.2245836722736</v>
      </c>
      <c r="I1268" s="9">
        <v>208</v>
      </c>
      <c r="J1268" s="9">
        <v>3968.4266150356816</v>
      </c>
      <c r="K1268" s="9">
        <v>88.566657614707907</v>
      </c>
      <c r="L1268" s="9">
        <v>1800.202031363408</v>
      </c>
      <c r="M1268" s="10">
        <v>24</v>
      </c>
      <c r="N1268" s="5">
        <f t="shared" si="127"/>
        <v>-2125.59978275299</v>
      </c>
      <c r="O1268" s="5">
        <f t="shared" si="128"/>
        <v>-325.39775138958203</v>
      </c>
      <c r="Q1268" s="2">
        <f t="shared" si="132"/>
        <v>43212</v>
      </c>
      <c r="R1268" s="10">
        <v>24</v>
      </c>
      <c r="S1268" s="5">
        <f t="shared" si="129"/>
        <v>-2125.59978275299</v>
      </c>
      <c r="T1268" s="5">
        <f t="shared" si="130"/>
        <v>-325.39775138958203</v>
      </c>
      <c r="U1268" s="5">
        <f t="shared" si="131"/>
        <v>0</v>
      </c>
    </row>
    <row r="1269" spans="1:21" x14ac:dyDescent="0.25">
      <c r="A1269" s="2">
        <v>43334.25</v>
      </c>
      <c r="B1269" s="2">
        <v>43334</v>
      </c>
      <c r="C1269" s="3">
        <v>8</v>
      </c>
      <c r="D1269" s="3">
        <v>7</v>
      </c>
      <c r="E1269" s="3">
        <v>1</v>
      </c>
      <c r="F1269" s="3">
        <v>0</v>
      </c>
      <c r="G1269" s="9">
        <v>153.4164494037629</v>
      </c>
      <c r="H1269" s="9">
        <v>2444.0350853967548</v>
      </c>
      <c r="I1269" s="9">
        <v>201</v>
      </c>
      <c r="J1269" s="9">
        <v>3834.8737962604418</v>
      </c>
      <c r="K1269" s="9">
        <v>47.583550596237103</v>
      </c>
      <c r="L1269" s="9">
        <v>1390.8387108636871</v>
      </c>
      <c r="M1269" s="10">
        <v>23</v>
      </c>
      <c r="N1269" s="5">
        <f t="shared" si="127"/>
        <v>-1094.4216637134534</v>
      </c>
      <c r="O1269" s="5">
        <f t="shared" si="128"/>
        <v>296.41704715023366</v>
      </c>
      <c r="Q1269" s="2">
        <f t="shared" si="132"/>
        <v>43212</v>
      </c>
      <c r="R1269" s="10">
        <v>24</v>
      </c>
      <c r="S1269" s="5">
        <f t="shared" si="129"/>
        <v>-1142.0052143096905</v>
      </c>
      <c r="T1269" s="5">
        <f t="shared" si="130"/>
        <v>248.83349655399661</v>
      </c>
      <c r="U1269" s="5">
        <f t="shared" si="131"/>
        <v>47.583550596237046</v>
      </c>
    </row>
    <row r="1270" spans="1:21" x14ac:dyDescent="0.25">
      <c r="A1270" s="2">
        <v>43334.291666666664</v>
      </c>
      <c r="B1270" s="2">
        <v>43334</v>
      </c>
      <c r="C1270" s="3">
        <v>8</v>
      </c>
      <c r="D1270" s="3">
        <v>8</v>
      </c>
      <c r="E1270" s="3">
        <v>1</v>
      </c>
      <c r="F1270" s="3">
        <v>0</v>
      </c>
      <c r="G1270" s="9">
        <v>167.57249405384061</v>
      </c>
      <c r="H1270" s="9">
        <v>2558.9270432609201</v>
      </c>
      <c r="I1270" s="9">
        <v>201</v>
      </c>
      <c r="J1270" s="9">
        <v>3834.8737962604418</v>
      </c>
      <c r="K1270" s="9">
        <v>33.427505946159386</v>
      </c>
      <c r="L1270" s="9">
        <v>1275.9467529995218</v>
      </c>
      <c r="M1270" s="10">
        <v>25</v>
      </c>
      <c r="N1270" s="5">
        <f t="shared" si="127"/>
        <v>-835.68764865398464</v>
      </c>
      <c r="O1270" s="5">
        <f t="shared" si="128"/>
        <v>440.25910434553714</v>
      </c>
      <c r="Q1270" s="2">
        <f t="shared" si="132"/>
        <v>43212</v>
      </c>
      <c r="R1270" s="10">
        <v>24</v>
      </c>
      <c r="S1270" s="5">
        <f t="shared" si="129"/>
        <v>-802.26014270782525</v>
      </c>
      <c r="T1270" s="5">
        <f t="shared" si="130"/>
        <v>473.68661029169652</v>
      </c>
      <c r="U1270" s="5">
        <f t="shared" si="131"/>
        <v>-33.427505946159386</v>
      </c>
    </row>
    <row r="1271" spans="1:21" x14ac:dyDescent="0.25">
      <c r="A1271" s="2">
        <v>43334.333333333336</v>
      </c>
      <c r="B1271" s="2">
        <v>43334</v>
      </c>
      <c r="C1271" s="3">
        <v>8</v>
      </c>
      <c r="D1271" s="3">
        <v>9</v>
      </c>
      <c r="E1271" s="3">
        <v>1</v>
      </c>
      <c r="F1271" s="3">
        <v>0</v>
      </c>
      <c r="G1271" s="9">
        <v>181.43839266300199</v>
      </c>
      <c r="H1271" s="9">
        <v>2671.4641493874669</v>
      </c>
      <c r="I1271" s="9">
        <v>201</v>
      </c>
      <c r="J1271" s="9">
        <v>3834.8737962604418</v>
      </c>
      <c r="K1271" s="9">
        <v>19.561607336998009</v>
      </c>
      <c r="L1271" s="9">
        <v>1163.4096468729749</v>
      </c>
      <c r="M1271" s="10">
        <v>30</v>
      </c>
      <c r="N1271" s="5">
        <f t="shared" si="127"/>
        <v>-586.84822010994026</v>
      </c>
      <c r="O1271" s="5">
        <f t="shared" si="128"/>
        <v>576.56142676303466</v>
      </c>
      <c r="Q1271" s="2">
        <f t="shared" si="132"/>
        <v>43212</v>
      </c>
      <c r="R1271" s="10">
        <v>28</v>
      </c>
      <c r="S1271" s="5">
        <f t="shared" si="129"/>
        <v>-547.72500543594424</v>
      </c>
      <c r="T1271" s="5">
        <f t="shared" si="130"/>
        <v>615.68464143703068</v>
      </c>
      <c r="U1271" s="5">
        <f t="shared" si="131"/>
        <v>-39.123214673996017</v>
      </c>
    </row>
    <row r="1272" spans="1:21" x14ac:dyDescent="0.25">
      <c r="A1272" s="2">
        <v>43334.375</v>
      </c>
      <c r="B1272" s="2">
        <v>43334</v>
      </c>
      <c r="C1272" s="3">
        <v>8</v>
      </c>
      <c r="D1272" s="3">
        <v>10</v>
      </c>
      <c r="E1272" s="3">
        <v>1</v>
      </c>
      <c r="F1272" s="3">
        <v>0</v>
      </c>
      <c r="G1272" s="9">
        <v>186.56110239028931</v>
      </c>
      <c r="H1272" s="9">
        <v>2713.0406067836175</v>
      </c>
      <c r="I1272" s="9">
        <v>201</v>
      </c>
      <c r="J1272" s="9">
        <v>3834.8737962604418</v>
      </c>
      <c r="K1272" s="9">
        <v>14.438897609710693</v>
      </c>
      <c r="L1272" s="9">
        <v>1121.8331894768244</v>
      </c>
      <c r="M1272" s="10">
        <v>30</v>
      </c>
      <c r="N1272" s="5">
        <f t="shared" si="127"/>
        <v>-433.1669282913208</v>
      </c>
      <c r="O1272" s="5">
        <f t="shared" si="128"/>
        <v>688.66626118550357</v>
      </c>
      <c r="Q1272" s="2">
        <f t="shared" si="132"/>
        <v>43212</v>
      </c>
      <c r="R1272" s="10">
        <v>28</v>
      </c>
      <c r="S1272" s="5">
        <f t="shared" si="129"/>
        <v>-404.28913307189941</v>
      </c>
      <c r="T1272" s="5">
        <f t="shared" si="130"/>
        <v>717.54405640492496</v>
      </c>
      <c r="U1272" s="5">
        <f t="shared" si="131"/>
        <v>-28.877795219421387</v>
      </c>
    </row>
    <row r="1273" spans="1:21" x14ac:dyDescent="0.25">
      <c r="A1273" s="2">
        <v>43334.416666666664</v>
      </c>
      <c r="B1273" s="2">
        <v>43334</v>
      </c>
      <c r="C1273" s="3">
        <v>8</v>
      </c>
      <c r="D1273" s="3">
        <v>11</v>
      </c>
      <c r="E1273" s="3">
        <v>1</v>
      </c>
      <c r="F1273" s="3">
        <v>0</v>
      </c>
      <c r="G1273" s="9">
        <v>188.0945770740509</v>
      </c>
      <c r="H1273" s="9">
        <v>2725.4864496308455</v>
      </c>
      <c r="I1273" s="9">
        <v>201</v>
      </c>
      <c r="J1273" s="9">
        <v>3834.8737962604418</v>
      </c>
      <c r="K1273" s="9">
        <v>12.905422925949097</v>
      </c>
      <c r="L1273" s="9">
        <v>1109.3873466295963</v>
      </c>
      <c r="M1273" s="10">
        <v>30</v>
      </c>
      <c r="N1273" s="5">
        <f t="shared" si="127"/>
        <v>-387.1626877784729</v>
      </c>
      <c r="O1273" s="5">
        <f t="shared" si="128"/>
        <v>722.22465885112342</v>
      </c>
      <c r="Q1273" s="2">
        <f t="shared" si="132"/>
        <v>43212</v>
      </c>
      <c r="R1273" s="10">
        <v>28</v>
      </c>
      <c r="S1273" s="5">
        <f t="shared" si="129"/>
        <v>-361.35184192657471</v>
      </c>
      <c r="T1273" s="5">
        <f t="shared" si="130"/>
        <v>748.03550470302162</v>
      </c>
      <c r="U1273" s="5">
        <f t="shared" si="131"/>
        <v>-25.810845851898193</v>
      </c>
    </row>
    <row r="1274" spans="1:21" x14ac:dyDescent="0.25">
      <c r="A1274" s="2">
        <v>43334.458333333336</v>
      </c>
      <c r="B1274" s="2">
        <v>43334</v>
      </c>
      <c r="C1274" s="3">
        <v>8</v>
      </c>
      <c r="D1274" s="3">
        <v>12</v>
      </c>
      <c r="E1274" s="3">
        <v>1</v>
      </c>
      <c r="F1274" s="3">
        <v>0</v>
      </c>
      <c r="G1274" s="9">
        <v>190.03386526107789</v>
      </c>
      <c r="H1274" s="9">
        <v>2741.225918115962</v>
      </c>
      <c r="I1274" s="9">
        <v>201</v>
      </c>
      <c r="J1274" s="9">
        <v>3834.8737962604418</v>
      </c>
      <c r="K1274" s="9">
        <v>10.966134738922108</v>
      </c>
      <c r="L1274" s="9">
        <v>1093.6478781444798</v>
      </c>
      <c r="M1274" s="10">
        <v>30</v>
      </c>
      <c r="N1274" s="5">
        <f t="shared" si="127"/>
        <v>-328.98404216766323</v>
      </c>
      <c r="O1274" s="5">
        <f t="shared" si="128"/>
        <v>764.66383597681659</v>
      </c>
      <c r="Q1274" s="2">
        <f t="shared" si="132"/>
        <v>43212</v>
      </c>
      <c r="R1274" s="10">
        <v>28</v>
      </c>
      <c r="S1274" s="5">
        <f t="shared" si="129"/>
        <v>-307.05177268981902</v>
      </c>
      <c r="T1274" s="5">
        <f t="shared" si="130"/>
        <v>786.5961054546608</v>
      </c>
      <c r="U1274" s="5">
        <f t="shared" si="131"/>
        <v>-21.932269477844216</v>
      </c>
    </row>
    <row r="1275" spans="1:21" x14ac:dyDescent="0.25">
      <c r="A1275" s="2">
        <v>43334.5</v>
      </c>
      <c r="B1275" s="2">
        <v>43334</v>
      </c>
      <c r="C1275" s="3">
        <v>8</v>
      </c>
      <c r="D1275" s="3">
        <v>13</v>
      </c>
      <c r="E1275" s="3">
        <v>1</v>
      </c>
      <c r="F1275" s="3">
        <v>0</v>
      </c>
      <c r="G1275" s="9">
        <v>191.0302586555481</v>
      </c>
      <c r="H1275" s="9">
        <v>2749.3127529638891</v>
      </c>
      <c r="I1275" s="9">
        <v>202</v>
      </c>
      <c r="J1275" s="9">
        <v>3853.9527703711901</v>
      </c>
      <c r="K1275" s="9">
        <v>10.969741344451904</v>
      </c>
      <c r="L1275" s="9">
        <v>1104.640017407301</v>
      </c>
      <c r="M1275" s="10">
        <v>30</v>
      </c>
      <c r="N1275" s="5">
        <f t="shared" si="127"/>
        <v>-329.09224033355713</v>
      </c>
      <c r="O1275" s="5">
        <f t="shared" si="128"/>
        <v>775.54777707374387</v>
      </c>
      <c r="Q1275" s="2">
        <f t="shared" si="132"/>
        <v>43212</v>
      </c>
      <c r="R1275" s="10">
        <v>24</v>
      </c>
      <c r="S1275" s="5">
        <f t="shared" si="129"/>
        <v>-263.2737922668457</v>
      </c>
      <c r="T1275" s="5">
        <f t="shared" si="130"/>
        <v>841.3662251404553</v>
      </c>
      <c r="U1275" s="5">
        <f t="shared" si="131"/>
        <v>-65.818448066711426</v>
      </c>
    </row>
    <row r="1276" spans="1:21" x14ac:dyDescent="0.25">
      <c r="A1276" s="2">
        <v>43334.541666666664</v>
      </c>
      <c r="B1276" s="2">
        <v>43334</v>
      </c>
      <c r="C1276" s="3">
        <v>8</v>
      </c>
      <c r="D1276" s="3">
        <v>14</v>
      </c>
      <c r="E1276" s="3">
        <v>1</v>
      </c>
      <c r="F1276" s="3">
        <v>0</v>
      </c>
      <c r="G1276" s="9">
        <v>191.27923583984381</v>
      </c>
      <c r="H1276" s="9">
        <v>2751.3334785717611</v>
      </c>
      <c r="I1276" s="9">
        <v>201</v>
      </c>
      <c r="J1276" s="9">
        <v>3834.8737962604418</v>
      </c>
      <c r="K1276" s="9">
        <v>9.7207641601561932</v>
      </c>
      <c r="L1276" s="9">
        <v>1083.5403176886807</v>
      </c>
      <c r="M1276" s="10">
        <v>30</v>
      </c>
      <c r="N1276" s="5">
        <f t="shared" si="127"/>
        <v>-291.62292480468579</v>
      </c>
      <c r="O1276" s="5">
        <f t="shared" si="128"/>
        <v>791.91739288399492</v>
      </c>
      <c r="Q1276" s="2">
        <f t="shared" si="132"/>
        <v>43212</v>
      </c>
      <c r="R1276" s="10">
        <v>18</v>
      </c>
      <c r="S1276" s="5">
        <f t="shared" si="129"/>
        <v>-174.97375488281148</v>
      </c>
      <c r="T1276" s="5">
        <f t="shared" si="130"/>
        <v>908.56656280586924</v>
      </c>
      <c r="U1276" s="5">
        <f t="shared" si="131"/>
        <v>-116.64916992187432</v>
      </c>
    </row>
    <row r="1277" spans="1:21" x14ac:dyDescent="0.25">
      <c r="A1277" s="2">
        <v>43334.583333333336</v>
      </c>
      <c r="B1277" s="2">
        <v>43334</v>
      </c>
      <c r="C1277" s="3">
        <v>8</v>
      </c>
      <c r="D1277" s="3">
        <v>15</v>
      </c>
      <c r="E1277" s="3">
        <v>1</v>
      </c>
      <c r="F1277" s="3">
        <v>0</v>
      </c>
      <c r="G1277" s="9">
        <v>191.27923583984381</v>
      </c>
      <c r="H1277" s="9">
        <v>2751.3334785717611</v>
      </c>
      <c r="I1277" s="9">
        <v>201</v>
      </c>
      <c r="J1277" s="9">
        <v>3834.8737962604418</v>
      </c>
      <c r="K1277" s="9">
        <v>9.7207641601561932</v>
      </c>
      <c r="L1277" s="9">
        <v>1083.5403176886807</v>
      </c>
      <c r="M1277" s="10">
        <v>30</v>
      </c>
      <c r="N1277" s="5">
        <f t="shared" si="127"/>
        <v>-291.62292480468579</v>
      </c>
      <c r="O1277" s="5">
        <f t="shared" si="128"/>
        <v>791.91739288399492</v>
      </c>
      <c r="Q1277" s="2">
        <f t="shared" si="132"/>
        <v>43212</v>
      </c>
      <c r="R1277" s="10">
        <v>18</v>
      </c>
      <c r="S1277" s="5">
        <f t="shared" si="129"/>
        <v>-174.97375488281148</v>
      </c>
      <c r="T1277" s="5">
        <f t="shared" si="130"/>
        <v>908.56656280586924</v>
      </c>
      <c r="U1277" s="5">
        <f t="shared" si="131"/>
        <v>-116.64916992187432</v>
      </c>
    </row>
    <row r="1278" spans="1:21" x14ac:dyDescent="0.25">
      <c r="A1278" s="2">
        <v>43334.625</v>
      </c>
      <c r="B1278" s="2">
        <v>43334</v>
      </c>
      <c r="C1278" s="3">
        <v>8</v>
      </c>
      <c r="D1278" s="3">
        <v>16</v>
      </c>
      <c r="E1278" s="3">
        <v>1</v>
      </c>
      <c r="F1278" s="3">
        <v>0</v>
      </c>
      <c r="G1278" s="9">
        <v>191.27923583984381</v>
      </c>
      <c r="H1278" s="9">
        <v>2751.3334785717611</v>
      </c>
      <c r="I1278" s="9">
        <v>201</v>
      </c>
      <c r="J1278" s="9">
        <v>3834.8737962604418</v>
      </c>
      <c r="K1278" s="9">
        <v>9.7207641601561932</v>
      </c>
      <c r="L1278" s="9">
        <v>1083.5403176886807</v>
      </c>
      <c r="M1278" s="10">
        <v>30</v>
      </c>
      <c r="N1278" s="5">
        <f t="shared" si="127"/>
        <v>-291.62292480468579</v>
      </c>
      <c r="O1278" s="5">
        <f t="shared" si="128"/>
        <v>791.91739288399492</v>
      </c>
      <c r="Q1278" s="2">
        <f t="shared" si="132"/>
        <v>43212</v>
      </c>
      <c r="R1278" s="10">
        <v>18</v>
      </c>
      <c r="S1278" s="5">
        <f t="shared" si="129"/>
        <v>-174.97375488281148</v>
      </c>
      <c r="T1278" s="5">
        <f t="shared" si="130"/>
        <v>908.56656280586924</v>
      </c>
      <c r="U1278" s="5">
        <f t="shared" si="131"/>
        <v>-116.64916992187432</v>
      </c>
    </row>
    <row r="1279" spans="1:21" x14ac:dyDescent="0.25">
      <c r="A1279" s="2">
        <v>43334.666666666664</v>
      </c>
      <c r="B1279" s="2">
        <v>43334</v>
      </c>
      <c r="C1279" s="3">
        <v>8</v>
      </c>
      <c r="D1279" s="3">
        <v>17</v>
      </c>
      <c r="E1279" s="3">
        <v>1</v>
      </c>
      <c r="F1279" s="3">
        <v>0</v>
      </c>
      <c r="G1279" s="9">
        <v>191.27923583984381</v>
      </c>
      <c r="H1279" s="9">
        <v>2751.3334785717611</v>
      </c>
      <c r="I1279" s="9">
        <v>200</v>
      </c>
      <c r="J1279" s="9">
        <v>3815.794822149694</v>
      </c>
      <c r="K1279" s="9">
        <v>8.7207641601561932</v>
      </c>
      <c r="L1279" s="9">
        <v>1064.4613435779329</v>
      </c>
      <c r="M1279" s="10">
        <v>30</v>
      </c>
      <c r="N1279" s="5">
        <f t="shared" si="127"/>
        <v>-261.62292480468579</v>
      </c>
      <c r="O1279" s="5">
        <f t="shared" si="128"/>
        <v>802.8384187732471</v>
      </c>
      <c r="Q1279" s="2">
        <f t="shared" si="132"/>
        <v>43212</v>
      </c>
      <c r="R1279" s="10">
        <v>18</v>
      </c>
      <c r="S1279" s="5">
        <f t="shared" si="129"/>
        <v>-156.97375488281148</v>
      </c>
      <c r="T1279" s="5">
        <f t="shared" si="130"/>
        <v>907.48758869512142</v>
      </c>
      <c r="U1279" s="5">
        <f t="shared" si="131"/>
        <v>-104.64916992187432</v>
      </c>
    </row>
    <row r="1280" spans="1:21" x14ac:dyDescent="0.25">
      <c r="A1280" s="2">
        <v>43334.708333333336</v>
      </c>
      <c r="B1280" s="2">
        <v>43334</v>
      </c>
      <c r="C1280" s="3">
        <v>8</v>
      </c>
      <c r="D1280" s="3">
        <v>18</v>
      </c>
      <c r="E1280" s="3">
        <v>1</v>
      </c>
      <c r="F1280" s="3">
        <v>0</v>
      </c>
      <c r="G1280" s="9">
        <v>191.27923583984381</v>
      </c>
      <c r="H1280" s="9">
        <v>2751.3334785717611</v>
      </c>
      <c r="I1280" s="9">
        <v>141</v>
      </c>
      <c r="J1280" s="9">
        <v>2690.1353496155339</v>
      </c>
      <c r="K1280" s="9">
        <v>-50.279235839843807</v>
      </c>
      <c r="L1280" s="9">
        <v>-61.198128956227265</v>
      </c>
      <c r="M1280" s="10">
        <v>30</v>
      </c>
      <c r="N1280" s="5">
        <f t="shared" si="127"/>
        <v>1508.3770751953143</v>
      </c>
      <c r="O1280" s="5">
        <f t="shared" si="128"/>
        <v>1447.1789462390871</v>
      </c>
      <c r="Q1280" s="2">
        <f t="shared" si="132"/>
        <v>43212</v>
      </c>
      <c r="R1280" s="10">
        <v>22</v>
      </c>
      <c r="S1280" s="5">
        <f t="shared" si="129"/>
        <v>1106.1431884765639</v>
      </c>
      <c r="T1280" s="5">
        <f t="shared" si="130"/>
        <v>1044.9450595203366</v>
      </c>
      <c r="U1280" s="5">
        <f t="shared" si="131"/>
        <v>402.23388671875045</v>
      </c>
    </row>
    <row r="1281" spans="1:21" x14ac:dyDescent="0.25">
      <c r="A1281" s="2">
        <v>43334.75</v>
      </c>
      <c r="B1281" s="2">
        <v>43334</v>
      </c>
      <c r="C1281" s="3">
        <v>8</v>
      </c>
      <c r="D1281" s="3">
        <v>19</v>
      </c>
      <c r="E1281" s="3">
        <v>1</v>
      </c>
      <c r="F1281" s="3">
        <v>0</v>
      </c>
      <c r="G1281" s="9">
        <v>191.27923583984381</v>
      </c>
      <c r="H1281" s="9">
        <v>2751.3334785717611</v>
      </c>
      <c r="I1281" s="9">
        <v>71</v>
      </c>
      <c r="J1281" s="9">
        <v>1354.6071618631411</v>
      </c>
      <c r="K1281" s="9">
        <v>-120.27923583984381</v>
      </c>
      <c r="L1281" s="9">
        <v>-1396.7263167086201</v>
      </c>
      <c r="M1281" s="10">
        <v>30</v>
      </c>
      <c r="N1281" s="5">
        <f t="shared" si="127"/>
        <v>3608.3770751953143</v>
      </c>
      <c r="O1281" s="5">
        <f t="shared" si="128"/>
        <v>2211.650758486694</v>
      </c>
      <c r="Q1281" s="2">
        <f t="shared" si="132"/>
        <v>43212</v>
      </c>
      <c r="R1281" s="10">
        <v>25</v>
      </c>
      <c r="S1281" s="5">
        <f t="shared" si="129"/>
        <v>3006.9808959960951</v>
      </c>
      <c r="T1281" s="5">
        <f t="shared" si="130"/>
        <v>1610.2545792874751</v>
      </c>
      <c r="U1281" s="5">
        <f t="shared" si="131"/>
        <v>601.39617919921898</v>
      </c>
    </row>
    <row r="1282" spans="1:21" x14ac:dyDescent="0.25">
      <c r="A1282" s="2">
        <v>43334.791666666664</v>
      </c>
      <c r="B1282" s="2">
        <v>43334</v>
      </c>
      <c r="C1282" s="3">
        <v>8</v>
      </c>
      <c r="D1282" s="3">
        <v>20</v>
      </c>
      <c r="E1282" s="3">
        <v>1</v>
      </c>
      <c r="F1282" s="3">
        <v>0</v>
      </c>
      <c r="G1282" s="9">
        <v>191.27923583984381</v>
      </c>
      <c r="H1282" s="9">
        <v>2751.3334785717611</v>
      </c>
      <c r="I1282" s="9">
        <v>60</v>
      </c>
      <c r="J1282" s="9">
        <v>1144.738446644908</v>
      </c>
      <c r="K1282" s="9">
        <v>-131.27923583984381</v>
      </c>
      <c r="L1282" s="9">
        <v>-1606.5950319268532</v>
      </c>
      <c r="M1282" s="10">
        <v>30</v>
      </c>
      <c r="N1282" s="5">
        <f t="shared" si="127"/>
        <v>3938.3770751953143</v>
      </c>
      <c r="O1282" s="5">
        <f t="shared" si="128"/>
        <v>2331.7820432684612</v>
      </c>
      <c r="Q1282" s="2">
        <f t="shared" si="132"/>
        <v>43212</v>
      </c>
      <c r="R1282" s="10">
        <v>28</v>
      </c>
      <c r="S1282" s="5">
        <f t="shared" si="129"/>
        <v>3675.8186035156268</v>
      </c>
      <c r="T1282" s="5">
        <f t="shared" si="130"/>
        <v>2069.2235715887737</v>
      </c>
      <c r="U1282" s="5">
        <f t="shared" si="131"/>
        <v>262.5584716796875</v>
      </c>
    </row>
    <row r="1283" spans="1:21" x14ac:dyDescent="0.25">
      <c r="A1283" s="2">
        <v>43334.833333333336</v>
      </c>
      <c r="B1283" s="2">
        <v>43334</v>
      </c>
      <c r="C1283" s="3">
        <v>8</v>
      </c>
      <c r="D1283" s="3">
        <v>21</v>
      </c>
      <c r="E1283" s="3">
        <v>1</v>
      </c>
      <c r="F1283" s="3">
        <v>0</v>
      </c>
      <c r="G1283" s="9">
        <v>191.27923583984381</v>
      </c>
      <c r="H1283" s="9">
        <v>2751.3334785717611</v>
      </c>
      <c r="I1283" s="9">
        <v>61</v>
      </c>
      <c r="J1283" s="9">
        <v>1163.8174207556565</v>
      </c>
      <c r="K1283" s="9">
        <v>-130.27923583984381</v>
      </c>
      <c r="L1283" s="9">
        <v>-1587.5160578161046</v>
      </c>
      <c r="M1283" s="10">
        <v>30</v>
      </c>
      <c r="N1283" s="5">
        <f t="shared" si="127"/>
        <v>3908.3770751953143</v>
      </c>
      <c r="O1283" s="5">
        <f t="shared" si="128"/>
        <v>2320.8610173792094</v>
      </c>
      <c r="Q1283" s="2">
        <f t="shared" si="132"/>
        <v>43212</v>
      </c>
      <c r="R1283" s="10">
        <v>32</v>
      </c>
      <c r="S1283" s="5">
        <f t="shared" si="129"/>
        <v>4168.9355468750018</v>
      </c>
      <c r="T1283" s="5">
        <f t="shared" si="130"/>
        <v>2581.4194890588969</v>
      </c>
      <c r="U1283" s="5">
        <f t="shared" si="131"/>
        <v>-260.5584716796875</v>
      </c>
    </row>
    <row r="1284" spans="1:21" x14ac:dyDescent="0.25">
      <c r="A1284" s="2">
        <v>43334.875</v>
      </c>
      <c r="B1284" s="2">
        <v>43334</v>
      </c>
      <c r="C1284" s="3">
        <v>8</v>
      </c>
      <c r="D1284" s="3">
        <v>22</v>
      </c>
      <c r="E1284" s="3">
        <v>1</v>
      </c>
      <c r="F1284" s="3">
        <v>0</v>
      </c>
      <c r="G1284" s="9">
        <v>191.27923583984381</v>
      </c>
      <c r="H1284" s="9">
        <v>2751.3334785717611</v>
      </c>
      <c r="I1284" s="9">
        <v>60</v>
      </c>
      <c r="J1284" s="9">
        <v>1144.738446644908</v>
      </c>
      <c r="K1284" s="9">
        <v>-131.27923583984381</v>
      </c>
      <c r="L1284" s="9">
        <v>-1606.5950319268532</v>
      </c>
      <c r="M1284" s="10">
        <v>25</v>
      </c>
      <c r="N1284" s="5">
        <f t="shared" si="127"/>
        <v>3281.9808959960951</v>
      </c>
      <c r="O1284" s="5">
        <f t="shared" si="128"/>
        <v>1675.385864069242</v>
      </c>
      <c r="Q1284" s="2">
        <f t="shared" si="132"/>
        <v>43212</v>
      </c>
      <c r="R1284" s="10">
        <v>30</v>
      </c>
      <c r="S1284" s="5">
        <f t="shared" si="129"/>
        <v>3938.3770751953143</v>
      </c>
      <c r="T1284" s="5">
        <f t="shared" si="130"/>
        <v>2331.7820432684612</v>
      </c>
      <c r="U1284" s="5">
        <f t="shared" si="131"/>
        <v>-656.3961791992192</v>
      </c>
    </row>
    <row r="1285" spans="1:21" x14ac:dyDescent="0.25">
      <c r="A1285" s="2">
        <v>43334.916666666664</v>
      </c>
      <c r="B1285" s="2">
        <v>43334</v>
      </c>
      <c r="C1285" s="3">
        <v>8</v>
      </c>
      <c r="D1285" s="3">
        <v>23</v>
      </c>
      <c r="E1285" s="3">
        <v>0</v>
      </c>
      <c r="F1285" s="3">
        <v>1</v>
      </c>
      <c r="G1285" s="9">
        <v>190.40629143714901</v>
      </c>
      <c r="H1285" s="9">
        <v>2744.2485691177721</v>
      </c>
      <c r="I1285" s="9">
        <v>61</v>
      </c>
      <c r="J1285" s="9">
        <v>1163.8174207556565</v>
      </c>
      <c r="K1285" s="9">
        <v>-129.40629143714901</v>
      </c>
      <c r="L1285" s="9">
        <v>-1580.4311483621157</v>
      </c>
      <c r="M1285" s="10">
        <v>25</v>
      </c>
      <c r="N1285" s="5">
        <f t="shared" si="127"/>
        <v>3235.1572859287253</v>
      </c>
      <c r="O1285" s="5">
        <f t="shared" si="128"/>
        <v>1654.7261375666096</v>
      </c>
      <c r="Q1285" s="2">
        <f t="shared" si="132"/>
        <v>43212</v>
      </c>
      <c r="R1285" s="10">
        <v>18</v>
      </c>
      <c r="S1285" s="5">
        <f t="shared" si="129"/>
        <v>2329.3132458686823</v>
      </c>
      <c r="T1285" s="5">
        <f t="shared" si="130"/>
        <v>748.88209750656665</v>
      </c>
      <c r="U1285" s="5">
        <f t="shared" si="131"/>
        <v>905.84404006004297</v>
      </c>
    </row>
    <row r="1286" spans="1:21" x14ac:dyDescent="0.25">
      <c r="A1286" s="2">
        <v>43334.958333333336</v>
      </c>
      <c r="B1286" s="2">
        <v>43334</v>
      </c>
      <c r="C1286" s="3">
        <v>8</v>
      </c>
      <c r="D1286" s="3">
        <v>24</v>
      </c>
      <c r="E1286" s="3">
        <v>0</v>
      </c>
      <c r="F1286" s="3">
        <v>1</v>
      </c>
      <c r="G1286" s="9">
        <v>183.5655187606811</v>
      </c>
      <c r="H1286" s="9">
        <v>2688.7281322049985</v>
      </c>
      <c r="I1286" s="9">
        <v>60</v>
      </c>
      <c r="J1286" s="9">
        <v>1144.738446644908</v>
      </c>
      <c r="K1286" s="9">
        <v>-123.5655187606811</v>
      </c>
      <c r="L1286" s="9">
        <v>-1543.9896855600905</v>
      </c>
      <c r="M1286" s="10">
        <v>20</v>
      </c>
      <c r="N1286" s="5">
        <f t="shared" si="127"/>
        <v>2471.3103752136221</v>
      </c>
      <c r="O1286" s="5">
        <f t="shared" si="128"/>
        <v>927.32068965353164</v>
      </c>
      <c r="Q1286" s="2">
        <f t="shared" si="132"/>
        <v>43212</v>
      </c>
      <c r="R1286" s="10">
        <v>12</v>
      </c>
      <c r="S1286" s="5">
        <f t="shared" si="129"/>
        <v>1482.7862251281731</v>
      </c>
      <c r="T1286" s="5">
        <f t="shared" si="130"/>
        <v>-61.203460431917392</v>
      </c>
      <c r="U1286" s="5">
        <f t="shared" si="131"/>
        <v>988.52415008544904</v>
      </c>
    </row>
    <row r="1287" spans="1:21" x14ac:dyDescent="0.25">
      <c r="A1287" s="2">
        <v>43335</v>
      </c>
      <c r="B1287" s="2">
        <v>43335</v>
      </c>
      <c r="C1287" s="3">
        <v>8</v>
      </c>
      <c r="D1287" s="3">
        <v>1</v>
      </c>
      <c r="E1287" s="3">
        <v>0</v>
      </c>
      <c r="F1287" s="3">
        <v>1</v>
      </c>
      <c r="G1287" s="9">
        <v>185.74337763786309</v>
      </c>
      <c r="H1287" s="9">
        <v>2706.4038661438108</v>
      </c>
      <c r="I1287" s="9">
        <v>61</v>
      </c>
      <c r="J1287" s="9">
        <v>1163.8174207556565</v>
      </c>
      <c r="K1287" s="9">
        <v>-124.74337763786309</v>
      </c>
      <c r="L1287" s="9">
        <v>-1542.5864453881543</v>
      </c>
      <c r="M1287" s="10">
        <v>25</v>
      </c>
      <c r="N1287" s="5">
        <f t="shared" si="127"/>
        <v>3118.5844409465772</v>
      </c>
      <c r="O1287" s="5">
        <f t="shared" si="128"/>
        <v>1575.9979955584229</v>
      </c>
      <c r="Q1287" s="2">
        <f t="shared" si="132"/>
        <v>43213</v>
      </c>
      <c r="R1287" s="10">
        <v>12</v>
      </c>
      <c r="S1287" s="5">
        <f t="shared" si="129"/>
        <v>1496.9205316543571</v>
      </c>
      <c r="T1287" s="5">
        <f t="shared" si="130"/>
        <v>-45.665913733797197</v>
      </c>
      <c r="U1287" s="5">
        <f t="shared" si="131"/>
        <v>1621.6639092922201</v>
      </c>
    </row>
    <row r="1288" spans="1:21" x14ac:dyDescent="0.25">
      <c r="A1288" s="2">
        <v>43335.041666666664</v>
      </c>
      <c r="B1288" s="2">
        <v>43335</v>
      </c>
      <c r="C1288" s="3">
        <v>8</v>
      </c>
      <c r="D1288" s="3">
        <v>2</v>
      </c>
      <c r="E1288" s="3">
        <v>0</v>
      </c>
      <c r="F1288" s="3">
        <v>1</v>
      </c>
      <c r="G1288" s="9">
        <v>180.53666391372678</v>
      </c>
      <c r="H1288" s="9">
        <v>2664.1456251162172</v>
      </c>
      <c r="I1288" s="9">
        <v>61</v>
      </c>
      <c r="J1288" s="9">
        <v>1163.8174207556565</v>
      </c>
      <c r="K1288" s="9">
        <v>-119.53666391372678</v>
      </c>
      <c r="L1288" s="9">
        <v>-1500.3282043605607</v>
      </c>
      <c r="M1288" s="10">
        <v>23</v>
      </c>
      <c r="N1288" s="5">
        <f t="shared" si="127"/>
        <v>2749.3432700157159</v>
      </c>
      <c r="O1288" s="5">
        <f t="shared" si="128"/>
        <v>1249.0150656551552</v>
      </c>
      <c r="Q1288" s="2">
        <f t="shared" si="132"/>
        <v>43213</v>
      </c>
      <c r="R1288" s="10">
        <v>16</v>
      </c>
      <c r="S1288" s="5">
        <f t="shared" si="129"/>
        <v>1912.5866226196285</v>
      </c>
      <c r="T1288" s="5">
        <f t="shared" si="130"/>
        <v>412.25841825906787</v>
      </c>
      <c r="U1288" s="5">
        <f t="shared" si="131"/>
        <v>836.75664739608737</v>
      </c>
    </row>
    <row r="1289" spans="1:21" x14ac:dyDescent="0.25">
      <c r="A1289" s="2">
        <v>43335.083333333336</v>
      </c>
      <c r="B1289" s="2">
        <v>43335</v>
      </c>
      <c r="C1289" s="3">
        <v>8</v>
      </c>
      <c r="D1289" s="3">
        <v>3</v>
      </c>
      <c r="E1289" s="3">
        <v>0</v>
      </c>
      <c r="F1289" s="3">
        <v>1</v>
      </c>
      <c r="G1289" s="9">
        <v>169.13875126838678</v>
      </c>
      <c r="H1289" s="9">
        <v>2571.6389567720771</v>
      </c>
      <c r="I1289" s="9">
        <v>61</v>
      </c>
      <c r="J1289" s="9">
        <v>1163.8174207556565</v>
      </c>
      <c r="K1289" s="9">
        <v>-108.13875126838678</v>
      </c>
      <c r="L1289" s="9">
        <v>-1407.8215360164206</v>
      </c>
      <c r="M1289" s="10">
        <v>20</v>
      </c>
      <c r="N1289" s="5">
        <f t="shared" si="127"/>
        <v>2162.7750253677359</v>
      </c>
      <c r="O1289" s="5">
        <f t="shared" si="128"/>
        <v>754.95348935131528</v>
      </c>
      <c r="Q1289" s="2">
        <f t="shared" si="132"/>
        <v>43213</v>
      </c>
      <c r="R1289" s="10">
        <v>18</v>
      </c>
      <c r="S1289" s="5">
        <f t="shared" si="129"/>
        <v>1946.4975228309622</v>
      </c>
      <c r="T1289" s="5">
        <f t="shared" si="130"/>
        <v>538.6759868145416</v>
      </c>
      <c r="U1289" s="5">
        <f t="shared" si="131"/>
        <v>216.27750253677368</v>
      </c>
    </row>
    <row r="1290" spans="1:21" x14ac:dyDescent="0.25">
      <c r="A1290" s="2">
        <v>43335.125</v>
      </c>
      <c r="B1290" s="2">
        <v>43335</v>
      </c>
      <c r="C1290" s="3">
        <v>8</v>
      </c>
      <c r="D1290" s="3">
        <v>4</v>
      </c>
      <c r="E1290" s="3">
        <v>0</v>
      </c>
      <c r="F1290" s="3">
        <v>1</v>
      </c>
      <c r="G1290" s="9">
        <v>164.70793271064758</v>
      </c>
      <c r="H1290" s="9">
        <v>2535.6779624837518</v>
      </c>
      <c r="I1290" s="9">
        <v>127</v>
      </c>
      <c r="J1290" s="9">
        <v>2423.0297120650553</v>
      </c>
      <c r="K1290" s="9">
        <v>-37.707932710647583</v>
      </c>
      <c r="L1290" s="9">
        <v>-112.64825041869653</v>
      </c>
      <c r="M1290" s="10">
        <v>20</v>
      </c>
      <c r="N1290" s="5">
        <f t="shared" si="127"/>
        <v>754.15865421295166</v>
      </c>
      <c r="O1290" s="5">
        <f t="shared" si="128"/>
        <v>641.51040379425513</v>
      </c>
      <c r="Q1290" s="2">
        <f t="shared" si="132"/>
        <v>43213</v>
      </c>
      <c r="R1290" s="10">
        <v>18</v>
      </c>
      <c r="S1290" s="5">
        <f t="shared" si="129"/>
        <v>678.74278879165649</v>
      </c>
      <c r="T1290" s="5">
        <f t="shared" si="130"/>
        <v>566.09453837295996</v>
      </c>
      <c r="U1290" s="5">
        <f t="shared" si="131"/>
        <v>75.415865421295166</v>
      </c>
    </row>
    <row r="1291" spans="1:21" x14ac:dyDescent="0.25">
      <c r="A1291" s="2">
        <v>43335.166666666664</v>
      </c>
      <c r="B1291" s="2">
        <v>43335</v>
      </c>
      <c r="C1291" s="3">
        <v>8</v>
      </c>
      <c r="D1291" s="3">
        <v>5</v>
      </c>
      <c r="E1291" s="3">
        <v>0</v>
      </c>
      <c r="F1291" s="3">
        <v>1</v>
      </c>
      <c r="G1291" s="9">
        <v>173.09845485687259</v>
      </c>
      <c r="H1291" s="9">
        <v>2603.7763317245135</v>
      </c>
      <c r="I1291" s="9">
        <v>201</v>
      </c>
      <c r="J1291" s="9">
        <v>3834.8737962604418</v>
      </c>
      <c r="K1291" s="9">
        <v>27.901545143127407</v>
      </c>
      <c r="L1291" s="9">
        <v>1231.0974645359283</v>
      </c>
      <c r="M1291" s="10">
        <v>20</v>
      </c>
      <c r="N1291" s="5">
        <f t="shared" si="127"/>
        <v>-558.03090286254815</v>
      </c>
      <c r="O1291" s="5">
        <f t="shared" si="128"/>
        <v>673.06656167338019</v>
      </c>
      <c r="Q1291" s="2">
        <f t="shared" si="132"/>
        <v>43213</v>
      </c>
      <c r="R1291" s="10">
        <v>26</v>
      </c>
      <c r="S1291" s="5">
        <f t="shared" si="129"/>
        <v>-725.44017372131259</v>
      </c>
      <c r="T1291" s="5">
        <f t="shared" si="130"/>
        <v>505.65729081461575</v>
      </c>
      <c r="U1291" s="5">
        <f t="shared" si="131"/>
        <v>167.40927085876444</v>
      </c>
    </row>
    <row r="1292" spans="1:21" x14ac:dyDescent="0.25">
      <c r="A1292" s="2">
        <v>43335.208333333336</v>
      </c>
      <c r="B1292" s="2">
        <v>43335</v>
      </c>
      <c r="C1292" s="3">
        <v>8</v>
      </c>
      <c r="D1292" s="3">
        <v>6</v>
      </c>
      <c r="E1292" s="3">
        <v>0</v>
      </c>
      <c r="F1292" s="3">
        <v>1</v>
      </c>
      <c r="G1292" s="9">
        <v>188.47570285797121</v>
      </c>
      <c r="H1292" s="9">
        <v>2728.5797071772695</v>
      </c>
      <c r="I1292" s="9">
        <v>207</v>
      </c>
      <c r="J1292" s="9">
        <v>3949.3476409249324</v>
      </c>
      <c r="K1292" s="9">
        <v>18.524297142028786</v>
      </c>
      <c r="L1292" s="9">
        <v>1220.7679337476629</v>
      </c>
      <c r="M1292" s="10">
        <v>20</v>
      </c>
      <c r="N1292" s="5">
        <f t="shared" si="127"/>
        <v>-370.48594284057572</v>
      </c>
      <c r="O1292" s="5">
        <f t="shared" si="128"/>
        <v>850.28199090708722</v>
      </c>
      <c r="Q1292" s="2">
        <f t="shared" si="132"/>
        <v>43213</v>
      </c>
      <c r="R1292" s="10">
        <v>30</v>
      </c>
      <c r="S1292" s="5">
        <f t="shared" si="129"/>
        <v>-555.72891426086358</v>
      </c>
      <c r="T1292" s="5">
        <f t="shared" si="130"/>
        <v>665.03901948679936</v>
      </c>
      <c r="U1292" s="5">
        <f t="shared" si="131"/>
        <v>185.24297142028786</v>
      </c>
    </row>
    <row r="1293" spans="1:21" x14ac:dyDescent="0.25">
      <c r="A1293" s="2">
        <v>43335.25</v>
      </c>
      <c r="B1293" s="2">
        <v>43335</v>
      </c>
      <c r="C1293" s="3">
        <v>8</v>
      </c>
      <c r="D1293" s="3">
        <v>7</v>
      </c>
      <c r="E1293" s="3">
        <v>1</v>
      </c>
      <c r="F1293" s="3">
        <v>0</v>
      </c>
      <c r="G1293" s="9">
        <v>189.75585083961482</v>
      </c>
      <c r="H1293" s="9">
        <v>2738.9695243108154</v>
      </c>
      <c r="I1293" s="9">
        <v>207</v>
      </c>
      <c r="J1293" s="9">
        <v>3949.3476409249324</v>
      </c>
      <c r="K1293" s="9">
        <v>17.244149160385177</v>
      </c>
      <c r="L1293" s="9">
        <v>1210.3781166141171</v>
      </c>
      <c r="M1293" s="10">
        <v>20</v>
      </c>
      <c r="N1293" s="5">
        <f t="shared" si="127"/>
        <v>-344.88298320770355</v>
      </c>
      <c r="O1293" s="5">
        <f t="shared" si="128"/>
        <v>865.49513340641352</v>
      </c>
      <c r="Q1293" s="2">
        <f t="shared" si="132"/>
        <v>43213</v>
      </c>
      <c r="R1293" s="10">
        <v>45</v>
      </c>
      <c r="S1293" s="5">
        <f t="shared" si="129"/>
        <v>-775.98671221733298</v>
      </c>
      <c r="T1293" s="5">
        <f t="shared" si="130"/>
        <v>434.39140439678408</v>
      </c>
      <c r="U1293" s="5">
        <f t="shared" si="131"/>
        <v>431.10372900962943</v>
      </c>
    </row>
    <row r="1294" spans="1:21" x14ac:dyDescent="0.25">
      <c r="A1294" s="2">
        <v>43335.291666666664</v>
      </c>
      <c r="B1294" s="2">
        <v>43335</v>
      </c>
      <c r="C1294" s="3">
        <v>8</v>
      </c>
      <c r="D1294" s="3">
        <v>8</v>
      </c>
      <c r="E1294" s="3">
        <v>1</v>
      </c>
      <c r="F1294" s="3">
        <v>0</v>
      </c>
      <c r="G1294" s="9">
        <v>189.99758768081659</v>
      </c>
      <c r="H1294" s="9">
        <v>2740.9314856994033</v>
      </c>
      <c r="I1294" s="9">
        <v>207</v>
      </c>
      <c r="J1294" s="9">
        <v>3949.3476409249324</v>
      </c>
      <c r="K1294" s="9">
        <v>17.002412319183406</v>
      </c>
      <c r="L1294" s="9">
        <v>1208.4161552255291</v>
      </c>
      <c r="M1294" s="10">
        <v>20</v>
      </c>
      <c r="N1294" s="5">
        <f t="shared" si="127"/>
        <v>-340.04824638366813</v>
      </c>
      <c r="O1294" s="5">
        <f t="shared" si="128"/>
        <v>868.36790884186098</v>
      </c>
      <c r="Q1294" s="2">
        <f t="shared" si="132"/>
        <v>43213</v>
      </c>
      <c r="R1294" s="10">
        <v>45</v>
      </c>
      <c r="S1294" s="5">
        <f t="shared" si="129"/>
        <v>-765.10855436325323</v>
      </c>
      <c r="T1294" s="5">
        <f t="shared" si="130"/>
        <v>443.30760086227588</v>
      </c>
      <c r="U1294" s="5">
        <f t="shared" si="131"/>
        <v>425.0603079795851</v>
      </c>
    </row>
    <row r="1295" spans="1:21" x14ac:dyDescent="0.25">
      <c r="A1295" s="2">
        <v>43335.333333333336</v>
      </c>
      <c r="B1295" s="2">
        <v>43335</v>
      </c>
      <c r="C1295" s="3">
        <v>8</v>
      </c>
      <c r="D1295" s="3">
        <v>9</v>
      </c>
      <c r="E1295" s="3">
        <v>1</v>
      </c>
      <c r="F1295" s="3">
        <v>0</v>
      </c>
      <c r="G1295" s="9">
        <v>188.91850242614748</v>
      </c>
      <c r="H1295" s="9">
        <v>2732.1735170799384</v>
      </c>
      <c r="I1295" s="9">
        <v>208</v>
      </c>
      <c r="J1295" s="9">
        <v>3968.4266150356816</v>
      </c>
      <c r="K1295" s="9">
        <v>19.081497573852516</v>
      </c>
      <c r="L1295" s="9">
        <v>1236.2530979557432</v>
      </c>
      <c r="M1295" s="10">
        <v>20</v>
      </c>
      <c r="N1295" s="5">
        <f t="shared" ref="N1295:N1358" si="133">-K1295*M1295</f>
        <v>-381.62995147705033</v>
      </c>
      <c r="O1295" s="5">
        <f t="shared" ref="O1295:O1358" si="134">L1295 + N1295</f>
        <v>854.62314647869289</v>
      </c>
      <c r="Q1295" s="2">
        <f t="shared" si="132"/>
        <v>43213</v>
      </c>
      <c r="R1295" s="10">
        <v>38</v>
      </c>
      <c r="S1295" s="5">
        <f t="shared" ref="S1295:S1358" si="135">-K1295 * R1295</f>
        <v>-725.09690780639562</v>
      </c>
      <c r="T1295" s="5">
        <f t="shared" ref="T1295:T1358" si="136">L1295 + S1295</f>
        <v>511.15619014934759</v>
      </c>
      <c r="U1295" s="5">
        <f t="shared" ref="U1295:U1358" si="137">O1295-T1295</f>
        <v>343.46695632934529</v>
      </c>
    </row>
    <row r="1296" spans="1:21" x14ac:dyDescent="0.25">
      <c r="A1296" s="2">
        <v>43335.375</v>
      </c>
      <c r="B1296" s="2">
        <v>43335</v>
      </c>
      <c r="C1296" s="3">
        <v>8</v>
      </c>
      <c r="D1296" s="3">
        <v>10</v>
      </c>
      <c r="E1296" s="3">
        <v>1</v>
      </c>
      <c r="F1296" s="3">
        <v>0</v>
      </c>
      <c r="G1296" s="9">
        <v>189.11830883026118</v>
      </c>
      <c r="H1296" s="9">
        <v>2733.7951664942379</v>
      </c>
      <c r="I1296" s="9">
        <v>207</v>
      </c>
      <c r="J1296" s="9">
        <v>3949.3476409249324</v>
      </c>
      <c r="K1296" s="9">
        <v>17.881691169738815</v>
      </c>
      <c r="L1296" s="9">
        <v>1215.5524744306945</v>
      </c>
      <c r="M1296" s="10">
        <v>20</v>
      </c>
      <c r="N1296" s="5">
        <f t="shared" si="133"/>
        <v>-357.6338233947763</v>
      </c>
      <c r="O1296" s="5">
        <f t="shared" si="134"/>
        <v>857.91865103591817</v>
      </c>
      <c r="Q1296" s="2">
        <f t="shared" ref="Q1296:Q1359" si="138">Q1272+1</f>
        <v>43213</v>
      </c>
      <c r="R1296" s="10">
        <v>38</v>
      </c>
      <c r="S1296" s="5">
        <f t="shared" si="135"/>
        <v>-679.50426445007497</v>
      </c>
      <c r="T1296" s="5">
        <f t="shared" si="136"/>
        <v>536.0482099806195</v>
      </c>
      <c r="U1296" s="5">
        <f t="shared" si="137"/>
        <v>321.87044105529867</v>
      </c>
    </row>
    <row r="1297" spans="1:21" x14ac:dyDescent="0.25">
      <c r="A1297" s="2">
        <v>43335.416666666664</v>
      </c>
      <c r="B1297" s="2">
        <v>43335</v>
      </c>
      <c r="C1297" s="3">
        <v>8</v>
      </c>
      <c r="D1297" s="3">
        <v>11</v>
      </c>
      <c r="E1297" s="3">
        <v>1</v>
      </c>
      <c r="F1297" s="3">
        <v>0</v>
      </c>
      <c r="G1297" s="9">
        <v>190.78996758461</v>
      </c>
      <c r="H1297" s="9">
        <v>2747.3625254946833</v>
      </c>
      <c r="I1297" s="9">
        <v>208</v>
      </c>
      <c r="J1297" s="9">
        <v>3968.4266150356816</v>
      </c>
      <c r="K1297" s="9">
        <v>17.210032415390003</v>
      </c>
      <c r="L1297" s="9">
        <v>1221.0640895409983</v>
      </c>
      <c r="M1297" s="10">
        <v>20</v>
      </c>
      <c r="N1297" s="5">
        <f t="shared" si="133"/>
        <v>-344.20064830780007</v>
      </c>
      <c r="O1297" s="5">
        <f t="shared" si="134"/>
        <v>876.86344123319827</v>
      </c>
      <c r="Q1297" s="2">
        <f t="shared" si="138"/>
        <v>43213</v>
      </c>
      <c r="R1297" s="10">
        <v>28</v>
      </c>
      <c r="S1297" s="5">
        <f t="shared" si="135"/>
        <v>-481.88090763092009</v>
      </c>
      <c r="T1297" s="5">
        <f t="shared" si="136"/>
        <v>739.18318191007825</v>
      </c>
      <c r="U1297" s="5">
        <f t="shared" si="137"/>
        <v>137.68025932312003</v>
      </c>
    </row>
    <row r="1298" spans="1:21" x14ac:dyDescent="0.25">
      <c r="A1298" s="2">
        <v>43335.458333333336</v>
      </c>
      <c r="B1298" s="2">
        <v>43335</v>
      </c>
      <c r="C1298" s="3">
        <v>8</v>
      </c>
      <c r="D1298" s="3">
        <v>12</v>
      </c>
      <c r="E1298" s="3">
        <v>1</v>
      </c>
      <c r="F1298" s="3">
        <v>0</v>
      </c>
      <c r="G1298" s="9">
        <v>191.10697555541989</v>
      </c>
      <c r="H1298" s="9">
        <v>2749.9353964942579</v>
      </c>
      <c r="I1298" s="9">
        <v>207</v>
      </c>
      <c r="J1298" s="9">
        <v>3949.3476409249324</v>
      </c>
      <c r="K1298" s="9">
        <v>15.893024444580107</v>
      </c>
      <c r="L1298" s="9">
        <v>1199.4122444306745</v>
      </c>
      <c r="M1298" s="10">
        <v>20</v>
      </c>
      <c r="N1298" s="5">
        <f t="shared" si="133"/>
        <v>-317.86048889160213</v>
      </c>
      <c r="O1298" s="5">
        <f t="shared" si="134"/>
        <v>881.55175553907236</v>
      </c>
      <c r="Q1298" s="2">
        <f t="shared" si="138"/>
        <v>43213</v>
      </c>
      <c r="R1298" s="10">
        <v>12</v>
      </c>
      <c r="S1298" s="5">
        <f t="shared" si="135"/>
        <v>-190.71629333496128</v>
      </c>
      <c r="T1298" s="5">
        <f t="shared" si="136"/>
        <v>1008.6959510957132</v>
      </c>
      <c r="U1298" s="5">
        <f t="shared" si="137"/>
        <v>-127.14419555664085</v>
      </c>
    </row>
    <row r="1299" spans="1:21" x14ac:dyDescent="0.25">
      <c r="A1299" s="2">
        <v>43335.5</v>
      </c>
      <c r="B1299" s="2">
        <v>43335</v>
      </c>
      <c r="C1299" s="3">
        <v>8</v>
      </c>
      <c r="D1299" s="3">
        <v>13</v>
      </c>
      <c r="E1299" s="3">
        <v>1</v>
      </c>
      <c r="F1299" s="3">
        <v>0</v>
      </c>
      <c r="G1299" s="9">
        <v>191.27923583984381</v>
      </c>
      <c r="H1299" s="9">
        <v>2751.3334785717611</v>
      </c>
      <c r="I1299" s="9">
        <v>206</v>
      </c>
      <c r="J1299" s="9">
        <v>3930.2686668141846</v>
      </c>
      <c r="K1299" s="9">
        <v>14.720764160156193</v>
      </c>
      <c r="L1299" s="9">
        <v>1178.9351882424235</v>
      </c>
      <c r="M1299" s="10">
        <v>20</v>
      </c>
      <c r="N1299" s="5">
        <f t="shared" si="133"/>
        <v>-294.41528320312386</v>
      </c>
      <c r="O1299" s="5">
        <f t="shared" si="134"/>
        <v>884.5199050392996</v>
      </c>
      <c r="Q1299" s="2">
        <f t="shared" si="138"/>
        <v>43213</v>
      </c>
      <c r="R1299" s="10">
        <v>12</v>
      </c>
      <c r="S1299" s="5">
        <f t="shared" si="135"/>
        <v>-176.64916992187432</v>
      </c>
      <c r="T1299" s="5">
        <f t="shared" si="136"/>
        <v>1002.2860183205491</v>
      </c>
      <c r="U1299" s="5">
        <f t="shared" si="137"/>
        <v>-117.76611328124955</v>
      </c>
    </row>
    <row r="1300" spans="1:21" x14ac:dyDescent="0.25">
      <c r="A1300" s="2">
        <v>43335.541666666664</v>
      </c>
      <c r="B1300" s="2">
        <v>43335</v>
      </c>
      <c r="C1300" s="3">
        <v>8</v>
      </c>
      <c r="D1300" s="3">
        <v>14</v>
      </c>
      <c r="E1300" s="3">
        <v>1</v>
      </c>
      <c r="F1300" s="3">
        <v>0</v>
      </c>
      <c r="G1300" s="9">
        <v>191.27923583984381</v>
      </c>
      <c r="H1300" s="9">
        <v>2751.3334785717611</v>
      </c>
      <c r="I1300" s="9">
        <v>208</v>
      </c>
      <c r="J1300" s="9">
        <v>3968.4266150356816</v>
      </c>
      <c r="K1300" s="9">
        <v>16.720764160156193</v>
      </c>
      <c r="L1300" s="9">
        <v>1217.0931364639205</v>
      </c>
      <c r="M1300" s="10">
        <v>20</v>
      </c>
      <c r="N1300" s="5">
        <f t="shared" si="133"/>
        <v>-334.41528320312386</v>
      </c>
      <c r="O1300" s="5">
        <f t="shared" si="134"/>
        <v>882.67785326079661</v>
      </c>
      <c r="Q1300" s="2">
        <f t="shared" si="138"/>
        <v>43213</v>
      </c>
      <c r="R1300" s="10">
        <v>13</v>
      </c>
      <c r="S1300" s="5">
        <f t="shared" si="135"/>
        <v>-217.36993408203051</v>
      </c>
      <c r="T1300" s="5">
        <f t="shared" si="136"/>
        <v>999.72320238188991</v>
      </c>
      <c r="U1300" s="5">
        <f t="shared" si="137"/>
        <v>-117.0453491210933</v>
      </c>
    </row>
    <row r="1301" spans="1:21" x14ac:dyDescent="0.25">
      <c r="A1301" s="2">
        <v>43335.583333333336</v>
      </c>
      <c r="B1301" s="2">
        <v>43335</v>
      </c>
      <c r="C1301" s="3">
        <v>8</v>
      </c>
      <c r="D1301" s="3">
        <v>15</v>
      </c>
      <c r="E1301" s="3">
        <v>1</v>
      </c>
      <c r="F1301" s="3">
        <v>0</v>
      </c>
      <c r="G1301" s="9">
        <v>191.27923583984381</v>
      </c>
      <c r="H1301" s="9">
        <v>2751.3334785717611</v>
      </c>
      <c r="I1301" s="9">
        <v>207</v>
      </c>
      <c r="J1301" s="9">
        <v>3949.3476409249324</v>
      </c>
      <c r="K1301" s="9">
        <v>15.720764160156193</v>
      </c>
      <c r="L1301" s="9">
        <v>1198.0141623531713</v>
      </c>
      <c r="M1301" s="10">
        <v>19</v>
      </c>
      <c r="N1301" s="5">
        <f t="shared" si="133"/>
        <v>-298.69451904296767</v>
      </c>
      <c r="O1301" s="5">
        <f t="shared" si="134"/>
        <v>899.31964331020367</v>
      </c>
      <c r="Q1301" s="2">
        <f t="shared" si="138"/>
        <v>43213</v>
      </c>
      <c r="R1301" s="10">
        <v>14</v>
      </c>
      <c r="S1301" s="5">
        <f t="shared" si="135"/>
        <v>-220.0906982421867</v>
      </c>
      <c r="T1301" s="5">
        <f t="shared" si="136"/>
        <v>977.92346411098458</v>
      </c>
      <c r="U1301" s="5">
        <f t="shared" si="137"/>
        <v>-78.603820800780909</v>
      </c>
    </row>
    <row r="1302" spans="1:21" x14ac:dyDescent="0.25">
      <c r="A1302" s="2">
        <v>43335.625</v>
      </c>
      <c r="B1302" s="2">
        <v>43335</v>
      </c>
      <c r="C1302" s="3">
        <v>8</v>
      </c>
      <c r="D1302" s="3">
        <v>16</v>
      </c>
      <c r="E1302" s="3">
        <v>1</v>
      </c>
      <c r="F1302" s="3">
        <v>0</v>
      </c>
      <c r="G1302" s="9">
        <v>191.27923583984381</v>
      </c>
      <c r="H1302" s="9">
        <v>2751.3334785717611</v>
      </c>
      <c r="I1302" s="9">
        <v>207</v>
      </c>
      <c r="J1302" s="9">
        <v>3949.3476409249324</v>
      </c>
      <c r="K1302" s="9">
        <v>15.720764160156193</v>
      </c>
      <c r="L1302" s="9">
        <v>1198.0141623531713</v>
      </c>
      <c r="M1302" s="10">
        <v>19</v>
      </c>
      <c r="N1302" s="5">
        <f t="shared" si="133"/>
        <v>-298.69451904296767</v>
      </c>
      <c r="O1302" s="5">
        <f t="shared" si="134"/>
        <v>899.31964331020367</v>
      </c>
      <c r="Q1302" s="2">
        <f t="shared" si="138"/>
        <v>43213</v>
      </c>
      <c r="R1302" s="10">
        <v>23</v>
      </c>
      <c r="S1302" s="5">
        <f t="shared" si="135"/>
        <v>-361.57757568359244</v>
      </c>
      <c r="T1302" s="5">
        <f t="shared" si="136"/>
        <v>836.4365866695789</v>
      </c>
      <c r="U1302" s="5">
        <f t="shared" si="137"/>
        <v>62.883056640624773</v>
      </c>
    </row>
    <row r="1303" spans="1:21" x14ac:dyDescent="0.25">
      <c r="A1303" s="2">
        <v>43335.666666666664</v>
      </c>
      <c r="B1303" s="2">
        <v>43335</v>
      </c>
      <c r="C1303" s="3">
        <v>8</v>
      </c>
      <c r="D1303" s="3">
        <v>17</v>
      </c>
      <c r="E1303" s="3">
        <v>1</v>
      </c>
      <c r="F1303" s="3">
        <v>0</v>
      </c>
      <c r="G1303" s="9">
        <v>191.27923583984381</v>
      </c>
      <c r="H1303" s="9">
        <v>2751.3334785717611</v>
      </c>
      <c r="I1303" s="9">
        <v>205</v>
      </c>
      <c r="J1303" s="9">
        <v>3911.1896927034354</v>
      </c>
      <c r="K1303" s="9">
        <v>13.720764160156193</v>
      </c>
      <c r="L1303" s="9">
        <v>1159.8562141316743</v>
      </c>
      <c r="M1303" s="10">
        <v>20</v>
      </c>
      <c r="N1303" s="5">
        <f t="shared" si="133"/>
        <v>-274.41528320312386</v>
      </c>
      <c r="O1303" s="5">
        <f t="shared" si="134"/>
        <v>885.44093092855042</v>
      </c>
      <c r="Q1303" s="2">
        <f t="shared" si="138"/>
        <v>43213</v>
      </c>
      <c r="R1303" s="10">
        <v>25</v>
      </c>
      <c r="S1303" s="5">
        <f t="shared" si="135"/>
        <v>-343.01910400390483</v>
      </c>
      <c r="T1303" s="5">
        <f t="shared" si="136"/>
        <v>816.83711012776939</v>
      </c>
      <c r="U1303" s="5">
        <f t="shared" si="137"/>
        <v>68.603820800781023</v>
      </c>
    </row>
    <row r="1304" spans="1:21" x14ac:dyDescent="0.25">
      <c r="A1304" s="2">
        <v>43335.708333333336</v>
      </c>
      <c r="B1304" s="2">
        <v>43335</v>
      </c>
      <c r="C1304" s="3">
        <v>8</v>
      </c>
      <c r="D1304" s="3">
        <v>18</v>
      </c>
      <c r="E1304" s="3">
        <v>1</v>
      </c>
      <c r="F1304" s="3">
        <v>0</v>
      </c>
      <c r="G1304" s="9">
        <v>191.27923583984381</v>
      </c>
      <c r="H1304" s="9">
        <v>2751.3334785717611</v>
      </c>
      <c r="I1304" s="9">
        <v>134</v>
      </c>
      <c r="J1304" s="9">
        <v>2556.5825308402946</v>
      </c>
      <c r="K1304" s="9">
        <v>-57.279235839843807</v>
      </c>
      <c r="L1304" s="9">
        <v>-194.75094773146657</v>
      </c>
      <c r="M1304" s="10">
        <v>20</v>
      </c>
      <c r="N1304" s="5">
        <f t="shared" si="133"/>
        <v>1145.5847167968761</v>
      </c>
      <c r="O1304" s="5">
        <f t="shared" si="134"/>
        <v>950.83376906540957</v>
      </c>
      <c r="Q1304" s="2">
        <f t="shared" si="138"/>
        <v>43213</v>
      </c>
      <c r="R1304" s="10">
        <v>22</v>
      </c>
      <c r="S1304" s="5">
        <f t="shared" si="135"/>
        <v>1260.1431884765639</v>
      </c>
      <c r="T1304" s="5">
        <f t="shared" si="136"/>
        <v>1065.3922407450973</v>
      </c>
      <c r="U1304" s="5">
        <f t="shared" si="137"/>
        <v>-114.55847167968773</v>
      </c>
    </row>
    <row r="1305" spans="1:21" x14ac:dyDescent="0.25">
      <c r="A1305" s="2">
        <v>43335.75</v>
      </c>
      <c r="B1305" s="2">
        <v>43335</v>
      </c>
      <c r="C1305" s="3">
        <v>8</v>
      </c>
      <c r="D1305" s="3">
        <v>19</v>
      </c>
      <c r="E1305" s="3">
        <v>1</v>
      </c>
      <c r="F1305" s="3">
        <v>0</v>
      </c>
      <c r="G1305" s="9">
        <v>191.27923583984381</v>
      </c>
      <c r="H1305" s="9">
        <v>2751.3334785717611</v>
      </c>
      <c r="I1305" s="9">
        <v>61</v>
      </c>
      <c r="J1305" s="9">
        <v>1163.8174207556565</v>
      </c>
      <c r="K1305" s="9">
        <v>-130.27923583984381</v>
      </c>
      <c r="L1305" s="9">
        <v>-1587.5160578161046</v>
      </c>
      <c r="M1305" s="10">
        <v>20</v>
      </c>
      <c r="N1305" s="5">
        <f t="shared" si="133"/>
        <v>2605.5847167968759</v>
      </c>
      <c r="O1305" s="5">
        <f t="shared" si="134"/>
        <v>1018.0686589807713</v>
      </c>
      <c r="Q1305" s="2">
        <f t="shared" si="138"/>
        <v>43213</v>
      </c>
      <c r="R1305" s="10">
        <v>25</v>
      </c>
      <c r="S1305" s="5">
        <f t="shared" si="135"/>
        <v>3256.9808959960951</v>
      </c>
      <c r="T1305" s="5">
        <f t="shared" si="136"/>
        <v>1669.4648381799905</v>
      </c>
      <c r="U1305" s="5">
        <f t="shared" si="137"/>
        <v>-651.3961791992192</v>
      </c>
    </row>
    <row r="1306" spans="1:21" x14ac:dyDescent="0.25">
      <c r="A1306" s="2">
        <v>43335.791666666664</v>
      </c>
      <c r="B1306" s="2">
        <v>43335</v>
      </c>
      <c r="C1306" s="3">
        <v>8</v>
      </c>
      <c r="D1306" s="3">
        <v>20</v>
      </c>
      <c r="E1306" s="3">
        <v>1</v>
      </c>
      <c r="F1306" s="3">
        <v>0</v>
      </c>
      <c r="G1306" s="9">
        <v>191.27923583984381</v>
      </c>
      <c r="H1306" s="9">
        <v>2751.3334785717611</v>
      </c>
      <c r="I1306" s="9">
        <v>60</v>
      </c>
      <c r="J1306" s="9">
        <v>1144.738446644908</v>
      </c>
      <c r="K1306" s="9">
        <v>-131.27923583984381</v>
      </c>
      <c r="L1306" s="9">
        <v>-1606.5950319268532</v>
      </c>
      <c r="M1306" s="10">
        <v>25</v>
      </c>
      <c r="N1306" s="5">
        <f t="shared" si="133"/>
        <v>3281.9808959960951</v>
      </c>
      <c r="O1306" s="5">
        <f t="shared" si="134"/>
        <v>1675.385864069242</v>
      </c>
      <c r="Q1306" s="2">
        <f t="shared" si="138"/>
        <v>43213</v>
      </c>
      <c r="R1306" s="10">
        <v>25</v>
      </c>
      <c r="S1306" s="5">
        <f t="shared" si="135"/>
        <v>3281.9808959960951</v>
      </c>
      <c r="T1306" s="5">
        <f t="shared" si="136"/>
        <v>1675.385864069242</v>
      </c>
      <c r="U1306" s="5">
        <f t="shared" si="137"/>
        <v>0</v>
      </c>
    </row>
    <row r="1307" spans="1:21" x14ac:dyDescent="0.25">
      <c r="A1307" s="2">
        <v>43335.833333333336</v>
      </c>
      <c r="B1307" s="2">
        <v>43335</v>
      </c>
      <c r="C1307" s="3">
        <v>8</v>
      </c>
      <c r="D1307" s="3">
        <v>21</v>
      </c>
      <c r="E1307" s="3">
        <v>1</v>
      </c>
      <c r="F1307" s="3">
        <v>0</v>
      </c>
      <c r="G1307" s="9">
        <v>191.27923583984381</v>
      </c>
      <c r="H1307" s="9">
        <v>2751.3334785717611</v>
      </c>
      <c r="I1307" s="9">
        <v>60</v>
      </c>
      <c r="J1307" s="9">
        <v>1144.738446644908</v>
      </c>
      <c r="K1307" s="9">
        <v>-131.27923583984381</v>
      </c>
      <c r="L1307" s="9">
        <v>-1606.5950319268532</v>
      </c>
      <c r="M1307" s="10">
        <v>25</v>
      </c>
      <c r="N1307" s="5">
        <f t="shared" si="133"/>
        <v>3281.9808959960951</v>
      </c>
      <c r="O1307" s="5">
        <f t="shared" si="134"/>
        <v>1675.385864069242</v>
      </c>
      <c r="Q1307" s="2">
        <f t="shared" si="138"/>
        <v>43213</v>
      </c>
      <c r="R1307" s="10">
        <v>25</v>
      </c>
      <c r="S1307" s="5">
        <f t="shared" si="135"/>
        <v>3281.9808959960951</v>
      </c>
      <c r="T1307" s="5">
        <f t="shared" si="136"/>
        <v>1675.385864069242</v>
      </c>
      <c r="U1307" s="5">
        <f t="shared" si="137"/>
        <v>0</v>
      </c>
    </row>
    <row r="1308" spans="1:21" x14ac:dyDescent="0.25">
      <c r="A1308" s="2">
        <v>43335.875</v>
      </c>
      <c r="B1308" s="2">
        <v>43335</v>
      </c>
      <c r="C1308" s="3">
        <v>8</v>
      </c>
      <c r="D1308" s="3">
        <v>22</v>
      </c>
      <c r="E1308" s="3">
        <v>1</v>
      </c>
      <c r="F1308" s="3">
        <v>0</v>
      </c>
      <c r="G1308" s="9">
        <v>191.27923583984381</v>
      </c>
      <c r="H1308" s="9">
        <v>2751.3334785717611</v>
      </c>
      <c r="I1308" s="9">
        <v>60</v>
      </c>
      <c r="J1308" s="9">
        <v>1144.738446644908</v>
      </c>
      <c r="K1308" s="9">
        <v>-131.27923583984381</v>
      </c>
      <c r="L1308" s="9">
        <v>-1606.5950319268532</v>
      </c>
      <c r="M1308" s="10">
        <v>25</v>
      </c>
      <c r="N1308" s="5">
        <f t="shared" si="133"/>
        <v>3281.9808959960951</v>
      </c>
      <c r="O1308" s="5">
        <f t="shared" si="134"/>
        <v>1675.385864069242</v>
      </c>
      <c r="Q1308" s="2">
        <f t="shared" si="138"/>
        <v>43213</v>
      </c>
      <c r="R1308" s="10">
        <v>25</v>
      </c>
      <c r="S1308" s="5">
        <f t="shared" si="135"/>
        <v>3281.9808959960951</v>
      </c>
      <c r="T1308" s="5">
        <f t="shared" si="136"/>
        <v>1675.385864069242</v>
      </c>
      <c r="U1308" s="5">
        <f t="shared" si="137"/>
        <v>0</v>
      </c>
    </row>
    <row r="1309" spans="1:21" x14ac:dyDescent="0.25">
      <c r="A1309" s="2">
        <v>43335.916666666664</v>
      </c>
      <c r="B1309" s="2">
        <v>43335</v>
      </c>
      <c r="C1309" s="3">
        <v>8</v>
      </c>
      <c r="D1309" s="3">
        <v>23</v>
      </c>
      <c r="E1309" s="3">
        <v>0</v>
      </c>
      <c r="F1309" s="3">
        <v>1</v>
      </c>
      <c r="G1309" s="9">
        <v>189.5338128089904</v>
      </c>
      <c r="H1309" s="9">
        <v>2737.1674400883794</v>
      </c>
      <c r="I1309" s="9">
        <v>61</v>
      </c>
      <c r="J1309" s="9">
        <v>1163.8174207556565</v>
      </c>
      <c r="K1309" s="9">
        <v>-128.5338128089904</v>
      </c>
      <c r="L1309" s="9">
        <v>-1573.3500193327229</v>
      </c>
      <c r="M1309" s="10">
        <v>21</v>
      </c>
      <c r="N1309" s="5">
        <f t="shared" si="133"/>
        <v>2699.2100689887984</v>
      </c>
      <c r="O1309" s="5">
        <f t="shared" si="134"/>
        <v>1125.8600496560755</v>
      </c>
      <c r="Q1309" s="2">
        <f t="shared" si="138"/>
        <v>43213</v>
      </c>
      <c r="R1309" s="10">
        <v>32</v>
      </c>
      <c r="S1309" s="5">
        <f t="shared" si="135"/>
        <v>4113.0820098876929</v>
      </c>
      <c r="T1309" s="5">
        <f t="shared" si="136"/>
        <v>2539.7319905549703</v>
      </c>
      <c r="U1309" s="5">
        <f t="shared" si="137"/>
        <v>-1413.8719408988948</v>
      </c>
    </row>
    <row r="1310" spans="1:21" x14ac:dyDescent="0.25">
      <c r="A1310" s="2">
        <v>43335.958333333336</v>
      </c>
      <c r="B1310" s="2">
        <v>43335</v>
      </c>
      <c r="C1310" s="3">
        <v>8</v>
      </c>
      <c r="D1310" s="3">
        <v>24</v>
      </c>
      <c r="E1310" s="3">
        <v>0</v>
      </c>
      <c r="F1310" s="3">
        <v>1</v>
      </c>
      <c r="G1310" s="9">
        <v>188.525035905838</v>
      </c>
      <c r="H1310" s="9">
        <v>2728.980099515903</v>
      </c>
      <c r="I1310" s="9">
        <v>60</v>
      </c>
      <c r="J1310" s="9">
        <v>1144.738446644908</v>
      </c>
      <c r="K1310" s="9">
        <v>-128.525035905838</v>
      </c>
      <c r="L1310" s="9">
        <v>-1584.241652870995</v>
      </c>
      <c r="M1310" s="10">
        <v>20</v>
      </c>
      <c r="N1310" s="5">
        <f t="shared" si="133"/>
        <v>2570.5007181167598</v>
      </c>
      <c r="O1310" s="5">
        <f t="shared" si="134"/>
        <v>986.25906524576476</v>
      </c>
      <c r="Q1310" s="2">
        <f t="shared" si="138"/>
        <v>43213</v>
      </c>
      <c r="R1310" s="10">
        <v>25</v>
      </c>
      <c r="S1310" s="5">
        <f t="shared" si="135"/>
        <v>3213.1258976459499</v>
      </c>
      <c r="T1310" s="5">
        <f t="shared" si="136"/>
        <v>1628.8842447749548</v>
      </c>
      <c r="U1310" s="5">
        <f t="shared" si="137"/>
        <v>-642.62517952919006</v>
      </c>
    </row>
    <row r="1311" spans="1:21" x14ac:dyDescent="0.25">
      <c r="A1311" s="2">
        <v>43336</v>
      </c>
      <c r="B1311" s="2">
        <v>43336</v>
      </c>
      <c r="C1311" s="3">
        <v>8</v>
      </c>
      <c r="D1311" s="3">
        <v>1</v>
      </c>
      <c r="E1311" s="3">
        <v>0</v>
      </c>
      <c r="F1311" s="3">
        <v>1</v>
      </c>
      <c r="G1311" s="9">
        <v>187.4103153228759</v>
      </c>
      <c r="H1311" s="9">
        <v>2719.9329090434203</v>
      </c>
      <c r="I1311" s="9">
        <v>60</v>
      </c>
      <c r="J1311" s="9">
        <v>1144.738446644908</v>
      </c>
      <c r="K1311" s="9">
        <v>-127.4103153228759</v>
      </c>
      <c r="L1311" s="9">
        <v>-1575.1944623985123</v>
      </c>
      <c r="M1311" s="10">
        <v>17</v>
      </c>
      <c r="N1311" s="5">
        <f t="shared" si="133"/>
        <v>2165.9753604888901</v>
      </c>
      <c r="O1311" s="5">
        <f t="shared" si="134"/>
        <v>590.78089809037783</v>
      </c>
      <c r="Q1311" s="2">
        <f t="shared" si="138"/>
        <v>43214</v>
      </c>
      <c r="R1311" s="10">
        <v>18</v>
      </c>
      <c r="S1311" s="5">
        <f t="shared" si="135"/>
        <v>2293.3856758117663</v>
      </c>
      <c r="T1311" s="5">
        <f t="shared" si="136"/>
        <v>718.19121341325399</v>
      </c>
      <c r="U1311" s="5">
        <f t="shared" si="137"/>
        <v>-127.41031532287616</v>
      </c>
    </row>
    <row r="1312" spans="1:21" x14ac:dyDescent="0.25">
      <c r="A1312" s="2">
        <v>43336.041666666664</v>
      </c>
      <c r="B1312" s="2">
        <v>43336</v>
      </c>
      <c r="C1312" s="3">
        <v>8</v>
      </c>
      <c r="D1312" s="3">
        <v>2</v>
      </c>
      <c r="E1312" s="3">
        <v>0</v>
      </c>
      <c r="F1312" s="3">
        <v>1</v>
      </c>
      <c r="G1312" s="9">
        <v>184.1895359039307</v>
      </c>
      <c r="H1312" s="9">
        <v>2693.7927217352271</v>
      </c>
      <c r="I1312" s="9">
        <v>60</v>
      </c>
      <c r="J1312" s="9">
        <v>1144.738446644908</v>
      </c>
      <c r="K1312" s="9">
        <v>-124.1895359039307</v>
      </c>
      <c r="L1312" s="9">
        <v>-1549.0542750903192</v>
      </c>
      <c r="M1312" s="10">
        <v>17</v>
      </c>
      <c r="N1312" s="5">
        <f t="shared" si="133"/>
        <v>2111.2221103668221</v>
      </c>
      <c r="O1312" s="5">
        <f t="shared" si="134"/>
        <v>562.16783527650296</v>
      </c>
      <c r="Q1312" s="2">
        <f t="shared" si="138"/>
        <v>43214</v>
      </c>
      <c r="R1312" s="10">
        <v>18</v>
      </c>
      <c r="S1312" s="5">
        <f t="shared" si="135"/>
        <v>2235.4116462707525</v>
      </c>
      <c r="T1312" s="5">
        <f t="shared" si="136"/>
        <v>686.35737118043335</v>
      </c>
      <c r="U1312" s="5">
        <f t="shared" si="137"/>
        <v>-124.18953590393039</v>
      </c>
    </row>
    <row r="1313" spans="1:21" x14ac:dyDescent="0.25">
      <c r="A1313" s="2">
        <v>43336.083333333336</v>
      </c>
      <c r="B1313" s="2">
        <v>43336</v>
      </c>
      <c r="C1313" s="3">
        <v>8</v>
      </c>
      <c r="D1313" s="3">
        <v>3</v>
      </c>
      <c r="E1313" s="3">
        <v>0</v>
      </c>
      <c r="F1313" s="3">
        <v>1</v>
      </c>
      <c r="G1313" s="9">
        <v>182.4452136039734</v>
      </c>
      <c r="H1313" s="9">
        <v>2679.6356172430392</v>
      </c>
      <c r="I1313" s="9">
        <v>63</v>
      </c>
      <c r="J1313" s="9">
        <v>1201.9753689771535</v>
      </c>
      <c r="K1313" s="9">
        <v>-119.4452136039734</v>
      </c>
      <c r="L1313" s="9">
        <v>-1477.6602482658857</v>
      </c>
      <c r="M1313" s="10">
        <v>17</v>
      </c>
      <c r="N1313" s="5">
        <f t="shared" si="133"/>
        <v>2030.5686312675477</v>
      </c>
      <c r="O1313" s="5">
        <f t="shared" si="134"/>
        <v>552.90838300166206</v>
      </c>
      <c r="Q1313" s="2">
        <f t="shared" si="138"/>
        <v>43214</v>
      </c>
      <c r="R1313" s="10">
        <v>13</v>
      </c>
      <c r="S1313" s="5">
        <f t="shared" si="135"/>
        <v>1552.7877768516541</v>
      </c>
      <c r="T1313" s="5">
        <f t="shared" si="136"/>
        <v>75.127528585768459</v>
      </c>
      <c r="U1313" s="5">
        <f t="shared" si="137"/>
        <v>477.7808544158936</v>
      </c>
    </row>
    <row r="1314" spans="1:21" x14ac:dyDescent="0.25">
      <c r="A1314" s="2">
        <v>43336.125</v>
      </c>
      <c r="B1314" s="2">
        <v>43336</v>
      </c>
      <c r="C1314" s="3">
        <v>8</v>
      </c>
      <c r="D1314" s="3">
        <v>4</v>
      </c>
      <c r="E1314" s="3">
        <v>0</v>
      </c>
      <c r="F1314" s="3">
        <v>1</v>
      </c>
      <c r="G1314" s="9">
        <v>176.11350655555731</v>
      </c>
      <c r="H1314" s="9">
        <v>2628.246810393322</v>
      </c>
      <c r="I1314" s="9">
        <v>129</v>
      </c>
      <c r="J1314" s="9">
        <v>2461.1876602865523</v>
      </c>
      <c r="K1314" s="9">
        <v>-47.113506555557308</v>
      </c>
      <c r="L1314" s="9">
        <v>-167.05915010676972</v>
      </c>
      <c r="M1314" s="10">
        <v>17</v>
      </c>
      <c r="N1314" s="5">
        <f t="shared" si="133"/>
        <v>800.92961144447418</v>
      </c>
      <c r="O1314" s="5">
        <f t="shared" si="134"/>
        <v>633.87046133770446</v>
      </c>
      <c r="Q1314" s="2">
        <f t="shared" si="138"/>
        <v>43214</v>
      </c>
      <c r="R1314" s="10">
        <v>13</v>
      </c>
      <c r="S1314" s="5">
        <f t="shared" si="135"/>
        <v>612.47558522224494</v>
      </c>
      <c r="T1314" s="5">
        <f t="shared" si="136"/>
        <v>445.41643511547522</v>
      </c>
      <c r="U1314" s="5">
        <f t="shared" si="137"/>
        <v>188.45402622222923</v>
      </c>
    </row>
    <row r="1315" spans="1:21" x14ac:dyDescent="0.25">
      <c r="A1315" s="2">
        <v>43336.166666666664</v>
      </c>
      <c r="B1315" s="2">
        <v>43336</v>
      </c>
      <c r="C1315" s="3">
        <v>8</v>
      </c>
      <c r="D1315" s="3">
        <v>5</v>
      </c>
      <c r="E1315" s="3">
        <v>0</v>
      </c>
      <c r="F1315" s="3">
        <v>1</v>
      </c>
      <c r="G1315" s="9">
        <v>185.7145296573639</v>
      </c>
      <c r="H1315" s="9">
        <v>2706.169733138669</v>
      </c>
      <c r="I1315" s="9">
        <v>201</v>
      </c>
      <c r="J1315" s="9">
        <v>3834.8737962604418</v>
      </c>
      <c r="K1315" s="9">
        <v>15.285470342636103</v>
      </c>
      <c r="L1315" s="9">
        <v>1128.7040631217728</v>
      </c>
      <c r="M1315" s="10">
        <v>17</v>
      </c>
      <c r="N1315" s="5">
        <f t="shared" si="133"/>
        <v>-259.85299582481377</v>
      </c>
      <c r="O1315" s="5">
        <f t="shared" si="134"/>
        <v>868.85106729695906</v>
      </c>
      <c r="Q1315" s="2">
        <f t="shared" si="138"/>
        <v>43214</v>
      </c>
      <c r="R1315" s="10">
        <v>15</v>
      </c>
      <c r="S1315" s="5">
        <f t="shared" si="135"/>
        <v>-229.28205513954154</v>
      </c>
      <c r="T1315" s="5">
        <f t="shared" si="136"/>
        <v>899.42200798223132</v>
      </c>
      <c r="U1315" s="5">
        <f t="shared" si="137"/>
        <v>-30.570940685272262</v>
      </c>
    </row>
    <row r="1316" spans="1:21" x14ac:dyDescent="0.25">
      <c r="A1316" s="2">
        <v>43336.208333333336</v>
      </c>
      <c r="B1316" s="2">
        <v>43336</v>
      </c>
      <c r="C1316" s="3">
        <v>8</v>
      </c>
      <c r="D1316" s="3">
        <v>6</v>
      </c>
      <c r="E1316" s="3">
        <v>0</v>
      </c>
      <c r="F1316" s="3">
        <v>1</v>
      </c>
      <c r="G1316" s="9">
        <v>188.25249822139739</v>
      </c>
      <c r="H1316" s="9">
        <v>2726.7681543844819</v>
      </c>
      <c r="I1316" s="9">
        <v>207</v>
      </c>
      <c r="J1316" s="9">
        <v>3949.3476409249324</v>
      </c>
      <c r="K1316" s="9">
        <v>18.747501778602611</v>
      </c>
      <c r="L1316" s="9">
        <v>1222.5794865404505</v>
      </c>
      <c r="M1316" s="10">
        <v>17</v>
      </c>
      <c r="N1316" s="5">
        <f t="shared" si="133"/>
        <v>-318.70753023624439</v>
      </c>
      <c r="O1316" s="5">
        <f t="shared" si="134"/>
        <v>903.87195630420615</v>
      </c>
      <c r="Q1316" s="2">
        <f t="shared" si="138"/>
        <v>43214</v>
      </c>
      <c r="R1316" s="10">
        <v>34</v>
      </c>
      <c r="S1316" s="5">
        <f t="shared" si="135"/>
        <v>-637.41506047248879</v>
      </c>
      <c r="T1316" s="5">
        <f t="shared" si="136"/>
        <v>585.1644260679617</v>
      </c>
      <c r="U1316" s="5">
        <f t="shared" si="137"/>
        <v>318.70753023624445</v>
      </c>
    </row>
    <row r="1317" spans="1:21" x14ac:dyDescent="0.25">
      <c r="A1317" s="2">
        <v>43336.25</v>
      </c>
      <c r="B1317" s="2">
        <v>43336</v>
      </c>
      <c r="C1317" s="3">
        <v>8</v>
      </c>
      <c r="D1317" s="3">
        <v>7</v>
      </c>
      <c r="E1317" s="3">
        <v>1</v>
      </c>
      <c r="F1317" s="3">
        <v>0</v>
      </c>
      <c r="G1317" s="9">
        <v>190.32208409309379</v>
      </c>
      <c r="H1317" s="9">
        <v>2743.5651340651393</v>
      </c>
      <c r="I1317" s="9">
        <v>206</v>
      </c>
      <c r="J1317" s="9">
        <v>3930.2686668141846</v>
      </c>
      <c r="K1317" s="9">
        <v>15.677915906906208</v>
      </c>
      <c r="L1317" s="9">
        <v>1186.7035327490453</v>
      </c>
      <c r="M1317" s="10">
        <v>17</v>
      </c>
      <c r="N1317" s="5">
        <f t="shared" si="133"/>
        <v>-266.52457041740553</v>
      </c>
      <c r="O1317" s="5">
        <f t="shared" si="134"/>
        <v>920.1789623316397</v>
      </c>
      <c r="Q1317" s="2">
        <f t="shared" si="138"/>
        <v>43214</v>
      </c>
      <c r="R1317" s="10">
        <v>30</v>
      </c>
      <c r="S1317" s="5">
        <f t="shared" si="135"/>
        <v>-470.33747720718623</v>
      </c>
      <c r="T1317" s="5">
        <f t="shared" si="136"/>
        <v>716.36605554185905</v>
      </c>
      <c r="U1317" s="5">
        <f t="shared" si="137"/>
        <v>203.81290678978064</v>
      </c>
    </row>
    <row r="1318" spans="1:21" x14ac:dyDescent="0.25">
      <c r="A1318" s="2">
        <v>43336.291666666664</v>
      </c>
      <c r="B1318" s="2">
        <v>43336</v>
      </c>
      <c r="C1318" s="3">
        <v>8</v>
      </c>
      <c r="D1318" s="3">
        <v>8</v>
      </c>
      <c r="E1318" s="3">
        <v>1</v>
      </c>
      <c r="F1318" s="3">
        <v>0</v>
      </c>
      <c r="G1318" s="9">
        <v>189.8052923202514</v>
      </c>
      <c r="H1318" s="9">
        <v>2739.3707961904884</v>
      </c>
      <c r="I1318" s="9">
        <v>210</v>
      </c>
      <c r="J1318" s="9">
        <v>4006.5845632571782</v>
      </c>
      <c r="K1318" s="9">
        <v>20.194707679748603</v>
      </c>
      <c r="L1318" s="9">
        <v>1267.2137670666898</v>
      </c>
      <c r="M1318" s="10">
        <v>18</v>
      </c>
      <c r="N1318" s="5">
        <f t="shared" si="133"/>
        <v>-363.50473823547486</v>
      </c>
      <c r="O1318" s="5">
        <f t="shared" si="134"/>
        <v>903.70902883121494</v>
      </c>
      <c r="Q1318" s="2">
        <f t="shared" si="138"/>
        <v>43214</v>
      </c>
      <c r="R1318" s="10">
        <v>33</v>
      </c>
      <c r="S1318" s="5">
        <f t="shared" si="135"/>
        <v>-666.42535343170391</v>
      </c>
      <c r="T1318" s="5">
        <f t="shared" si="136"/>
        <v>600.78841363498589</v>
      </c>
      <c r="U1318" s="5">
        <f t="shared" si="137"/>
        <v>302.92061519622905</v>
      </c>
    </row>
    <row r="1319" spans="1:21" x14ac:dyDescent="0.25">
      <c r="A1319" s="2">
        <v>43336.333333333336</v>
      </c>
      <c r="B1319" s="2">
        <v>43336</v>
      </c>
      <c r="C1319" s="3">
        <v>8</v>
      </c>
      <c r="D1319" s="3">
        <v>9</v>
      </c>
      <c r="E1319" s="3">
        <v>1</v>
      </c>
      <c r="F1319" s="3">
        <v>0</v>
      </c>
      <c r="G1319" s="9">
        <v>190.79089298248289</v>
      </c>
      <c r="H1319" s="9">
        <v>2747.370035679925</v>
      </c>
      <c r="I1319" s="9">
        <v>208</v>
      </c>
      <c r="J1319" s="9">
        <v>3968.4266150356816</v>
      </c>
      <c r="K1319" s="9">
        <v>17.209107017517113</v>
      </c>
      <c r="L1319" s="9">
        <v>1221.0565793557566</v>
      </c>
      <c r="M1319" s="10">
        <v>18</v>
      </c>
      <c r="N1319" s="5">
        <f t="shared" si="133"/>
        <v>-309.76392631530803</v>
      </c>
      <c r="O1319" s="5">
        <f t="shared" si="134"/>
        <v>911.29265304044861</v>
      </c>
      <c r="Q1319" s="2">
        <f t="shared" si="138"/>
        <v>43214</v>
      </c>
      <c r="R1319" s="10">
        <v>19</v>
      </c>
      <c r="S1319" s="5">
        <f t="shared" si="135"/>
        <v>-326.97303333282514</v>
      </c>
      <c r="T1319" s="5">
        <f t="shared" si="136"/>
        <v>894.0835460229315</v>
      </c>
      <c r="U1319" s="5">
        <f t="shared" si="137"/>
        <v>17.209107017517113</v>
      </c>
    </row>
    <row r="1320" spans="1:21" x14ac:dyDescent="0.25">
      <c r="A1320" s="2">
        <v>43336.375</v>
      </c>
      <c r="B1320" s="2">
        <v>43336</v>
      </c>
      <c r="C1320" s="3">
        <v>8</v>
      </c>
      <c r="D1320" s="3">
        <v>10</v>
      </c>
      <c r="E1320" s="3">
        <v>1</v>
      </c>
      <c r="F1320" s="3">
        <v>0</v>
      </c>
      <c r="G1320" s="9">
        <v>191.13489046096799</v>
      </c>
      <c r="H1320" s="9">
        <v>2750.1619559842234</v>
      </c>
      <c r="I1320" s="9">
        <v>207</v>
      </c>
      <c r="J1320" s="9">
        <v>3949.3476409249324</v>
      </c>
      <c r="K1320" s="9">
        <v>15.865109539032005</v>
      </c>
      <c r="L1320" s="9">
        <v>1199.1856849407091</v>
      </c>
      <c r="M1320" s="10">
        <v>18</v>
      </c>
      <c r="N1320" s="5">
        <f t="shared" si="133"/>
        <v>-285.57197170257609</v>
      </c>
      <c r="O1320" s="5">
        <f t="shared" si="134"/>
        <v>913.61371323813296</v>
      </c>
      <c r="Q1320" s="2">
        <f t="shared" si="138"/>
        <v>43214</v>
      </c>
      <c r="R1320" s="10">
        <v>20</v>
      </c>
      <c r="S1320" s="5">
        <f t="shared" si="135"/>
        <v>-317.3021907806401</v>
      </c>
      <c r="T1320" s="5">
        <f t="shared" si="136"/>
        <v>881.88349416006895</v>
      </c>
      <c r="U1320" s="5">
        <f t="shared" si="137"/>
        <v>31.73021907806401</v>
      </c>
    </row>
    <row r="1321" spans="1:21" x14ac:dyDescent="0.25">
      <c r="A1321" s="2">
        <v>43336.416666666664</v>
      </c>
      <c r="B1321" s="2">
        <v>43336</v>
      </c>
      <c r="C1321" s="3">
        <v>8</v>
      </c>
      <c r="D1321" s="3">
        <v>11</v>
      </c>
      <c r="E1321" s="3">
        <v>1</v>
      </c>
      <c r="F1321" s="3">
        <v>0</v>
      </c>
      <c r="G1321" s="9">
        <v>191.27923583984381</v>
      </c>
      <c r="H1321" s="9">
        <v>2751.3334785717611</v>
      </c>
      <c r="I1321" s="9">
        <v>207</v>
      </c>
      <c r="J1321" s="9">
        <v>3949.3476409249324</v>
      </c>
      <c r="K1321" s="9">
        <v>15.720764160156193</v>
      </c>
      <c r="L1321" s="9">
        <v>1198.0141623531713</v>
      </c>
      <c r="M1321" s="10">
        <v>18</v>
      </c>
      <c r="N1321" s="5">
        <f t="shared" si="133"/>
        <v>-282.97375488281148</v>
      </c>
      <c r="O1321" s="5">
        <f t="shared" si="134"/>
        <v>915.04040747035981</v>
      </c>
      <c r="Q1321" s="2">
        <f t="shared" si="138"/>
        <v>43214</v>
      </c>
      <c r="R1321" s="10">
        <v>15</v>
      </c>
      <c r="S1321" s="5">
        <f t="shared" si="135"/>
        <v>-235.8114624023429</v>
      </c>
      <c r="T1321" s="5">
        <f t="shared" si="136"/>
        <v>962.20269995082845</v>
      </c>
      <c r="U1321" s="5">
        <f t="shared" si="137"/>
        <v>-47.162292480468636</v>
      </c>
    </row>
    <row r="1322" spans="1:21" x14ac:dyDescent="0.25">
      <c r="A1322" s="2">
        <v>43336.458333333336</v>
      </c>
      <c r="B1322" s="2">
        <v>43336</v>
      </c>
      <c r="C1322" s="3">
        <v>8</v>
      </c>
      <c r="D1322" s="3">
        <v>12</v>
      </c>
      <c r="E1322" s="3">
        <v>1</v>
      </c>
      <c r="F1322" s="3">
        <v>0</v>
      </c>
      <c r="G1322" s="9">
        <v>191.27923583984381</v>
      </c>
      <c r="H1322" s="9">
        <v>2751.3334785717611</v>
      </c>
      <c r="I1322" s="9">
        <v>208</v>
      </c>
      <c r="J1322" s="9">
        <v>3968.4266150356816</v>
      </c>
      <c r="K1322" s="9">
        <v>16.720764160156193</v>
      </c>
      <c r="L1322" s="9">
        <v>1217.0931364639205</v>
      </c>
      <c r="M1322" s="10">
        <v>16</v>
      </c>
      <c r="N1322" s="5">
        <f t="shared" si="133"/>
        <v>-267.53222656249909</v>
      </c>
      <c r="O1322" s="5">
        <f t="shared" si="134"/>
        <v>949.56090990142138</v>
      </c>
      <c r="Q1322" s="2">
        <f t="shared" si="138"/>
        <v>43214</v>
      </c>
      <c r="R1322" s="10">
        <v>16</v>
      </c>
      <c r="S1322" s="5">
        <f t="shared" si="135"/>
        <v>-267.53222656249909</v>
      </c>
      <c r="T1322" s="5">
        <f t="shared" si="136"/>
        <v>949.56090990142138</v>
      </c>
      <c r="U1322" s="5">
        <f t="shared" si="137"/>
        <v>0</v>
      </c>
    </row>
    <row r="1323" spans="1:21" x14ac:dyDescent="0.25">
      <c r="A1323" s="2">
        <v>43336.5</v>
      </c>
      <c r="B1323" s="2">
        <v>43336</v>
      </c>
      <c r="C1323" s="3">
        <v>8</v>
      </c>
      <c r="D1323" s="3">
        <v>13</v>
      </c>
      <c r="E1323" s="3">
        <v>1</v>
      </c>
      <c r="F1323" s="3">
        <v>0</v>
      </c>
      <c r="G1323" s="9">
        <v>191.27923583984381</v>
      </c>
      <c r="H1323" s="9">
        <v>2751.3334785717611</v>
      </c>
      <c r="I1323" s="9">
        <v>208</v>
      </c>
      <c r="J1323" s="9">
        <v>3968.4266150356816</v>
      </c>
      <c r="K1323" s="9">
        <v>16.720764160156193</v>
      </c>
      <c r="L1323" s="9">
        <v>1217.0931364639205</v>
      </c>
      <c r="M1323" s="10">
        <v>16</v>
      </c>
      <c r="N1323" s="5">
        <f t="shared" si="133"/>
        <v>-267.53222656249909</v>
      </c>
      <c r="O1323" s="5">
        <f t="shared" si="134"/>
        <v>949.56090990142138</v>
      </c>
      <c r="Q1323" s="2">
        <f t="shared" si="138"/>
        <v>43214</v>
      </c>
      <c r="R1323" s="10">
        <v>13</v>
      </c>
      <c r="S1323" s="5">
        <f t="shared" si="135"/>
        <v>-217.36993408203051</v>
      </c>
      <c r="T1323" s="5">
        <f t="shared" si="136"/>
        <v>999.72320238188991</v>
      </c>
      <c r="U1323" s="5">
        <f t="shared" si="137"/>
        <v>-50.162292480468523</v>
      </c>
    </row>
    <row r="1324" spans="1:21" x14ac:dyDescent="0.25">
      <c r="A1324" s="2">
        <v>43336.541666666664</v>
      </c>
      <c r="B1324" s="2">
        <v>43336</v>
      </c>
      <c r="C1324" s="3">
        <v>8</v>
      </c>
      <c r="D1324" s="3">
        <v>14</v>
      </c>
      <c r="E1324" s="3">
        <v>1</v>
      </c>
      <c r="F1324" s="3">
        <v>0</v>
      </c>
      <c r="G1324" s="9">
        <v>191.27923583984381</v>
      </c>
      <c r="H1324" s="9">
        <v>2751.3334785717611</v>
      </c>
      <c r="I1324" s="9">
        <v>209</v>
      </c>
      <c r="J1324" s="9">
        <v>3987.5055891464299</v>
      </c>
      <c r="K1324" s="9">
        <v>17.720764160156193</v>
      </c>
      <c r="L1324" s="9">
        <v>1236.1721105746687</v>
      </c>
      <c r="M1324" s="10">
        <v>16</v>
      </c>
      <c r="N1324" s="5">
        <f t="shared" si="133"/>
        <v>-283.53222656249909</v>
      </c>
      <c r="O1324" s="5">
        <f t="shared" si="134"/>
        <v>952.63988401216966</v>
      </c>
      <c r="Q1324" s="2">
        <f t="shared" si="138"/>
        <v>43214</v>
      </c>
      <c r="R1324" s="10">
        <v>13</v>
      </c>
      <c r="S1324" s="5">
        <f t="shared" si="135"/>
        <v>-230.36993408203051</v>
      </c>
      <c r="T1324" s="5">
        <f t="shared" si="136"/>
        <v>1005.8021764926382</v>
      </c>
      <c r="U1324" s="5">
        <f t="shared" si="137"/>
        <v>-53.162292480468523</v>
      </c>
    </row>
    <row r="1325" spans="1:21" x14ac:dyDescent="0.25">
      <c r="A1325" s="2">
        <v>43336.583333333336</v>
      </c>
      <c r="B1325" s="2">
        <v>43336</v>
      </c>
      <c r="C1325" s="3">
        <v>8</v>
      </c>
      <c r="D1325" s="3">
        <v>15</v>
      </c>
      <c r="E1325" s="3">
        <v>1</v>
      </c>
      <c r="F1325" s="3">
        <v>0</v>
      </c>
      <c r="G1325" s="9">
        <v>191.27923583984381</v>
      </c>
      <c r="H1325" s="9">
        <v>2751.3334785717611</v>
      </c>
      <c r="I1325" s="9">
        <v>207</v>
      </c>
      <c r="J1325" s="9">
        <v>3949.3476409249324</v>
      </c>
      <c r="K1325" s="9">
        <v>15.720764160156193</v>
      </c>
      <c r="L1325" s="9">
        <v>1198.0141623531713</v>
      </c>
      <c r="M1325" s="10">
        <v>18</v>
      </c>
      <c r="N1325" s="5">
        <f t="shared" si="133"/>
        <v>-282.97375488281148</v>
      </c>
      <c r="O1325" s="5">
        <f t="shared" si="134"/>
        <v>915.04040747035981</v>
      </c>
      <c r="Q1325" s="2">
        <f t="shared" si="138"/>
        <v>43214</v>
      </c>
      <c r="R1325" s="10">
        <v>15</v>
      </c>
      <c r="S1325" s="5">
        <f t="shared" si="135"/>
        <v>-235.8114624023429</v>
      </c>
      <c r="T1325" s="5">
        <f t="shared" si="136"/>
        <v>962.20269995082845</v>
      </c>
      <c r="U1325" s="5">
        <f t="shared" si="137"/>
        <v>-47.162292480468636</v>
      </c>
    </row>
    <row r="1326" spans="1:21" x14ac:dyDescent="0.25">
      <c r="A1326" s="2">
        <v>43336.625</v>
      </c>
      <c r="B1326" s="2">
        <v>43336</v>
      </c>
      <c r="C1326" s="3">
        <v>8</v>
      </c>
      <c r="D1326" s="3">
        <v>16</v>
      </c>
      <c r="E1326" s="3">
        <v>1</v>
      </c>
      <c r="F1326" s="3">
        <v>0</v>
      </c>
      <c r="G1326" s="9">
        <v>191.27923583984381</v>
      </c>
      <c r="H1326" s="9">
        <v>2751.3334785717611</v>
      </c>
      <c r="I1326" s="9">
        <v>208</v>
      </c>
      <c r="J1326" s="9">
        <v>3968.4266150356816</v>
      </c>
      <c r="K1326" s="9">
        <v>16.720764160156193</v>
      </c>
      <c r="L1326" s="9">
        <v>1217.0931364639205</v>
      </c>
      <c r="M1326" s="10">
        <v>18</v>
      </c>
      <c r="N1326" s="5">
        <f t="shared" si="133"/>
        <v>-300.97375488281148</v>
      </c>
      <c r="O1326" s="5">
        <f t="shared" si="134"/>
        <v>916.119381581109</v>
      </c>
      <c r="Q1326" s="2">
        <f t="shared" si="138"/>
        <v>43214</v>
      </c>
      <c r="R1326" s="10">
        <v>15</v>
      </c>
      <c r="S1326" s="5">
        <f t="shared" si="135"/>
        <v>-250.8114624023429</v>
      </c>
      <c r="T1326" s="5">
        <f t="shared" si="136"/>
        <v>966.28167406157763</v>
      </c>
      <c r="U1326" s="5">
        <f t="shared" si="137"/>
        <v>-50.162292480468636</v>
      </c>
    </row>
    <row r="1327" spans="1:21" x14ac:dyDescent="0.25">
      <c r="A1327" s="2">
        <v>43336.666666666664</v>
      </c>
      <c r="B1327" s="2">
        <v>43336</v>
      </c>
      <c r="C1327" s="3">
        <v>8</v>
      </c>
      <c r="D1327" s="3">
        <v>17</v>
      </c>
      <c r="E1327" s="3">
        <v>1</v>
      </c>
      <c r="F1327" s="3">
        <v>0</v>
      </c>
      <c r="G1327" s="9">
        <v>191.27923583984381</v>
      </c>
      <c r="H1327" s="9">
        <v>2751.3334785717611</v>
      </c>
      <c r="I1327" s="9">
        <v>203</v>
      </c>
      <c r="J1327" s="9">
        <v>3873.0317444819393</v>
      </c>
      <c r="K1327" s="9">
        <v>11.720764160156193</v>
      </c>
      <c r="L1327" s="9">
        <v>1121.6982659101782</v>
      </c>
      <c r="M1327" s="10">
        <v>17</v>
      </c>
      <c r="N1327" s="5">
        <f t="shared" si="133"/>
        <v>-199.25299072265528</v>
      </c>
      <c r="O1327" s="5">
        <f t="shared" si="134"/>
        <v>922.44527518752284</v>
      </c>
      <c r="Q1327" s="2">
        <f t="shared" si="138"/>
        <v>43214</v>
      </c>
      <c r="R1327" s="10">
        <v>20</v>
      </c>
      <c r="S1327" s="5">
        <f t="shared" si="135"/>
        <v>-234.41528320312386</v>
      </c>
      <c r="T1327" s="5">
        <f t="shared" si="136"/>
        <v>887.28298270705432</v>
      </c>
      <c r="U1327" s="5">
        <f t="shared" si="137"/>
        <v>35.162292480468523</v>
      </c>
    </row>
    <row r="1328" spans="1:21" x14ac:dyDescent="0.25">
      <c r="A1328" s="2">
        <v>43336.708333333336</v>
      </c>
      <c r="B1328" s="2">
        <v>43336</v>
      </c>
      <c r="C1328" s="3">
        <v>8</v>
      </c>
      <c r="D1328" s="3">
        <v>18</v>
      </c>
      <c r="E1328" s="3">
        <v>1</v>
      </c>
      <c r="F1328" s="3">
        <v>0</v>
      </c>
      <c r="G1328" s="9">
        <v>191.27923583984381</v>
      </c>
      <c r="H1328" s="9">
        <v>2751.3334785717611</v>
      </c>
      <c r="I1328" s="9">
        <v>140</v>
      </c>
      <c r="J1328" s="9">
        <v>2671.0563755047856</v>
      </c>
      <c r="K1328" s="9">
        <v>-51.279235839843807</v>
      </c>
      <c r="L1328" s="9">
        <v>-80.277103066975542</v>
      </c>
      <c r="M1328" s="10">
        <v>17</v>
      </c>
      <c r="N1328" s="5">
        <f t="shared" si="133"/>
        <v>871.74700927734466</v>
      </c>
      <c r="O1328" s="5">
        <f t="shared" si="134"/>
        <v>791.46990621036912</v>
      </c>
      <c r="Q1328" s="2">
        <f t="shared" si="138"/>
        <v>43214</v>
      </c>
      <c r="R1328" s="10">
        <v>20</v>
      </c>
      <c r="S1328" s="5">
        <f t="shared" si="135"/>
        <v>1025.5847167968761</v>
      </c>
      <c r="T1328" s="5">
        <f t="shared" si="136"/>
        <v>945.30761372990059</v>
      </c>
      <c r="U1328" s="5">
        <f t="shared" si="137"/>
        <v>-153.83770751953148</v>
      </c>
    </row>
    <row r="1329" spans="1:21" x14ac:dyDescent="0.25">
      <c r="A1329" s="2">
        <v>43336.75</v>
      </c>
      <c r="B1329" s="2">
        <v>43336</v>
      </c>
      <c r="C1329" s="3">
        <v>8</v>
      </c>
      <c r="D1329" s="3">
        <v>19</v>
      </c>
      <c r="E1329" s="3">
        <v>1</v>
      </c>
      <c r="F1329" s="3">
        <v>0</v>
      </c>
      <c r="G1329" s="9">
        <v>191.27923583984381</v>
      </c>
      <c r="H1329" s="9">
        <v>2751.3334785717611</v>
      </c>
      <c r="I1329" s="9">
        <v>66</v>
      </c>
      <c r="J1329" s="9">
        <v>1259.2122913093988</v>
      </c>
      <c r="K1329" s="9">
        <v>-125.27923583984381</v>
      </c>
      <c r="L1329" s="9">
        <v>-1492.1211872623624</v>
      </c>
      <c r="M1329" s="10">
        <v>17</v>
      </c>
      <c r="N1329" s="5">
        <f t="shared" si="133"/>
        <v>2129.7470092773447</v>
      </c>
      <c r="O1329" s="5">
        <f t="shared" si="134"/>
        <v>637.6258220149823</v>
      </c>
      <c r="Q1329" s="2">
        <f t="shared" si="138"/>
        <v>43214</v>
      </c>
      <c r="R1329" s="10">
        <v>25</v>
      </c>
      <c r="S1329" s="5">
        <f t="shared" si="135"/>
        <v>3131.9808959960951</v>
      </c>
      <c r="T1329" s="5">
        <f t="shared" si="136"/>
        <v>1639.8597087337328</v>
      </c>
      <c r="U1329" s="5">
        <f t="shared" si="137"/>
        <v>-1002.2338867187505</v>
      </c>
    </row>
    <row r="1330" spans="1:21" x14ac:dyDescent="0.25">
      <c r="A1330" s="2">
        <v>43336.791666666664</v>
      </c>
      <c r="B1330" s="2">
        <v>43336</v>
      </c>
      <c r="C1330" s="3">
        <v>8</v>
      </c>
      <c r="D1330" s="3">
        <v>20</v>
      </c>
      <c r="E1330" s="3">
        <v>1</v>
      </c>
      <c r="F1330" s="3">
        <v>0</v>
      </c>
      <c r="G1330" s="9">
        <v>191.27923583984381</v>
      </c>
      <c r="H1330" s="9">
        <v>2751.3334785717611</v>
      </c>
      <c r="I1330" s="9">
        <v>39</v>
      </c>
      <c r="J1330" s="9">
        <v>744.07999031919019</v>
      </c>
      <c r="K1330" s="9">
        <v>-152.27923583984381</v>
      </c>
      <c r="L1330" s="9">
        <v>-2007.2534882525711</v>
      </c>
      <c r="M1330" s="10">
        <v>17</v>
      </c>
      <c r="N1330" s="5">
        <f t="shared" si="133"/>
        <v>2588.7470092773447</v>
      </c>
      <c r="O1330" s="5">
        <f t="shared" si="134"/>
        <v>581.4935210247736</v>
      </c>
      <c r="Q1330" s="2">
        <f t="shared" si="138"/>
        <v>43214</v>
      </c>
      <c r="R1330" s="10">
        <v>23</v>
      </c>
      <c r="S1330" s="5">
        <f t="shared" si="135"/>
        <v>3502.4224243164076</v>
      </c>
      <c r="T1330" s="5">
        <f t="shared" si="136"/>
        <v>1495.1689360638366</v>
      </c>
      <c r="U1330" s="5">
        <f t="shared" si="137"/>
        <v>-913.67541503906295</v>
      </c>
    </row>
    <row r="1331" spans="1:21" x14ac:dyDescent="0.25">
      <c r="A1331" s="2">
        <v>43336.833333333336</v>
      </c>
      <c r="B1331" s="2">
        <v>43336</v>
      </c>
      <c r="C1331" s="3">
        <v>8</v>
      </c>
      <c r="D1331" s="3">
        <v>21</v>
      </c>
      <c r="E1331" s="3">
        <v>1</v>
      </c>
      <c r="F1331" s="3">
        <v>0</v>
      </c>
      <c r="G1331" s="9">
        <v>191.27923583984381</v>
      </c>
      <c r="H1331" s="9">
        <v>2751.3334785717611</v>
      </c>
      <c r="I1331" s="9">
        <v>30</v>
      </c>
      <c r="J1331" s="9">
        <v>572.36922332245399</v>
      </c>
      <c r="K1331" s="9">
        <v>-161.27923583984381</v>
      </c>
      <c r="L1331" s="9">
        <v>-2178.9642552493069</v>
      </c>
      <c r="M1331" s="10">
        <v>22</v>
      </c>
      <c r="N1331" s="5">
        <f t="shared" si="133"/>
        <v>3548.1431884765639</v>
      </c>
      <c r="O1331" s="5">
        <f t="shared" si="134"/>
        <v>1369.1789332272569</v>
      </c>
      <c r="Q1331" s="2">
        <f t="shared" si="138"/>
        <v>43214</v>
      </c>
      <c r="R1331" s="10">
        <v>25</v>
      </c>
      <c r="S1331" s="5">
        <f t="shared" si="135"/>
        <v>4031.9808959960951</v>
      </c>
      <c r="T1331" s="5">
        <f t="shared" si="136"/>
        <v>1853.0166407467882</v>
      </c>
      <c r="U1331" s="5">
        <f t="shared" si="137"/>
        <v>-483.83770751953125</v>
      </c>
    </row>
    <row r="1332" spans="1:21" x14ac:dyDescent="0.25">
      <c r="A1332" s="2">
        <v>43336.875</v>
      </c>
      <c r="B1332" s="2">
        <v>43336</v>
      </c>
      <c r="C1332" s="3">
        <v>8</v>
      </c>
      <c r="D1332" s="3">
        <v>22</v>
      </c>
      <c r="E1332" s="3">
        <v>1</v>
      </c>
      <c r="F1332" s="3">
        <v>0</v>
      </c>
      <c r="G1332" s="9">
        <v>191.27923583984381</v>
      </c>
      <c r="H1332" s="9">
        <v>2751.3334785717611</v>
      </c>
      <c r="I1332" s="9">
        <v>30</v>
      </c>
      <c r="J1332" s="9">
        <v>572.36922332245399</v>
      </c>
      <c r="K1332" s="9">
        <v>-161.27923583984381</v>
      </c>
      <c r="L1332" s="9">
        <v>-2178.9642552493069</v>
      </c>
      <c r="M1332" s="10">
        <v>22</v>
      </c>
      <c r="N1332" s="5">
        <f t="shared" si="133"/>
        <v>3548.1431884765639</v>
      </c>
      <c r="O1332" s="5">
        <f t="shared" si="134"/>
        <v>1369.1789332272569</v>
      </c>
      <c r="Q1332" s="2">
        <f t="shared" si="138"/>
        <v>43214</v>
      </c>
      <c r="R1332" s="10">
        <v>23</v>
      </c>
      <c r="S1332" s="5">
        <f t="shared" si="135"/>
        <v>3709.4224243164076</v>
      </c>
      <c r="T1332" s="5">
        <f t="shared" si="136"/>
        <v>1530.4581690671007</v>
      </c>
      <c r="U1332" s="5">
        <f t="shared" si="137"/>
        <v>-161.27923583984375</v>
      </c>
    </row>
    <row r="1333" spans="1:21" x14ac:dyDescent="0.25">
      <c r="A1333" s="2">
        <v>43336.916666666664</v>
      </c>
      <c r="B1333" s="2">
        <v>43336</v>
      </c>
      <c r="C1333" s="3">
        <v>8</v>
      </c>
      <c r="D1333" s="3">
        <v>23</v>
      </c>
      <c r="E1333" s="3">
        <v>0</v>
      </c>
      <c r="F1333" s="3">
        <v>1</v>
      </c>
      <c r="G1333" s="9">
        <v>191.27923583984381</v>
      </c>
      <c r="H1333" s="9">
        <v>2751.3334785717611</v>
      </c>
      <c r="I1333" s="9">
        <v>31</v>
      </c>
      <c r="J1333" s="9">
        <v>591.44819743320249</v>
      </c>
      <c r="K1333" s="9">
        <v>-160.27923583984381</v>
      </c>
      <c r="L1333" s="9">
        <v>-2159.8852811385586</v>
      </c>
      <c r="M1333" s="10">
        <v>22</v>
      </c>
      <c r="N1333" s="5">
        <f t="shared" si="133"/>
        <v>3526.1431884765639</v>
      </c>
      <c r="O1333" s="5">
        <f t="shared" si="134"/>
        <v>1366.2579073380052</v>
      </c>
      <c r="Q1333" s="2">
        <f t="shared" si="138"/>
        <v>43214</v>
      </c>
      <c r="R1333" s="10">
        <v>23</v>
      </c>
      <c r="S1333" s="5">
        <f t="shared" si="135"/>
        <v>3686.4224243164076</v>
      </c>
      <c r="T1333" s="5">
        <f t="shared" si="136"/>
        <v>1526.537143177849</v>
      </c>
      <c r="U1333" s="5">
        <f t="shared" si="137"/>
        <v>-160.27923583984375</v>
      </c>
    </row>
    <row r="1334" spans="1:21" x14ac:dyDescent="0.25">
      <c r="A1334" s="2">
        <v>43336.958333333336</v>
      </c>
      <c r="B1334" s="2">
        <v>43336</v>
      </c>
      <c r="C1334" s="3">
        <v>8</v>
      </c>
      <c r="D1334" s="3">
        <v>24</v>
      </c>
      <c r="E1334" s="3">
        <v>0</v>
      </c>
      <c r="F1334" s="3">
        <v>1</v>
      </c>
      <c r="G1334" s="9">
        <v>190.30939497947691</v>
      </c>
      <c r="H1334" s="9">
        <v>2743.4621476697803</v>
      </c>
      <c r="I1334" s="9">
        <v>30</v>
      </c>
      <c r="J1334" s="9">
        <v>572.36922332245399</v>
      </c>
      <c r="K1334" s="9">
        <v>-160.30939497947691</v>
      </c>
      <c r="L1334" s="9">
        <v>-2171.0929243473265</v>
      </c>
      <c r="M1334" s="10">
        <v>22</v>
      </c>
      <c r="N1334" s="5">
        <f t="shared" si="133"/>
        <v>3526.8066895484917</v>
      </c>
      <c r="O1334" s="5">
        <f t="shared" si="134"/>
        <v>1355.7137652011652</v>
      </c>
      <c r="Q1334" s="2">
        <f t="shared" si="138"/>
        <v>43214</v>
      </c>
      <c r="R1334" s="10">
        <v>20</v>
      </c>
      <c r="S1334" s="5">
        <f t="shared" si="135"/>
        <v>3206.1878995895381</v>
      </c>
      <c r="T1334" s="5">
        <f t="shared" si="136"/>
        <v>1035.0949752422116</v>
      </c>
      <c r="U1334" s="5">
        <f t="shared" si="137"/>
        <v>320.61878995895358</v>
      </c>
    </row>
    <row r="1335" spans="1:21" x14ac:dyDescent="0.25">
      <c r="A1335" s="2">
        <v>43337</v>
      </c>
      <c r="B1335" s="2">
        <v>43337</v>
      </c>
      <c r="C1335" s="3">
        <v>8</v>
      </c>
      <c r="D1335" s="3">
        <v>1</v>
      </c>
      <c r="E1335" s="3">
        <v>0</v>
      </c>
      <c r="F1335" s="3">
        <v>1</v>
      </c>
      <c r="G1335" s="9">
        <v>189.65773525238041</v>
      </c>
      <c r="H1335" s="9">
        <v>2738.1732073742028</v>
      </c>
      <c r="I1335" s="9">
        <v>30</v>
      </c>
      <c r="J1335" s="9">
        <v>572.36922332245399</v>
      </c>
      <c r="K1335" s="9">
        <v>-159.65773525238041</v>
      </c>
      <c r="L1335" s="9">
        <v>-2165.8039840517486</v>
      </c>
      <c r="M1335" s="10">
        <v>22</v>
      </c>
      <c r="N1335" s="5">
        <f t="shared" si="133"/>
        <v>3512.4701755523688</v>
      </c>
      <c r="O1335" s="5">
        <f t="shared" si="134"/>
        <v>1346.6661915006202</v>
      </c>
      <c r="Q1335" s="2">
        <f t="shared" si="138"/>
        <v>43215</v>
      </c>
      <c r="R1335" s="10">
        <v>13</v>
      </c>
      <c r="S1335" s="5">
        <f t="shared" si="135"/>
        <v>2075.5505582809451</v>
      </c>
      <c r="T1335" s="5">
        <f t="shared" si="136"/>
        <v>-90.25342577080346</v>
      </c>
      <c r="U1335" s="5">
        <f t="shared" si="137"/>
        <v>1436.9196172714237</v>
      </c>
    </row>
    <row r="1336" spans="1:21" x14ac:dyDescent="0.25">
      <c r="A1336" s="2">
        <v>43337.041666666664</v>
      </c>
      <c r="B1336" s="2">
        <v>43337</v>
      </c>
      <c r="C1336" s="3">
        <v>8</v>
      </c>
      <c r="D1336" s="3">
        <v>2</v>
      </c>
      <c r="E1336" s="3">
        <v>0</v>
      </c>
      <c r="F1336" s="3">
        <v>1</v>
      </c>
      <c r="G1336" s="9">
        <v>184.25280320644379</v>
      </c>
      <c r="H1336" s="9">
        <v>2694.3062049466253</v>
      </c>
      <c r="I1336" s="9">
        <v>30</v>
      </c>
      <c r="J1336" s="9">
        <v>572.36922332245399</v>
      </c>
      <c r="K1336" s="9">
        <v>-154.25280320644379</v>
      </c>
      <c r="L1336" s="9">
        <v>-2121.9369816241715</v>
      </c>
      <c r="M1336" s="10">
        <v>20</v>
      </c>
      <c r="N1336" s="5">
        <f t="shared" si="133"/>
        <v>3085.0560641288757</v>
      </c>
      <c r="O1336" s="5">
        <f t="shared" si="134"/>
        <v>963.11908250470424</v>
      </c>
      <c r="Q1336" s="2">
        <f t="shared" si="138"/>
        <v>43215</v>
      </c>
      <c r="R1336" s="10">
        <v>13</v>
      </c>
      <c r="S1336" s="5">
        <f t="shared" si="135"/>
        <v>2005.2864416837692</v>
      </c>
      <c r="T1336" s="5">
        <f t="shared" si="136"/>
        <v>-116.65053994040227</v>
      </c>
      <c r="U1336" s="5">
        <f t="shared" si="137"/>
        <v>1079.7696224451065</v>
      </c>
    </row>
    <row r="1337" spans="1:21" x14ac:dyDescent="0.25">
      <c r="A1337" s="2">
        <v>43337.083333333336</v>
      </c>
      <c r="B1337" s="2">
        <v>43337</v>
      </c>
      <c r="C1337" s="3">
        <v>8</v>
      </c>
      <c r="D1337" s="3">
        <v>3</v>
      </c>
      <c r="E1337" s="3">
        <v>0</v>
      </c>
      <c r="F1337" s="3">
        <v>1</v>
      </c>
      <c r="G1337" s="9">
        <v>180.8433827877044</v>
      </c>
      <c r="H1337" s="9">
        <v>2666.6349877732873</v>
      </c>
      <c r="I1337" s="9">
        <v>32</v>
      </c>
      <c r="J1337" s="9">
        <v>610.527171543951</v>
      </c>
      <c r="K1337" s="9">
        <v>-148.8433827877044</v>
      </c>
      <c r="L1337" s="9">
        <v>-2056.1078162293361</v>
      </c>
      <c r="M1337" s="10">
        <v>18</v>
      </c>
      <c r="N1337" s="5">
        <f t="shared" si="133"/>
        <v>2679.180890178679</v>
      </c>
      <c r="O1337" s="5">
        <f t="shared" si="134"/>
        <v>623.07307394934287</v>
      </c>
      <c r="Q1337" s="2">
        <f t="shared" si="138"/>
        <v>43215</v>
      </c>
      <c r="R1337" s="10">
        <v>13</v>
      </c>
      <c r="S1337" s="5">
        <f t="shared" si="135"/>
        <v>1934.9639762401571</v>
      </c>
      <c r="T1337" s="5">
        <f t="shared" si="136"/>
        <v>-121.14383998917901</v>
      </c>
      <c r="U1337" s="5">
        <f t="shared" si="137"/>
        <v>744.21691393852188</v>
      </c>
    </row>
    <row r="1338" spans="1:21" x14ac:dyDescent="0.25">
      <c r="A1338" s="2">
        <v>43337.125</v>
      </c>
      <c r="B1338" s="2">
        <v>43337</v>
      </c>
      <c r="C1338" s="3">
        <v>8</v>
      </c>
      <c r="D1338" s="3">
        <v>4</v>
      </c>
      <c r="E1338" s="3">
        <v>0</v>
      </c>
      <c r="F1338" s="3">
        <v>1</v>
      </c>
      <c r="G1338" s="9">
        <v>176.23866562843318</v>
      </c>
      <c r="H1338" s="9">
        <v>2629.2626151013251</v>
      </c>
      <c r="I1338" s="9">
        <v>63</v>
      </c>
      <c r="J1338" s="9">
        <v>1201.9753689771535</v>
      </c>
      <c r="K1338" s="9">
        <v>-113.23866562843318</v>
      </c>
      <c r="L1338" s="9">
        <v>-1427.2872461241716</v>
      </c>
      <c r="M1338" s="10">
        <v>20</v>
      </c>
      <c r="N1338" s="5">
        <f t="shared" si="133"/>
        <v>2264.7733125686636</v>
      </c>
      <c r="O1338" s="5">
        <f t="shared" si="134"/>
        <v>837.48606644449205</v>
      </c>
      <c r="Q1338" s="2">
        <f t="shared" si="138"/>
        <v>43215</v>
      </c>
      <c r="R1338" s="10">
        <v>13</v>
      </c>
      <c r="S1338" s="5">
        <f t="shared" si="135"/>
        <v>1472.1026531696314</v>
      </c>
      <c r="T1338" s="5">
        <f t="shared" si="136"/>
        <v>44.815407045459779</v>
      </c>
      <c r="U1338" s="5">
        <f t="shared" si="137"/>
        <v>792.67065939903227</v>
      </c>
    </row>
    <row r="1339" spans="1:21" x14ac:dyDescent="0.25">
      <c r="A1339" s="2">
        <v>43337.166666666664</v>
      </c>
      <c r="B1339" s="2">
        <v>43337</v>
      </c>
      <c r="C1339" s="3">
        <v>8</v>
      </c>
      <c r="D1339" s="3">
        <v>5</v>
      </c>
      <c r="E1339" s="3">
        <v>0</v>
      </c>
      <c r="F1339" s="3">
        <v>1</v>
      </c>
      <c r="G1339" s="9">
        <v>171.3808000087738</v>
      </c>
      <c r="H1339" s="9">
        <v>2589.8356625008469</v>
      </c>
      <c r="I1339" s="9">
        <v>97</v>
      </c>
      <c r="J1339" s="9">
        <v>1850.6604887426013</v>
      </c>
      <c r="K1339" s="9">
        <v>-74.380800008773804</v>
      </c>
      <c r="L1339" s="9">
        <v>-739.17517375824559</v>
      </c>
      <c r="M1339" s="10">
        <v>20</v>
      </c>
      <c r="N1339" s="5">
        <f t="shared" si="133"/>
        <v>1487.6160001754761</v>
      </c>
      <c r="O1339" s="5">
        <f t="shared" si="134"/>
        <v>748.44082641723048</v>
      </c>
      <c r="Q1339" s="2">
        <f t="shared" si="138"/>
        <v>43215</v>
      </c>
      <c r="R1339" s="10">
        <v>14</v>
      </c>
      <c r="S1339" s="5">
        <f t="shared" si="135"/>
        <v>1041.3312001228333</v>
      </c>
      <c r="T1339" s="5">
        <f t="shared" si="136"/>
        <v>302.15602636458766</v>
      </c>
      <c r="U1339" s="5">
        <f t="shared" si="137"/>
        <v>446.28480005264282</v>
      </c>
    </row>
    <row r="1340" spans="1:21" x14ac:dyDescent="0.25">
      <c r="A1340" s="2">
        <v>43337.208333333336</v>
      </c>
      <c r="B1340" s="2">
        <v>43337</v>
      </c>
      <c r="C1340" s="3">
        <v>8</v>
      </c>
      <c r="D1340" s="3">
        <v>6</v>
      </c>
      <c r="E1340" s="3">
        <v>0</v>
      </c>
      <c r="F1340" s="3">
        <v>1</v>
      </c>
      <c r="G1340" s="9">
        <v>166.459232711792</v>
      </c>
      <c r="H1340" s="9">
        <v>2549.8916988390574</v>
      </c>
      <c r="I1340" s="9">
        <v>105</v>
      </c>
      <c r="J1340" s="9">
        <v>2003.2922816285891</v>
      </c>
      <c r="K1340" s="9">
        <v>-61.459232711791998</v>
      </c>
      <c r="L1340" s="9">
        <v>-546.59941721046835</v>
      </c>
      <c r="M1340" s="10">
        <v>22</v>
      </c>
      <c r="N1340" s="5">
        <f t="shared" si="133"/>
        <v>1352.103119659424</v>
      </c>
      <c r="O1340" s="5">
        <f t="shared" si="134"/>
        <v>805.50370244895566</v>
      </c>
      <c r="Q1340" s="2">
        <f t="shared" si="138"/>
        <v>43215</v>
      </c>
      <c r="R1340" s="10">
        <v>14</v>
      </c>
      <c r="S1340" s="5">
        <f t="shared" si="135"/>
        <v>860.42925796508803</v>
      </c>
      <c r="T1340" s="5">
        <f t="shared" si="136"/>
        <v>313.82984075461968</v>
      </c>
      <c r="U1340" s="5">
        <f t="shared" si="137"/>
        <v>491.67386169433598</v>
      </c>
    </row>
    <row r="1341" spans="1:21" x14ac:dyDescent="0.25">
      <c r="A1341" s="2">
        <v>43337.25</v>
      </c>
      <c r="B1341" s="2">
        <v>43337</v>
      </c>
      <c r="C1341" s="3">
        <v>8</v>
      </c>
      <c r="D1341" s="3">
        <v>7</v>
      </c>
      <c r="E1341" s="3">
        <v>1</v>
      </c>
      <c r="F1341" s="3">
        <v>0</v>
      </c>
      <c r="G1341" s="9">
        <v>121.8222410440445</v>
      </c>
      <c r="H1341" s="9">
        <v>2187.6131386625652</v>
      </c>
      <c r="I1341" s="9">
        <v>104</v>
      </c>
      <c r="J1341" s="9">
        <v>1984.2133075178408</v>
      </c>
      <c r="K1341" s="9">
        <v>-17.822241044044503</v>
      </c>
      <c r="L1341" s="9">
        <v>-203.39983114472443</v>
      </c>
      <c r="M1341" s="10">
        <v>22</v>
      </c>
      <c r="N1341" s="5">
        <f t="shared" si="133"/>
        <v>392.08930296897904</v>
      </c>
      <c r="O1341" s="5">
        <f t="shared" si="134"/>
        <v>188.68947182425461</v>
      </c>
      <c r="Q1341" s="2">
        <f t="shared" si="138"/>
        <v>43215</v>
      </c>
      <c r="R1341" s="10">
        <v>22</v>
      </c>
      <c r="S1341" s="5">
        <f t="shared" si="135"/>
        <v>392.08930296897904</v>
      </c>
      <c r="T1341" s="5">
        <f t="shared" si="136"/>
        <v>188.68947182425461</v>
      </c>
      <c r="U1341" s="5">
        <f t="shared" si="137"/>
        <v>0</v>
      </c>
    </row>
    <row r="1342" spans="1:21" x14ac:dyDescent="0.25">
      <c r="A1342" s="2">
        <v>43337.291666666664</v>
      </c>
      <c r="B1342" s="2">
        <v>43337</v>
      </c>
      <c r="C1342" s="3">
        <v>8</v>
      </c>
      <c r="D1342" s="3">
        <v>8</v>
      </c>
      <c r="E1342" s="3">
        <v>1</v>
      </c>
      <c r="F1342" s="3">
        <v>0</v>
      </c>
      <c r="G1342" s="9">
        <v>137.1465953588486</v>
      </c>
      <c r="H1342" s="9">
        <v>2311.9872239547853</v>
      </c>
      <c r="I1342" s="9">
        <v>105</v>
      </c>
      <c r="J1342" s="9">
        <v>2003.2922816285891</v>
      </c>
      <c r="K1342" s="9">
        <v>-32.1465953588486</v>
      </c>
      <c r="L1342" s="9">
        <v>-308.69494232619627</v>
      </c>
      <c r="M1342" s="10">
        <v>21</v>
      </c>
      <c r="N1342" s="5">
        <f t="shared" si="133"/>
        <v>675.07850253582058</v>
      </c>
      <c r="O1342" s="5">
        <f t="shared" si="134"/>
        <v>366.38356020962431</v>
      </c>
      <c r="Q1342" s="2">
        <f t="shared" si="138"/>
        <v>43215</v>
      </c>
      <c r="R1342" s="10">
        <v>22</v>
      </c>
      <c r="S1342" s="5">
        <f t="shared" si="135"/>
        <v>707.22509789466926</v>
      </c>
      <c r="T1342" s="5">
        <f t="shared" si="136"/>
        <v>398.53015556847299</v>
      </c>
      <c r="U1342" s="5">
        <f t="shared" si="137"/>
        <v>-32.146595358848685</v>
      </c>
    </row>
    <row r="1343" spans="1:21" x14ac:dyDescent="0.25">
      <c r="A1343" s="2">
        <v>43337.333333333336</v>
      </c>
      <c r="B1343" s="2">
        <v>43337</v>
      </c>
      <c r="C1343" s="3">
        <v>8</v>
      </c>
      <c r="D1343" s="3">
        <v>9</v>
      </c>
      <c r="E1343" s="3">
        <v>1</v>
      </c>
      <c r="F1343" s="3">
        <v>0</v>
      </c>
      <c r="G1343" s="9">
        <v>172.5330398559571</v>
      </c>
      <c r="H1343" s="9">
        <v>2599.1873637902627</v>
      </c>
      <c r="I1343" s="9">
        <v>104</v>
      </c>
      <c r="J1343" s="9">
        <v>1984.2133075178408</v>
      </c>
      <c r="K1343" s="9">
        <v>-68.533039855957099</v>
      </c>
      <c r="L1343" s="9">
        <v>-614.97405627242188</v>
      </c>
      <c r="M1343" s="10">
        <v>21</v>
      </c>
      <c r="N1343" s="5">
        <f t="shared" si="133"/>
        <v>1439.1938369750992</v>
      </c>
      <c r="O1343" s="5">
        <f t="shared" si="134"/>
        <v>824.21978070267733</v>
      </c>
      <c r="Q1343" s="2">
        <f t="shared" si="138"/>
        <v>43215</v>
      </c>
      <c r="R1343" s="10">
        <v>18</v>
      </c>
      <c r="S1343" s="5">
        <f t="shared" si="135"/>
        <v>1233.5947174072278</v>
      </c>
      <c r="T1343" s="5">
        <f t="shared" si="136"/>
        <v>618.62066113480591</v>
      </c>
      <c r="U1343" s="5">
        <f t="shared" si="137"/>
        <v>205.59911956787141</v>
      </c>
    </row>
    <row r="1344" spans="1:21" x14ac:dyDescent="0.25">
      <c r="A1344" s="2">
        <v>43337.375</v>
      </c>
      <c r="B1344" s="2">
        <v>43337</v>
      </c>
      <c r="C1344" s="3">
        <v>8</v>
      </c>
      <c r="D1344" s="3">
        <v>10</v>
      </c>
      <c r="E1344" s="3">
        <v>1</v>
      </c>
      <c r="F1344" s="3">
        <v>0</v>
      </c>
      <c r="G1344" s="9">
        <v>186.78474411964419</v>
      </c>
      <c r="H1344" s="9">
        <v>2714.8557071703553</v>
      </c>
      <c r="I1344" s="9">
        <v>105</v>
      </c>
      <c r="J1344" s="9">
        <v>2003.2922816285891</v>
      </c>
      <c r="K1344" s="9">
        <v>-81.784744119644188</v>
      </c>
      <c r="L1344" s="9">
        <v>-711.56342554176626</v>
      </c>
      <c r="M1344" s="10">
        <v>23</v>
      </c>
      <c r="N1344" s="5">
        <f t="shared" si="133"/>
        <v>1881.0491147518164</v>
      </c>
      <c r="O1344" s="5">
        <f t="shared" si="134"/>
        <v>1169.4856892100502</v>
      </c>
      <c r="Q1344" s="2">
        <f t="shared" si="138"/>
        <v>43215</v>
      </c>
      <c r="R1344" s="10">
        <v>12</v>
      </c>
      <c r="S1344" s="5">
        <f t="shared" si="135"/>
        <v>981.41692943573025</v>
      </c>
      <c r="T1344" s="5">
        <f t="shared" si="136"/>
        <v>269.85350389396399</v>
      </c>
      <c r="U1344" s="5">
        <f t="shared" si="137"/>
        <v>899.63218531608618</v>
      </c>
    </row>
    <row r="1345" spans="1:21" x14ac:dyDescent="0.25">
      <c r="A1345" s="2">
        <v>43337.416666666664</v>
      </c>
      <c r="B1345" s="2">
        <v>43337</v>
      </c>
      <c r="C1345" s="3">
        <v>8</v>
      </c>
      <c r="D1345" s="3">
        <v>11</v>
      </c>
      <c r="E1345" s="3">
        <v>1</v>
      </c>
      <c r="F1345" s="3">
        <v>0</v>
      </c>
      <c r="G1345" s="9">
        <v>189.95093781948088</v>
      </c>
      <c r="H1345" s="9">
        <v>2740.552870662797</v>
      </c>
      <c r="I1345" s="9">
        <v>104</v>
      </c>
      <c r="J1345" s="9">
        <v>1984.2133075178408</v>
      </c>
      <c r="K1345" s="9">
        <v>-85.950937819480885</v>
      </c>
      <c r="L1345" s="9">
        <v>-756.33956314495617</v>
      </c>
      <c r="M1345" s="10">
        <v>22</v>
      </c>
      <c r="N1345" s="5">
        <f t="shared" si="133"/>
        <v>1890.9206320285793</v>
      </c>
      <c r="O1345" s="5">
        <f t="shared" si="134"/>
        <v>1134.5810688836232</v>
      </c>
      <c r="Q1345" s="2">
        <f t="shared" si="138"/>
        <v>43215</v>
      </c>
      <c r="R1345" s="10">
        <v>11</v>
      </c>
      <c r="S1345" s="5">
        <f t="shared" si="135"/>
        <v>945.46031601428967</v>
      </c>
      <c r="T1345" s="5">
        <f t="shared" si="136"/>
        <v>189.1207528693335</v>
      </c>
      <c r="U1345" s="5">
        <f t="shared" si="137"/>
        <v>945.46031601428967</v>
      </c>
    </row>
    <row r="1346" spans="1:21" x14ac:dyDescent="0.25">
      <c r="A1346" s="2">
        <v>43337.458333333336</v>
      </c>
      <c r="B1346" s="2">
        <v>43337</v>
      </c>
      <c r="C1346" s="3">
        <v>8</v>
      </c>
      <c r="D1346" s="3">
        <v>12</v>
      </c>
      <c r="E1346" s="3">
        <v>1</v>
      </c>
      <c r="F1346" s="3">
        <v>0</v>
      </c>
      <c r="G1346" s="9">
        <v>190.5269990921021</v>
      </c>
      <c r="H1346" s="9">
        <v>2745.228244842875</v>
      </c>
      <c r="I1346" s="9">
        <v>104</v>
      </c>
      <c r="J1346" s="9">
        <v>1984.2133075178408</v>
      </c>
      <c r="K1346" s="9">
        <v>-86.526999092102102</v>
      </c>
      <c r="L1346" s="9">
        <v>-761.01493732503423</v>
      </c>
      <c r="M1346" s="10">
        <v>19</v>
      </c>
      <c r="N1346" s="5">
        <f t="shared" si="133"/>
        <v>1644.01298274994</v>
      </c>
      <c r="O1346" s="5">
        <f t="shared" si="134"/>
        <v>882.99804542490574</v>
      </c>
      <c r="Q1346" s="2">
        <f t="shared" si="138"/>
        <v>43215</v>
      </c>
      <c r="R1346" s="10">
        <v>11</v>
      </c>
      <c r="S1346" s="5">
        <f t="shared" si="135"/>
        <v>951.79699001312315</v>
      </c>
      <c r="T1346" s="5">
        <f t="shared" si="136"/>
        <v>190.78205268808892</v>
      </c>
      <c r="U1346" s="5">
        <f t="shared" si="137"/>
        <v>692.21599273681682</v>
      </c>
    </row>
    <row r="1347" spans="1:21" x14ac:dyDescent="0.25">
      <c r="A1347" s="2">
        <v>43337.5</v>
      </c>
      <c r="B1347" s="2">
        <v>43337</v>
      </c>
      <c r="C1347" s="3">
        <v>8</v>
      </c>
      <c r="D1347" s="3">
        <v>13</v>
      </c>
      <c r="E1347" s="3">
        <v>1</v>
      </c>
      <c r="F1347" s="3">
        <v>0</v>
      </c>
      <c r="G1347" s="9">
        <v>191.27921695709219</v>
      </c>
      <c r="H1347" s="9">
        <v>2751.333326579917</v>
      </c>
      <c r="I1347" s="9">
        <v>104</v>
      </c>
      <c r="J1347" s="9">
        <v>1984.2133075178408</v>
      </c>
      <c r="K1347" s="9">
        <v>-87.279216957092189</v>
      </c>
      <c r="L1347" s="9">
        <v>-767.12001906207615</v>
      </c>
      <c r="M1347" s="10">
        <v>16</v>
      </c>
      <c r="N1347" s="5">
        <f t="shared" si="133"/>
        <v>1396.467471313475</v>
      </c>
      <c r="O1347" s="5">
        <f t="shared" si="134"/>
        <v>629.34745225139886</v>
      </c>
      <c r="Q1347" s="2">
        <f t="shared" si="138"/>
        <v>43215</v>
      </c>
      <c r="R1347" s="10">
        <v>11</v>
      </c>
      <c r="S1347" s="5">
        <f t="shared" si="135"/>
        <v>960.07138652801405</v>
      </c>
      <c r="T1347" s="5">
        <f t="shared" si="136"/>
        <v>192.95136746593789</v>
      </c>
      <c r="U1347" s="5">
        <f t="shared" si="137"/>
        <v>436.39608478546097</v>
      </c>
    </row>
    <row r="1348" spans="1:21" x14ac:dyDescent="0.25">
      <c r="A1348" s="2">
        <v>43337.541666666664</v>
      </c>
      <c r="B1348" s="2">
        <v>43337</v>
      </c>
      <c r="C1348" s="3">
        <v>8</v>
      </c>
      <c r="D1348" s="3">
        <v>14</v>
      </c>
      <c r="E1348" s="3">
        <v>1</v>
      </c>
      <c r="F1348" s="3">
        <v>0</v>
      </c>
      <c r="G1348" s="9">
        <v>191.27923583984381</v>
      </c>
      <c r="H1348" s="9">
        <v>2751.3334785717611</v>
      </c>
      <c r="I1348" s="9">
        <v>105</v>
      </c>
      <c r="J1348" s="9">
        <v>2003.2922816285891</v>
      </c>
      <c r="K1348" s="9">
        <v>-86.279235839843807</v>
      </c>
      <c r="L1348" s="9">
        <v>-748.04119694317205</v>
      </c>
      <c r="M1348" s="10">
        <v>16</v>
      </c>
      <c r="N1348" s="5">
        <f t="shared" si="133"/>
        <v>1380.4677734375009</v>
      </c>
      <c r="O1348" s="5">
        <f t="shared" si="134"/>
        <v>632.42657649432886</v>
      </c>
      <c r="Q1348" s="2">
        <f t="shared" si="138"/>
        <v>43215</v>
      </c>
      <c r="R1348" s="10">
        <v>11</v>
      </c>
      <c r="S1348" s="5">
        <f t="shared" si="135"/>
        <v>949.07159423828193</v>
      </c>
      <c r="T1348" s="5">
        <f t="shared" si="136"/>
        <v>201.03039729510988</v>
      </c>
      <c r="U1348" s="5">
        <f t="shared" si="137"/>
        <v>431.39617919921898</v>
      </c>
    </row>
    <row r="1349" spans="1:21" x14ac:dyDescent="0.25">
      <c r="A1349" s="2">
        <v>43337.583333333336</v>
      </c>
      <c r="B1349" s="2">
        <v>43337</v>
      </c>
      <c r="C1349" s="3">
        <v>8</v>
      </c>
      <c r="D1349" s="3">
        <v>15</v>
      </c>
      <c r="E1349" s="3">
        <v>1</v>
      </c>
      <c r="F1349" s="3">
        <v>0</v>
      </c>
      <c r="G1349" s="9">
        <v>191.27921695709219</v>
      </c>
      <c r="H1349" s="9">
        <v>2751.333326579917</v>
      </c>
      <c r="I1349" s="9">
        <v>104</v>
      </c>
      <c r="J1349" s="9">
        <v>1984.2133075178408</v>
      </c>
      <c r="K1349" s="9">
        <v>-87.279216957092189</v>
      </c>
      <c r="L1349" s="9">
        <v>-767.12001906207615</v>
      </c>
      <c r="M1349" s="10">
        <v>18</v>
      </c>
      <c r="N1349" s="5">
        <f t="shared" si="133"/>
        <v>1571.0259052276595</v>
      </c>
      <c r="O1349" s="5">
        <f t="shared" si="134"/>
        <v>803.9058861655833</v>
      </c>
      <c r="Q1349" s="2">
        <f t="shared" si="138"/>
        <v>43215</v>
      </c>
      <c r="R1349" s="10">
        <v>11</v>
      </c>
      <c r="S1349" s="5">
        <f t="shared" si="135"/>
        <v>960.07138652801405</v>
      </c>
      <c r="T1349" s="5">
        <f t="shared" si="136"/>
        <v>192.95136746593789</v>
      </c>
      <c r="U1349" s="5">
        <f t="shared" si="137"/>
        <v>610.9545186996454</v>
      </c>
    </row>
    <row r="1350" spans="1:21" x14ac:dyDescent="0.25">
      <c r="A1350" s="2">
        <v>43337.625</v>
      </c>
      <c r="B1350" s="2">
        <v>43337</v>
      </c>
      <c r="C1350" s="3">
        <v>8</v>
      </c>
      <c r="D1350" s="3">
        <v>16</v>
      </c>
      <c r="E1350" s="3">
        <v>1</v>
      </c>
      <c r="F1350" s="3">
        <v>0</v>
      </c>
      <c r="G1350" s="9">
        <v>191.27923583984381</v>
      </c>
      <c r="H1350" s="9">
        <v>2751.3334785717611</v>
      </c>
      <c r="I1350" s="9">
        <v>104</v>
      </c>
      <c r="J1350" s="9">
        <v>1984.2133075178408</v>
      </c>
      <c r="K1350" s="9">
        <v>-87.279235839843807</v>
      </c>
      <c r="L1350" s="9">
        <v>-767.12017105392033</v>
      </c>
      <c r="M1350" s="10">
        <v>18</v>
      </c>
      <c r="N1350" s="5">
        <f t="shared" si="133"/>
        <v>1571.0262451171884</v>
      </c>
      <c r="O1350" s="5">
        <f t="shared" si="134"/>
        <v>803.90607406326808</v>
      </c>
      <c r="Q1350" s="2">
        <f t="shared" si="138"/>
        <v>43215</v>
      </c>
      <c r="R1350" s="10">
        <v>11</v>
      </c>
      <c r="S1350" s="5">
        <f t="shared" si="135"/>
        <v>960.07159423828193</v>
      </c>
      <c r="T1350" s="5">
        <f t="shared" si="136"/>
        <v>192.9514231843616</v>
      </c>
      <c r="U1350" s="5">
        <f t="shared" si="137"/>
        <v>610.95465087890648</v>
      </c>
    </row>
    <row r="1351" spans="1:21" x14ac:dyDescent="0.25">
      <c r="A1351" s="2">
        <v>43337.666666666664</v>
      </c>
      <c r="B1351" s="2">
        <v>43337</v>
      </c>
      <c r="C1351" s="3">
        <v>8</v>
      </c>
      <c r="D1351" s="3">
        <v>17</v>
      </c>
      <c r="E1351" s="3">
        <v>1</v>
      </c>
      <c r="F1351" s="3">
        <v>0</v>
      </c>
      <c r="G1351" s="9">
        <v>191.27923583984381</v>
      </c>
      <c r="H1351" s="9">
        <v>2751.3334785717611</v>
      </c>
      <c r="I1351" s="9">
        <v>104</v>
      </c>
      <c r="J1351" s="9">
        <v>1984.2133075178408</v>
      </c>
      <c r="K1351" s="9">
        <v>-87.279235839843807</v>
      </c>
      <c r="L1351" s="9">
        <v>-767.12017105392033</v>
      </c>
      <c r="M1351" s="10">
        <v>18</v>
      </c>
      <c r="N1351" s="5">
        <f t="shared" si="133"/>
        <v>1571.0262451171884</v>
      </c>
      <c r="O1351" s="5">
        <f t="shared" si="134"/>
        <v>803.90607406326808</v>
      </c>
      <c r="Q1351" s="2">
        <f t="shared" si="138"/>
        <v>43215</v>
      </c>
      <c r="R1351" s="10">
        <v>15</v>
      </c>
      <c r="S1351" s="5">
        <f t="shared" si="135"/>
        <v>1309.1885375976572</v>
      </c>
      <c r="T1351" s="5">
        <f t="shared" si="136"/>
        <v>542.06836654373683</v>
      </c>
      <c r="U1351" s="5">
        <f t="shared" si="137"/>
        <v>261.83770751953125</v>
      </c>
    </row>
    <row r="1352" spans="1:21" x14ac:dyDescent="0.25">
      <c r="A1352" s="2">
        <v>43337.708333333336</v>
      </c>
      <c r="B1352" s="2">
        <v>43337</v>
      </c>
      <c r="C1352" s="3">
        <v>8</v>
      </c>
      <c r="D1352" s="3">
        <v>18</v>
      </c>
      <c r="E1352" s="3">
        <v>1</v>
      </c>
      <c r="F1352" s="3">
        <v>0</v>
      </c>
      <c r="G1352" s="9">
        <v>191.27923583984381</v>
      </c>
      <c r="H1352" s="9">
        <v>2751.3334785717611</v>
      </c>
      <c r="I1352" s="9">
        <v>72</v>
      </c>
      <c r="J1352" s="9">
        <v>1373.6861359738898</v>
      </c>
      <c r="K1352" s="9">
        <v>-119.27923583984381</v>
      </c>
      <c r="L1352" s="9">
        <v>-1377.6473425978713</v>
      </c>
      <c r="M1352" s="10">
        <v>18</v>
      </c>
      <c r="N1352" s="5">
        <f t="shared" si="133"/>
        <v>2147.0262451171884</v>
      </c>
      <c r="O1352" s="5">
        <f t="shared" si="134"/>
        <v>769.37890251931708</v>
      </c>
      <c r="Q1352" s="2">
        <f t="shared" si="138"/>
        <v>43215</v>
      </c>
      <c r="R1352" s="10">
        <v>22</v>
      </c>
      <c r="S1352" s="5">
        <f t="shared" si="135"/>
        <v>2624.1431884765639</v>
      </c>
      <c r="T1352" s="5">
        <f t="shared" si="136"/>
        <v>1246.4958458786925</v>
      </c>
      <c r="U1352" s="5">
        <f t="shared" si="137"/>
        <v>-477.11694335937545</v>
      </c>
    </row>
    <row r="1353" spans="1:21" x14ac:dyDescent="0.25">
      <c r="A1353" s="2">
        <v>43337.75</v>
      </c>
      <c r="B1353" s="2">
        <v>43337</v>
      </c>
      <c r="C1353" s="3">
        <v>8</v>
      </c>
      <c r="D1353" s="3">
        <v>19</v>
      </c>
      <c r="E1353" s="3">
        <v>1</v>
      </c>
      <c r="F1353" s="3">
        <v>0</v>
      </c>
      <c r="G1353" s="9">
        <v>191.27923583984381</v>
      </c>
      <c r="H1353" s="9">
        <v>2751.3334785717611</v>
      </c>
      <c r="I1353" s="9">
        <v>34</v>
      </c>
      <c r="J1353" s="9">
        <v>648.68511976544789</v>
      </c>
      <c r="K1353" s="9">
        <v>-157.27923583984381</v>
      </c>
      <c r="L1353" s="9">
        <v>-2102.6483588063134</v>
      </c>
      <c r="M1353" s="10">
        <v>18</v>
      </c>
      <c r="N1353" s="5">
        <f t="shared" si="133"/>
        <v>2831.0262451171884</v>
      </c>
      <c r="O1353" s="5">
        <f t="shared" si="134"/>
        <v>728.37788631087506</v>
      </c>
      <c r="Q1353" s="2">
        <f t="shared" si="138"/>
        <v>43215</v>
      </c>
      <c r="R1353" s="10">
        <v>38</v>
      </c>
      <c r="S1353" s="5">
        <f t="shared" si="135"/>
        <v>5976.6109619140643</v>
      </c>
      <c r="T1353" s="5">
        <f t="shared" si="136"/>
        <v>3873.962603107751</v>
      </c>
      <c r="U1353" s="5">
        <f t="shared" si="137"/>
        <v>-3145.5847167968759</v>
      </c>
    </row>
    <row r="1354" spans="1:21" x14ac:dyDescent="0.25">
      <c r="A1354" s="2">
        <v>43337.791666666664</v>
      </c>
      <c r="B1354" s="2">
        <v>43337</v>
      </c>
      <c r="C1354" s="3">
        <v>8</v>
      </c>
      <c r="D1354" s="3">
        <v>20</v>
      </c>
      <c r="E1354" s="3">
        <v>1</v>
      </c>
      <c r="F1354" s="3">
        <v>0</v>
      </c>
      <c r="G1354" s="9">
        <v>191.27923583984381</v>
      </c>
      <c r="H1354" s="9">
        <v>2751.3334785717611</v>
      </c>
      <c r="I1354" s="9">
        <v>30</v>
      </c>
      <c r="J1354" s="9">
        <v>572.36922332245399</v>
      </c>
      <c r="K1354" s="9">
        <v>-161.27923583984381</v>
      </c>
      <c r="L1354" s="9">
        <v>-2178.9642552493069</v>
      </c>
      <c r="M1354" s="10">
        <v>16</v>
      </c>
      <c r="N1354" s="5">
        <f t="shared" si="133"/>
        <v>2580.4677734375009</v>
      </c>
      <c r="O1354" s="5">
        <f t="shared" si="134"/>
        <v>401.50351818819399</v>
      </c>
      <c r="Q1354" s="2">
        <f t="shared" si="138"/>
        <v>43215</v>
      </c>
      <c r="R1354" s="10">
        <v>38</v>
      </c>
      <c r="S1354" s="5">
        <f t="shared" si="135"/>
        <v>6128.6109619140643</v>
      </c>
      <c r="T1354" s="5">
        <f t="shared" si="136"/>
        <v>3949.6467066647574</v>
      </c>
      <c r="U1354" s="5">
        <f t="shared" si="137"/>
        <v>-3548.1431884765634</v>
      </c>
    </row>
    <row r="1355" spans="1:21" x14ac:dyDescent="0.25">
      <c r="A1355" s="2">
        <v>43337.833333333336</v>
      </c>
      <c r="B1355" s="2">
        <v>43337</v>
      </c>
      <c r="C1355" s="3">
        <v>8</v>
      </c>
      <c r="D1355" s="3">
        <v>21</v>
      </c>
      <c r="E1355" s="3">
        <v>1</v>
      </c>
      <c r="F1355" s="3">
        <v>0</v>
      </c>
      <c r="G1355" s="9">
        <v>191.27923583984381</v>
      </c>
      <c r="H1355" s="9">
        <v>2751.3334785717611</v>
      </c>
      <c r="I1355" s="9">
        <v>31</v>
      </c>
      <c r="J1355" s="9">
        <v>591.44819743320249</v>
      </c>
      <c r="K1355" s="9">
        <v>-160.27923583984381</v>
      </c>
      <c r="L1355" s="9">
        <v>-2159.8852811385586</v>
      </c>
      <c r="M1355" s="10">
        <v>16</v>
      </c>
      <c r="N1355" s="5">
        <f t="shared" si="133"/>
        <v>2564.4677734375009</v>
      </c>
      <c r="O1355" s="5">
        <f t="shared" si="134"/>
        <v>404.58249229894227</v>
      </c>
      <c r="Q1355" s="2">
        <f t="shared" si="138"/>
        <v>43215</v>
      </c>
      <c r="R1355" s="10">
        <v>40</v>
      </c>
      <c r="S1355" s="5">
        <f t="shared" si="135"/>
        <v>6411.1694335937518</v>
      </c>
      <c r="T1355" s="5">
        <f t="shared" si="136"/>
        <v>4251.2841524551932</v>
      </c>
      <c r="U1355" s="5">
        <f t="shared" si="137"/>
        <v>-3846.7016601562509</v>
      </c>
    </row>
    <row r="1356" spans="1:21" x14ac:dyDescent="0.25">
      <c r="A1356" s="2">
        <v>43337.875</v>
      </c>
      <c r="B1356" s="2">
        <v>43337</v>
      </c>
      <c r="C1356" s="3">
        <v>8</v>
      </c>
      <c r="D1356" s="3">
        <v>22</v>
      </c>
      <c r="E1356" s="3">
        <v>1</v>
      </c>
      <c r="F1356" s="3">
        <v>0</v>
      </c>
      <c r="G1356" s="9">
        <v>191.27923583984381</v>
      </c>
      <c r="H1356" s="9">
        <v>2751.3334785717611</v>
      </c>
      <c r="I1356" s="9">
        <v>30</v>
      </c>
      <c r="J1356" s="9">
        <v>572.36922332245399</v>
      </c>
      <c r="K1356" s="9">
        <v>-161.27923583984381</v>
      </c>
      <c r="L1356" s="9">
        <v>-2178.9642552493069</v>
      </c>
      <c r="M1356" s="10">
        <v>16</v>
      </c>
      <c r="N1356" s="5">
        <f t="shared" si="133"/>
        <v>2580.4677734375009</v>
      </c>
      <c r="O1356" s="5">
        <f t="shared" si="134"/>
        <v>401.50351818819399</v>
      </c>
      <c r="Q1356" s="2">
        <f t="shared" si="138"/>
        <v>43215</v>
      </c>
      <c r="R1356" s="10">
        <v>33</v>
      </c>
      <c r="S1356" s="5">
        <f t="shared" si="135"/>
        <v>5322.2147827148456</v>
      </c>
      <c r="T1356" s="5">
        <f t="shared" si="136"/>
        <v>3143.2505274655387</v>
      </c>
      <c r="U1356" s="5">
        <f t="shared" si="137"/>
        <v>-2741.7470092773447</v>
      </c>
    </row>
    <row r="1357" spans="1:21" x14ac:dyDescent="0.25">
      <c r="A1357" s="2">
        <v>43337.916666666664</v>
      </c>
      <c r="B1357" s="2">
        <v>43337</v>
      </c>
      <c r="C1357" s="3">
        <v>8</v>
      </c>
      <c r="D1357" s="3">
        <v>23</v>
      </c>
      <c r="E1357" s="3">
        <v>0</v>
      </c>
      <c r="F1357" s="3">
        <v>1</v>
      </c>
      <c r="G1357" s="9">
        <v>191.27923583984381</v>
      </c>
      <c r="H1357" s="9">
        <v>2751.3334785717611</v>
      </c>
      <c r="I1357" s="9">
        <v>30</v>
      </c>
      <c r="J1357" s="9">
        <v>572.36922332245399</v>
      </c>
      <c r="K1357" s="9">
        <v>-161.27923583984381</v>
      </c>
      <c r="L1357" s="9">
        <v>-2178.9642552493069</v>
      </c>
      <c r="M1357" s="10">
        <v>20</v>
      </c>
      <c r="N1357" s="5">
        <f t="shared" si="133"/>
        <v>3225.5847167968759</v>
      </c>
      <c r="O1357" s="5">
        <f t="shared" si="134"/>
        <v>1046.620461547569</v>
      </c>
      <c r="Q1357" s="2">
        <f t="shared" si="138"/>
        <v>43215</v>
      </c>
      <c r="R1357" s="10">
        <v>28</v>
      </c>
      <c r="S1357" s="5">
        <f t="shared" si="135"/>
        <v>4515.8186035156268</v>
      </c>
      <c r="T1357" s="5">
        <f t="shared" si="136"/>
        <v>2336.8543482663199</v>
      </c>
      <c r="U1357" s="5">
        <f t="shared" si="137"/>
        <v>-1290.2338867187509</v>
      </c>
    </row>
    <row r="1358" spans="1:21" x14ac:dyDescent="0.25">
      <c r="A1358" s="2">
        <v>43337.958333333336</v>
      </c>
      <c r="B1358" s="2">
        <v>43337</v>
      </c>
      <c r="C1358" s="3">
        <v>8</v>
      </c>
      <c r="D1358" s="3">
        <v>24</v>
      </c>
      <c r="E1358" s="3">
        <v>0</v>
      </c>
      <c r="F1358" s="3">
        <v>1</v>
      </c>
      <c r="G1358" s="9">
        <v>188.96374530792241</v>
      </c>
      <c r="H1358" s="9">
        <v>2732.5407122391352</v>
      </c>
      <c r="I1358" s="9">
        <v>31</v>
      </c>
      <c r="J1358" s="9">
        <v>591.44819743320249</v>
      </c>
      <c r="K1358" s="9">
        <v>-157.96374530792241</v>
      </c>
      <c r="L1358" s="9">
        <v>-2141.0925148059328</v>
      </c>
      <c r="M1358" s="10">
        <v>18</v>
      </c>
      <c r="N1358" s="5">
        <f t="shared" si="133"/>
        <v>2843.3474155426034</v>
      </c>
      <c r="O1358" s="5">
        <f t="shared" si="134"/>
        <v>702.25490073667061</v>
      </c>
      <c r="Q1358" s="2">
        <f t="shared" si="138"/>
        <v>43215</v>
      </c>
      <c r="R1358" s="10">
        <v>21</v>
      </c>
      <c r="S1358" s="5">
        <f t="shared" si="135"/>
        <v>3317.2386514663704</v>
      </c>
      <c r="T1358" s="5">
        <f t="shared" si="136"/>
        <v>1176.1461366604376</v>
      </c>
      <c r="U1358" s="5">
        <f t="shared" si="137"/>
        <v>-473.891235923767</v>
      </c>
    </row>
    <row r="1359" spans="1:21" x14ac:dyDescent="0.25">
      <c r="A1359" s="2">
        <v>43338</v>
      </c>
      <c r="B1359" s="2">
        <v>43338</v>
      </c>
      <c r="C1359" s="3">
        <v>8</v>
      </c>
      <c r="D1359" s="3">
        <v>1</v>
      </c>
      <c r="E1359" s="3">
        <v>0</v>
      </c>
      <c r="F1359" s="3">
        <v>1</v>
      </c>
      <c r="G1359" s="9">
        <v>188.18212351799011</v>
      </c>
      <c r="H1359" s="9">
        <v>2726.1969865429292</v>
      </c>
      <c r="I1359" s="9">
        <v>30</v>
      </c>
      <c r="J1359" s="9">
        <v>572.36922332245399</v>
      </c>
      <c r="K1359" s="9">
        <v>-158.18212351799011</v>
      </c>
      <c r="L1359" s="9">
        <v>-2153.8277632204754</v>
      </c>
      <c r="M1359" s="10">
        <v>17</v>
      </c>
      <c r="N1359" s="5">
        <f t="shared" ref="N1359:N1422" si="139">-K1359*M1359</f>
        <v>2689.0960998058317</v>
      </c>
      <c r="O1359" s="5">
        <f t="shared" ref="O1359:O1422" si="140">L1359 + N1359</f>
        <v>535.26833658535634</v>
      </c>
      <c r="Q1359" s="2">
        <f t="shared" si="138"/>
        <v>43216</v>
      </c>
      <c r="R1359" s="10">
        <v>14</v>
      </c>
      <c r="S1359" s="5">
        <f t="shared" ref="S1359:S1422" si="141">-K1359 * R1359</f>
        <v>2214.5497292518617</v>
      </c>
      <c r="T1359" s="5">
        <f t="shared" ref="T1359:T1422" si="142">L1359 + S1359</f>
        <v>60.721966031386273</v>
      </c>
      <c r="U1359" s="5">
        <f t="shared" ref="U1359:U1422" si="143">O1359-T1359</f>
        <v>474.54637055397006</v>
      </c>
    </row>
    <row r="1360" spans="1:21" x14ac:dyDescent="0.25">
      <c r="A1360" s="2">
        <v>43338.041666666664</v>
      </c>
      <c r="B1360" s="2">
        <v>43338</v>
      </c>
      <c r="C1360" s="3">
        <v>8</v>
      </c>
      <c r="D1360" s="3">
        <v>2</v>
      </c>
      <c r="E1360" s="3">
        <v>0</v>
      </c>
      <c r="F1360" s="3">
        <v>1</v>
      </c>
      <c r="G1360" s="9">
        <v>185.35072956085199</v>
      </c>
      <c r="H1360" s="9">
        <v>2703.2170930075522</v>
      </c>
      <c r="I1360" s="9">
        <v>31</v>
      </c>
      <c r="J1360" s="9">
        <v>591.44819743320249</v>
      </c>
      <c r="K1360" s="9">
        <v>-154.35072956085199</v>
      </c>
      <c r="L1360" s="9">
        <v>-2111.7688955743497</v>
      </c>
      <c r="M1360" s="10">
        <v>18</v>
      </c>
      <c r="N1360" s="5">
        <f t="shared" si="139"/>
        <v>2778.3131320953357</v>
      </c>
      <c r="O1360" s="5">
        <f t="shared" si="140"/>
        <v>666.54423652098603</v>
      </c>
      <c r="Q1360" s="2">
        <f t="shared" ref="Q1360:Q1423" si="144">Q1336+1</f>
        <v>43216</v>
      </c>
      <c r="R1360" s="10">
        <v>13</v>
      </c>
      <c r="S1360" s="5">
        <f t="shared" si="141"/>
        <v>2006.5594842910759</v>
      </c>
      <c r="T1360" s="5">
        <f t="shared" si="142"/>
        <v>-105.20941128327377</v>
      </c>
      <c r="U1360" s="5">
        <f t="shared" si="143"/>
        <v>771.7536478042598</v>
      </c>
    </row>
    <row r="1361" spans="1:21" x14ac:dyDescent="0.25">
      <c r="A1361" s="2">
        <v>43338.083333333336</v>
      </c>
      <c r="B1361" s="2">
        <v>43338</v>
      </c>
      <c r="C1361" s="3">
        <v>8</v>
      </c>
      <c r="D1361" s="3">
        <v>3</v>
      </c>
      <c r="E1361" s="3">
        <v>0</v>
      </c>
      <c r="F1361" s="3">
        <v>1</v>
      </c>
      <c r="G1361" s="9">
        <v>180.95776610374458</v>
      </c>
      <c r="H1361" s="9">
        <v>2667.5633357036004</v>
      </c>
      <c r="I1361" s="9">
        <v>32</v>
      </c>
      <c r="J1361" s="9">
        <v>610.527171543951</v>
      </c>
      <c r="K1361" s="9">
        <v>-148.95776610374458</v>
      </c>
      <c r="L1361" s="9">
        <v>-2057.0361641596492</v>
      </c>
      <c r="M1361" s="10">
        <v>18</v>
      </c>
      <c r="N1361" s="5">
        <f t="shared" si="139"/>
        <v>2681.2397898674026</v>
      </c>
      <c r="O1361" s="5">
        <f t="shared" si="140"/>
        <v>624.20362570775342</v>
      </c>
      <c r="Q1361" s="2">
        <f t="shared" si="144"/>
        <v>43216</v>
      </c>
      <c r="R1361" s="10">
        <v>11</v>
      </c>
      <c r="S1361" s="5">
        <f t="shared" si="141"/>
        <v>1638.5354271411902</v>
      </c>
      <c r="T1361" s="5">
        <f t="shared" si="142"/>
        <v>-418.50073701845895</v>
      </c>
      <c r="U1361" s="5">
        <f t="shared" si="143"/>
        <v>1042.7043627262124</v>
      </c>
    </row>
    <row r="1362" spans="1:21" x14ac:dyDescent="0.25">
      <c r="A1362" s="2">
        <v>43338.125</v>
      </c>
      <c r="B1362" s="2">
        <v>43338</v>
      </c>
      <c r="C1362" s="3">
        <v>8</v>
      </c>
      <c r="D1362" s="3">
        <v>4</v>
      </c>
      <c r="E1362" s="3">
        <v>0</v>
      </c>
      <c r="F1362" s="3">
        <v>1</v>
      </c>
      <c r="G1362" s="9">
        <v>174.11259026527409</v>
      </c>
      <c r="H1362" s="9">
        <v>2612.0071620809913</v>
      </c>
      <c r="I1362" s="9">
        <v>64</v>
      </c>
      <c r="J1362" s="9">
        <v>1221.054343087902</v>
      </c>
      <c r="K1362" s="9">
        <v>-110.11259026527409</v>
      </c>
      <c r="L1362" s="9">
        <v>-1390.9528189930893</v>
      </c>
      <c r="M1362" s="10">
        <v>18</v>
      </c>
      <c r="N1362" s="5">
        <f t="shared" si="139"/>
        <v>1982.0266247749337</v>
      </c>
      <c r="O1362" s="5">
        <f t="shared" si="140"/>
        <v>591.07380578184438</v>
      </c>
      <c r="Q1362" s="2">
        <f t="shared" si="144"/>
        <v>43216</v>
      </c>
      <c r="R1362" s="10">
        <v>11</v>
      </c>
      <c r="S1362" s="5">
        <f t="shared" si="141"/>
        <v>1211.238492918015</v>
      </c>
      <c r="T1362" s="5">
        <f t="shared" si="142"/>
        <v>-179.71432607507427</v>
      </c>
      <c r="U1362" s="5">
        <f t="shared" si="143"/>
        <v>770.78813185691865</v>
      </c>
    </row>
    <row r="1363" spans="1:21" x14ac:dyDescent="0.25">
      <c r="A1363" s="2">
        <v>43338.166666666664</v>
      </c>
      <c r="B1363" s="2">
        <v>43338</v>
      </c>
      <c r="C1363" s="3">
        <v>8</v>
      </c>
      <c r="D1363" s="3">
        <v>5</v>
      </c>
      <c r="E1363" s="3">
        <v>0</v>
      </c>
      <c r="F1363" s="3">
        <v>1</v>
      </c>
      <c r="G1363" s="9">
        <v>163.68787875175479</v>
      </c>
      <c r="H1363" s="9">
        <v>2527.3990967440491</v>
      </c>
      <c r="I1363" s="9">
        <v>100</v>
      </c>
      <c r="J1363" s="9">
        <v>1907.897411074847</v>
      </c>
      <c r="K1363" s="9">
        <v>-63.687878751754795</v>
      </c>
      <c r="L1363" s="9">
        <v>-619.50168566920206</v>
      </c>
      <c r="M1363" s="10">
        <v>18</v>
      </c>
      <c r="N1363" s="5">
        <f t="shared" si="139"/>
        <v>1146.3818175315864</v>
      </c>
      <c r="O1363" s="5">
        <f t="shared" si="140"/>
        <v>526.88013186238436</v>
      </c>
      <c r="Q1363" s="2">
        <f t="shared" si="144"/>
        <v>43216</v>
      </c>
      <c r="R1363" s="10">
        <v>13</v>
      </c>
      <c r="S1363" s="5">
        <f t="shared" si="141"/>
        <v>827.94242377281239</v>
      </c>
      <c r="T1363" s="5">
        <f t="shared" si="142"/>
        <v>208.44073810361033</v>
      </c>
      <c r="U1363" s="5">
        <f t="shared" si="143"/>
        <v>318.43939375877403</v>
      </c>
    </row>
    <row r="1364" spans="1:21" x14ac:dyDescent="0.25">
      <c r="A1364" s="2">
        <v>43338.208333333336</v>
      </c>
      <c r="B1364" s="2">
        <v>43338</v>
      </c>
      <c r="C1364" s="3">
        <v>8</v>
      </c>
      <c r="D1364" s="3">
        <v>6</v>
      </c>
      <c r="E1364" s="3">
        <v>0</v>
      </c>
      <c r="F1364" s="3">
        <v>1</v>
      </c>
      <c r="G1364" s="9">
        <v>147.44379425048831</v>
      </c>
      <c r="H1364" s="9">
        <v>2395.5603850203629</v>
      </c>
      <c r="I1364" s="9">
        <v>104</v>
      </c>
      <c r="J1364" s="9">
        <v>1984.2133075178408</v>
      </c>
      <c r="K1364" s="9">
        <v>-43.44379425048831</v>
      </c>
      <c r="L1364" s="9">
        <v>-411.3470775025221</v>
      </c>
      <c r="M1364" s="10">
        <v>18</v>
      </c>
      <c r="N1364" s="5">
        <f t="shared" si="139"/>
        <v>781.98829650878952</v>
      </c>
      <c r="O1364" s="5">
        <f t="shared" si="140"/>
        <v>370.64121900626742</v>
      </c>
      <c r="Q1364" s="2">
        <f t="shared" si="144"/>
        <v>43216</v>
      </c>
      <c r="R1364" s="10">
        <v>15</v>
      </c>
      <c r="S1364" s="5">
        <f t="shared" si="141"/>
        <v>651.65691375732467</v>
      </c>
      <c r="T1364" s="5">
        <f t="shared" si="142"/>
        <v>240.30983625480258</v>
      </c>
      <c r="U1364" s="5">
        <f t="shared" si="143"/>
        <v>130.33138275146484</v>
      </c>
    </row>
    <row r="1365" spans="1:21" x14ac:dyDescent="0.25">
      <c r="A1365" s="2">
        <v>43338.25</v>
      </c>
      <c r="B1365" s="2">
        <v>43338</v>
      </c>
      <c r="C1365" s="3">
        <v>8</v>
      </c>
      <c r="D1365" s="3">
        <v>7</v>
      </c>
      <c r="E1365" s="3">
        <v>0</v>
      </c>
      <c r="F1365" s="3">
        <v>1</v>
      </c>
      <c r="G1365" s="9">
        <v>111.18801348209379</v>
      </c>
      <c r="H1365" s="9">
        <v>2101.3046194928775</v>
      </c>
      <c r="I1365" s="9">
        <v>104</v>
      </c>
      <c r="J1365" s="9">
        <v>1984.2133075178408</v>
      </c>
      <c r="K1365" s="9">
        <v>-7.188013482093794</v>
      </c>
      <c r="L1365" s="9">
        <v>-117.09131197503666</v>
      </c>
      <c r="M1365" s="10">
        <v>18</v>
      </c>
      <c r="N1365" s="5">
        <f t="shared" si="139"/>
        <v>129.38424267768829</v>
      </c>
      <c r="O1365" s="5">
        <f t="shared" si="140"/>
        <v>12.292930702651631</v>
      </c>
      <c r="Q1365" s="2">
        <f t="shared" si="144"/>
        <v>43216</v>
      </c>
      <c r="R1365" s="10">
        <v>20</v>
      </c>
      <c r="S1365" s="5">
        <f t="shared" si="141"/>
        <v>143.76026964187588</v>
      </c>
      <c r="T1365" s="5">
        <f t="shared" si="142"/>
        <v>26.668957666839219</v>
      </c>
      <c r="U1365" s="5">
        <f t="shared" si="143"/>
        <v>-14.376026964187588</v>
      </c>
    </row>
    <row r="1366" spans="1:21" x14ac:dyDescent="0.25">
      <c r="A1366" s="2">
        <v>43338.291666666664</v>
      </c>
      <c r="B1366" s="2">
        <v>43338</v>
      </c>
      <c r="C1366" s="3">
        <v>8</v>
      </c>
      <c r="D1366" s="3">
        <v>8</v>
      </c>
      <c r="E1366" s="3">
        <v>0</v>
      </c>
      <c r="F1366" s="3">
        <v>1</v>
      </c>
      <c r="G1366" s="9">
        <v>120.39334034919739</v>
      </c>
      <c r="H1366" s="9">
        <v>2176.0160275864491</v>
      </c>
      <c r="I1366" s="9">
        <v>103</v>
      </c>
      <c r="J1366" s="9">
        <v>1965.1343334070923</v>
      </c>
      <c r="K1366" s="9">
        <v>-17.393340349197388</v>
      </c>
      <c r="L1366" s="9">
        <v>-210.88169417935683</v>
      </c>
      <c r="M1366" s="10">
        <v>18</v>
      </c>
      <c r="N1366" s="5">
        <f t="shared" si="139"/>
        <v>313.08012628555298</v>
      </c>
      <c r="O1366" s="5">
        <f t="shared" si="140"/>
        <v>102.19843210619615</v>
      </c>
      <c r="Q1366" s="2">
        <f t="shared" si="144"/>
        <v>43216</v>
      </c>
      <c r="R1366" s="10">
        <v>15</v>
      </c>
      <c r="S1366" s="5">
        <f t="shared" si="141"/>
        <v>260.90010523796082</v>
      </c>
      <c r="T1366" s="5">
        <f t="shared" si="142"/>
        <v>50.018411058603988</v>
      </c>
      <c r="U1366" s="5">
        <f t="shared" si="143"/>
        <v>52.180021047592163</v>
      </c>
    </row>
    <row r="1367" spans="1:21" x14ac:dyDescent="0.25">
      <c r="A1367" s="2">
        <v>43338.333333333336</v>
      </c>
      <c r="B1367" s="2">
        <v>43338</v>
      </c>
      <c r="C1367" s="3">
        <v>8</v>
      </c>
      <c r="D1367" s="3">
        <v>9</v>
      </c>
      <c r="E1367" s="3">
        <v>0</v>
      </c>
      <c r="F1367" s="3">
        <v>1</v>
      </c>
      <c r="G1367" s="9">
        <v>154.3887605667114</v>
      </c>
      <c r="H1367" s="9">
        <v>2451.926465438592</v>
      </c>
      <c r="I1367" s="9">
        <v>104</v>
      </c>
      <c r="J1367" s="9">
        <v>1984.2133075178408</v>
      </c>
      <c r="K1367" s="9">
        <v>-50.388760566711397</v>
      </c>
      <c r="L1367" s="9">
        <v>-467.7131579207512</v>
      </c>
      <c r="M1367" s="10">
        <v>18</v>
      </c>
      <c r="N1367" s="5">
        <f t="shared" si="139"/>
        <v>906.99769020080521</v>
      </c>
      <c r="O1367" s="5">
        <f t="shared" si="140"/>
        <v>439.28453228005401</v>
      </c>
      <c r="Q1367" s="2">
        <f t="shared" si="144"/>
        <v>43216</v>
      </c>
      <c r="R1367" s="10">
        <v>10</v>
      </c>
      <c r="S1367" s="5">
        <f t="shared" si="141"/>
        <v>503.88760566711397</v>
      </c>
      <c r="T1367" s="5">
        <f t="shared" si="142"/>
        <v>36.174447746362773</v>
      </c>
      <c r="U1367" s="5">
        <f t="shared" si="143"/>
        <v>403.11008453369124</v>
      </c>
    </row>
    <row r="1368" spans="1:21" x14ac:dyDescent="0.25">
      <c r="A1368" s="2">
        <v>43338.375</v>
      </c>
      <c r="B1368" s="2">
        <v>43338</v>
      </c>
      <c r="C1368" s="3">
        <v>8</v>
      </c>
      <c r="D1368" s="3">
        <v>10</v>
      </c>
      <c r="E1368" s="3">
        <v>0</v>
      </c>
      <c r="F1368" s="3">
        <v>1</v>
      </c>
      <c r="G1368" s="9">
        <v>181.3552569627762</v>
      </c>
      <c r="H1368" s="9">
        <v>2670.7894136327391</v>
      </c>
      <c r="I1368" s="9">
        <v>104</v>
      </c>
      <c r="J1368" s="9">
        <v>1984.2133075178408</v>
      </c>
      <c r="K1368" s="9">
        <v>-77.355256962776195</v>
      </c>
      <c r="L1368" s="9">
        <v>-686.57610611489827</v>
      </c>
      <c r="M1368" s="10">
        <v>19</v>
      </c>
      <c r="N1368" s="5">
        <f t="shared" si="139"/>
        <v>1469.7498822927478</v>
      </c>
      <c r="O1368" s="5">
        <f t="shared" si="140"/>
        <v>783.1737761778495</v>
      </c>
      <c r="Q1368" s="2">
        <f t="shared" si="144"/>
        <v>43216</v>
      </c>
      <c r="R1368" s="10">
        <v>10</v>
      </c>
      <c r="S1368" s="5">
        <f t="shared" si="141"/>
        <v>773.55256962776195</v>
      </c>
      <c r="T1368" s="5">
        <f t="shared" si="142"/>
        <v>86.976463512863688</v>
      </c>
      <c r="U1368" s="5">
        <f t="shared" si="143"/>
        <v>696.19731266498582</v>
      </c>
    </row>
    <row r="1369" spans="1:21" x14ac:dyDescent="0.25">
      <c r="A1369" s="2">
        <v>43338.416666666664</v>
      </c>
      <c r="B1369" s="2">
        <v>43338</v>
      </c>
      <c r="C1369" s="3">
        <v>8</v>
      </c>
      <c r="D1369" s="3">
        <v>11</v>
      </c>
      <c r="E1369" s="3">
        <v>0</v>
      </c>
      <c r="F1369" s="3">
        <v>1</v>
      </c>
      <c r="G1369" s="9">
        <v>189.73907103538519</v>
      </c>
      <c r="H1369" s="9">
        <v>2738.8333381283169</v>
      </c>
      <c r="I1369" s="9">
        <v>103</v>
      </c>
      <c r="J1369" s="9">
        <v>1965.1343334070923</v>
      </c>
      <c r="K1369" s="9">
        <v>-86.739071035385194</v>
      </c>
      <c r="L1369" s="9">
        <v>-773.69900472122458</v>
      </c>
      <c r="M1369" s="10">
        <v>19</v>
      </c>
      <c r="N1369" s="5">
        <f t="shared" si="139"/>
        <v>1648.0423496723188</v>
      </c>
      <c r="O1369" s="5">
        <f t="shared" si="140"/>
        <v>874.3433449510942</v>
      </c>
      <c r="Q1369" s="2">
        <f t="shared" si="144"/>
        <v>43216</v>
      </c>
      <c r="R1369" s="10">
        <v>12</v>
      </c>
      <c r="S1369" s="5">
        <f t="shared" si="141"/>
        <v>1040.8688524246222</v>
      </c>
      <c r="T1369" s="5">
        <f t="shared" si="142"/>
        <v>267.16984770339764</v>
      </c>
      <c r="U1369" s="5">
        <f t="shared" si="143"/>
        <v>607.17349724769656</v>
      </c>
    </row>
    <row r="1370" spans="1:21" x14ac:dyDescent="0.25">
      <c r="A1370" s="2">
        <v>43338.458333333336</v>
      </c>
      <c r="B1370" s="2">
        <v>43338</v>
      </c>
      <c r="C1370" s="3">
        <v>8</v>
      </c>
      <c r="D1370" s="3">
        <v>12</v>
      </c>
      <c r="E1370" s="3">
        <v>0</v>
      </c>
      <c r="F1370" s="3">
        <v>1</v>
      </c>
      <c r="G1370" s="9">
        <v>190.65220050811769</v>
      </c>
      <c r="H1370" s="9">
        <v>2746.2443937677026</v>
      </c>
      <c r="I1370" s="9">
        <v>103</v>
      </c>
      <c r="J1370" s="9">
        <v>1965.1343334070923</v>
      </c>
      <c r="K1370" s="9">
        <v>-87.652200508117687</v>
      </c>
      <c r="L1370" s="9">
        <v>-781.1100603606103</v>
      </c>
      <c r="M1370" s="10">
        <v>19</v>
      </c>
      <c r="N1370" s="5">
        <f t="shared" si="139"/>
        <v>1665.3918096542361</v>
      </c>
      <c r="O1370" s="5">
        <f t="shared" si="140"/>
        <v>884.28174929362581</v>
      </c>
      <c r="Q1370" s="2">
        <f t="shared" si="144"/>
        <v>43216</v>
      </c>
      <c r="R1370" s="10">
        <v>7</v>
      </c>
      <c r="S1370" s="5">
        <f t="shared" si="141"/>
        <v>613.56540355682387</v>
      </c>
      <c r="T1370" s="5">
        <f t="shared" si="142"/>
        <v>-167.54465680378644</v>
      </c>
      <c r="U1370" s="5">
        <f t="shared" si="143"/>
        <v>1051.8264060974122</v>
      </c>
    </row>
    <row r="1371" spans="1:21" x14ac:dyDescent="0.25">
      <c r="A1371" s="2">
        <v>43338.5</v>
      </c>
      <c r="B1371" s="2">
        <v>43338</v>
      </c>
      <c r="C1371" s="3">
        <v>8</v>
      </c>
      <c r="D1371" s="3">
        <v>13</v>
      </c>
      <c r="E1371" s="3">
        <v>0</v>
      </c>
      <c r="F1371" s="3">
        <v>1</v>
      </c>
      <c r="G1371" s="9">
        <v>190.75567212104801</v>
      </c>
      <c r="H1371" s="9">
        <v>2747.0841799992209</v>
      </c>
      <c r="I1371" s="9">
        <v>104</v>
      </c>
      <c r="J1371" s="9">
        <v>1984.2133075178408</v>
      </c>
      <c r="K1371" s="9">
        <v>-86.755672121048008</v>
      </c>
      <c r="L1371" s="9">
        <v>-762.87087248138005</v>
      </c>
      <c r="M1371" s="10">
        <v>18</v>
      </c>
      <c r="N1371" s="5">
        <f t="shared" si="139"/>
        <v>1561.6020981788643</v>
      </c>
      <c r="O1371" s="5">
        <f t="shared" si="140"/>
        <v>798.73122569748421</v>
      </c>
      <c r="Q1371" s="2">
        <f t="shared" si="144"/>
        <v>43216</v>
      </c>
      <c r="R1371" s="10">
        <v>5</v>
      </c>
      <c r="S1371" s="5">
        <f t="shared" si="141"/>
        <v>433.77836060524004</v>
      </c>
      <c r="T1371" s="5">
        <f t="shared" si="142"/>
        <v>-329.09251187614001</v>
      </c>
      <c r="U1371" s="5">
        <f t="shared" si="143"/>
        <v>1127.8237375736242</v>
      </c>
    </row>
    <row r="1372" spans="1:21" x14ac:dyDescent="0.25">
      <c r="A1372" s="2">
        <v>43338.541666666664</v>
      </c>
      <c r="B1372" s="2">
        <v>43338</v>
      </c>
      <c r="C1372" s="3">
        <v>8</v>
      </c>
      <c r="D1372" s="3">
        <v>14</v>
      </c>
      <c r="E1372" s="3">
        <v>0</v>
      </c>
      <c r="F1372" s="3">
        <v>1</v>
      </c>
      <c r="G1372" s="9">
        <v>191.27923583984381</v>
      </c>
      <c r="H1372" s="9">
        <v>2751.3334785717611</v>
      </c>
      <c r="I1372" s="9">
        <v>103</v>
      </c>
      <c r="J1372" s="9">
        <v>1965.1343334070923</v>
      </c>
      <c r="K1372" s="9">
        <v>-88.279235839843807</v>
      </c>
      <c r="L1372" s="9">
        <v>-786.19914516466883</v>
      </c>
      <c r="M1372" s="10">
        <v>17</v>
      </c>
      <c r="N1372" s="5">
        <f t="shared" si="139"/>
        <v>1500.7470092773447</v>
      </c>
      <c r="O1372" s="5">
        <f t="shared" si="140"/>
        <v>714.54786411267582</v>
      </c>
      <c r="Q1372" s="2">
        <f t="shared" si="144"/>
        <v>43216</v>
      </c>
      <c r="R1372" s="10">
        <v>8</v>
      </c>
      <c r="S1372" s="5">
        <f t="shared" si="141"/>
        <v>706.23388671875045</v>
      </c>
      <c r="T1372" s="5">
        <f t="shared" si="142"/>
        <v>-79.96525844591838</v>
      </c>
      <c r="U1372" s="5">
        <f t="shared" si="143"/>
        <v>794.5131225585942</v>
      </c>
    </row>
    <row r="1373" spans="1:21" x14ac:dyDescent="0.25">
      <c r="A1373" s="2">
        <v>43338.583333333336</v>
      </c>
      <c r="B1373" s="2">
        <v>43338</v>
      </c>
      <c r="C1373" s="3">
        <v>8</v>
      </c>
      <c r="D1373" s="3">
        <v>15</v>
      </c>
      <c r="E1373" s="3">
        <v>0</v>
      </c>
      <c r="F1373" s="3">
        <v>1</v>
      </c>
      <c r="G1373" s="9">
        <v>191.27923583984381</v>
      </c>
      <c r="H1373" s="9">
        <v>2751.3334785717611</v>
      </c>
      <c r="I1373" s="9">
        <v>104</v>
      </c>
      <c r="J1373" s="9">
        <v>1984.2133075178408</v>
      </c>
      <c r="K1373" s="9">
        <v>-87.279235839843807</v>
      </c>
      <c r="L1373" s="9">
        <v>-767.12017105392033</v>
      </c>
      <c r="M1373" s="10">
        <v>14</v>
      </c>
      <c r="N1373" s="5">
        <f t="shared" si="139"/>
        <v>1221.9093017578134</v>
      </c>
      <c r="O1373" s="5">
        <f t="shared" si="140"/>
        <v>454.78913070389308</v>
      </c>
      <c r="Q1373" s="2">
        <f t="shared" si="144"/>
        <v>43216</v>
      </c>
      <c r="R1373" s="10">
        <v>9</v>
      </c>
      <c r="S1373" s="5">
        <f t="shared" si="141"/>
        <v>785.5131225585942</v>
      </c>
      <c r="T1373" s="5">
        <f t="shared" si="142"/>
        <v>18.392951504673874</v>
      </c>
      <c r="U1373" s="5">
        <f t="shared" si="143"/>
        <v>436.3961791992192</v>
      </c>
    </row>
    <row r="1374" spans="1:21" x14ac:dyDescent="0.25">
      <c r="A1374" s="2">
        <v>43338.625</v>
      </c>
      <c r="B1374" s="2">
        <v>43338</v>
      </c>
      <c r="C1374" s="3">
        <v>8</v>
      </c>
      <c r="D1374" s="3">
        <v>16</v>
      </c>
      <c r="E1374" s="3">
        <v>0</v>
      </c>
      <c r="F1374" s="3">
        <v>1</v>
      </c>
      <c r="G1374" s="9">
        <v>191.27923583984381</v>
      </c>
      <c r="H1374" s="9">
        <v>2751.3334785717611</v>
      </c>
      <c r="I1374" s="9">
        <v>104</v>
      </c>
      <c r="J1374" s="9">
        <v>1984.2133075178408</v>
      </c>
      <c r="K1374" s="9">
        <v>-87.279235839843807</v>
      </c>
      <c r="L1374" s="9">
        <v>-767.12017105392033</v>
      </c>
      <c r="M1374" s="10">
        <v>13</v>
      </c>
      <c r="N1374" s="5">
        <f t="shared" si="139"/>
        <v>1134.6300659179694</v>
      </c>
      <c r="O1374" s="5">
        <f t="shared" si="140"/>
        <v>367.5098948640491</v>
      </c>
      <c r="Q1374" s="2">
        <f t="shared" si="144"/>
        <v>43216</v>
      </c>
      <c r="R1374" s="10">
        <v>12</v>
      </c>
      <c r="S1374" s="5">
        <f t="shared" si="141"/>
        <v>1047.3508300781257</v>
      </c>
      <c r="T1374" s="5">
        <f t="shared" si="142"/>
        <v>280.23065902420535</v>
      </c>
      <c r="U1374" s="5">
        <f t="shared" si="143"/>
        <v>87.27923583984375</v>
      </c>
    </row>
    <row r="1375" spans="1:21" x14ac:dyDescent="0.25">
      <c r="A1375" s="2">
        <v>43338.666666666664</v>
      </c>
      <c r="B1375" s="2">
        <v>43338</v>
      </c>
      <c r="C1375" s="3">
        <v>8</v>
      </c>
      <c r="D1375" s="3">
        <v>17</v>
      </c>
      <c r="E1375" s="3">
        <v>0</v>
      </c>
      <c r="F1375" s="3">
        <v>1</v>
      </c>
      <c r="G1375" s="9">
        <v>191.27923583984381</v>
      </c>
      <c r="H1375" s="9">
        <v>2751.3334785717611</v>
      </c>
      <c r="I1375" s="9">
        <v>102</v>
      </c>
      <c r="J1375" s="9">
        <v>1946.0553592963436</v>
      </c>
      <c r="K1375" s="9">
        <v>-89.279235839843807</v>
      </c>
      <c r="L1375" s="9">
        <v>-805.27811927541757</v>
      </c>
      <c r="M1375" s="10">
        <v>19</v>
      </c>
      <c r="N1375" s="5">
        <f t="shared" si="139"/>
        <v>1696.3054809570324</v>
      </c>
      <c r="O1375" s="5">
        <f t="shared" si="140"/>
        <v>891.02736168161482</v>
      </c>
      <c r="Q1375" s="2">
        <f t="shared" si="144"/>
        <v>43216</v>
      </c>
      <c r="R1375" s="10">
        <v>12</v>
      </c>
      <c r="S1375" s="5">
        <f t="shared" si="141"/>
        <v>1071.3508300781257</v>
      </c>
      <c r="T1375" s="5">
        <f t="shared" si="142"/>
        <v>266.07271080270812</v>
      </c>
      <c r="U1375" s="5">
        <f t="shared" si="143"/>
        <v>624.9546508789067</v>
      </c>
    </row>
    <row r="1376" spans="1:21" x14ac:dyDescent="0.25">
      <c r="A1376" s="2">
        <v>43338.708333333336</v>
      </c>
      <c r="B1376" s="2">
        <v>43338</v>
      </c>
      <c r="C1376" s="3">
        <v>8</v>
      </c>
      <c r="D1376" s="3">
        <v>18</v>
      </c>
      <c r="E1376" s="3">
        <v>0</v>
      </c>
      <c r="F1376" s="3">
        <v>1</v>
      </c>
      <c r="G1376" s="9">
        <v>191.27923583984381</v>
      </c>
      <c r="H1376" s="9">
        <v>2751.3334785717611</v>
      </c>
      <c r="I1376" s="9">
        <v>72</v>
      </c>
      <c r="J1376" s="9">
        <v>1373.6861359738898</v>
      </c>
      <c r="K1376" s="9">
        <v>-119.27923583984381</v>
      </c>
      <c r="L1376" s="9">
        <v>-1377.6473425978713</v>
      </c>
      <c r="M1376" s="10">
        <v>19</v>
      </c>
      <c r="N1376" s="5">
        <f t="shared" si="139"/>
        <v>2266.3054809570322</v>
      </c>
      <c r="O1376" s="5">
        <f t="shared" si="140"/>
        <v>888.65813835916083</v>
      </c>
      <c r="Q1376" s="2">
        <f t="shared" si="144"/>
        <v>43216</v>
      </c>
      <c r="R1376" s="10">
        <v>10</v>
      </c>
      <c r="S1376" s="5">
        <f t="shared" si="141"/>
        <v>1192.792358398438</v>
      </c>
      <c r="T1376" s="5">
        <f t="shared" si="142"/>
        <v>-184.85498419943337</v>
      </c>
      <c r="U1376" s="5">
        <f t="shared" si="143"/>
        <v>1073.5131225585942</v>
      </c>
    </row>
    <row r="1377" spans="1:21" x14ac:dyDescent="0.25">
      <c r="A1377" s="2">
        <v>43338.75</v>
      </c>
      <c r="B1377" s="2">
        <v>43338</v>
      </c>
      <c r="C1377" s="3">
        <v>8</v>
      </c>
      <c r="D1377" s="3">
        <v>19</v>
      </c>
      <c r="E1377" s="3">
        <v>0</v>
      </c>
      <c r="F1377" s="3">
        <v>1</v>
      </c>
      <c r="G1377" s="9">
        <v>191.27923583984381</v>
      </c>
      <c r="H1377" s="9">
        <v>2751.3334785717611</v>
      </c>
      <c r="I1377" s="9">
        <v>35</v>
      </c>
      <c r="J1377" s="9">
        <v>667.7640938761964</v>
      </c>
      <c r="K1377" s="9">
        <v>-156.27923583984381</v>
      </c>
      <c r="L1377" s="9">
        <v>-2083.5693846955646</v>
      </c>
      <c r="M1377" s="10">
        <v>20</v>
      </c>
      <c r="N1377" s="5">
        <f t="shared" si="139"/>
        <v>3125.5847167968759</v>
      </c>
      <c r="O1377" s="5">
        <f t="shared" si="140"/>
        <v>1042.0153321013113</v>
      </c>
      <c r="Q1377" s="2">
        <f t="shared" si="144"/>
        <v>43216</v>
      </c>
      <c r="R1377" s="10">
        <v>14</v>
      </c>
      <c r="S1377" s="5">
        <f t="shared" si="141"/>
        <v>2187.9093017578134</v>
      </c>
      <c r="T1377" s="5">
        <f t="shared" si="142"/>
        <v>104.33991706224879</v>
      </c>
      <c r="U1377" s="5">
        <f t="shared" si="143"/>
        <v>937.6754150390625</v>
      </c>
    </row>
    <row r="1378" spans="1:21" x14ac:dyDescent="0.25">
      <c r="A1378" s="2">
        <v>43338.791666666664</v>
      </c>
      <c r="B1378" s="2">
        <v>43338</v>
      </c>
      <c r="C1378" s="3">
        <v>8</v>
      </c>
      <c r="D1378" s="3">
        <v>20</v>
      </c>
      <c r="E1378" s="3">
        <v>0</v>
      </c>
      <c r="F1378" s="3">
        <v>1</v>
      </c>
      <c r="G1378" s="9">
        <v>191.27923583984381</v>
      </c>
      <c r="H1378" s="9">
        <v>2751.3334785717611</v>
      </c>
      <c r="I1378" s="9">
        <v>30</v>
      </c>
      <c r="J1378" s="9">
        <v>572.36922332245399</v>
      </c>
      <c r="K1378" s="9">
        <v>-161.27923583984381</v>
      </c>
      <c r="L1378" s="9">
        <v>-2178.9642552493069</v>
      </c>
      <c r="M1378" s="10">
        <v>22</v>
      </c>
      <c r="N1378" s="5">
        <f t="shared" si="139"/>
        <v>3548.1431884765639</v>
      </c>
      <c r="O1378" s="5">
        <f t="shared" si="140"/>
        <v>1369.1789332272569</v>
      </c>
      <c r="Q1378" s="2">
        <f t="shared" si="144"/>
        <v>43216</v>
      </c>
      <c r="R1378" s="10">
        <v>15</v>
      </c>
      <c r="S1378" s="5">
        <f t="shared" si="141"/>
        <v>2419.1885375976572</v>
      </c>
      <c r="T1378" s="5">
        <f t="shared" si="142"/>
        <v>240.22428234835024</v>
      </c>
      <c r="U1378" s="5">
        <f t="shared" si="143"/>
        <v>1128.9546508789067</v>
      </c>
    </row>
    <row r="1379" spans="1:21" x14ac:dyDescent="0.25">
      <c r="A1379" s="2">
        <v>43338.833333333336</v>
      </c>
      <c r="B1379" s="2">
        <v>43338</v>
      </c>
      <c r="C1379" s="3">
        <v>8</v>
      </c>
      <c r="D1379" s="3">
        <v>21</v>
      </c>
      <c r="E1379" s="3">
        <v>0</v>
      </c>
      <c r="F1379" s="3">
        <v>1</v>
      </c>
      <c r="G1379" s="9">
        <v>191.27923583984381</v>
      </c>
      <c r="H1379" s="9">
        <v>2751.3334785717611</v>
      </c>
      <c r="I1379" s="9">
        <v>30</v>
      </c>
      <c r="J1379" s="9">
        <v>572.36922332245399</v>
      </c>
      <c r="K1379" s="9">
        <v>-161.27923583984381</v>
      </c>
      <c r="L1379" s="9">
        <v>-2178.9642552493069</v>
      </c>
      <c r="M1379" s="10">
        <v>22</v>
      </c>
      <c r="N1379" s="5">
        <f t="shared" si="139"/>
        <v>3548.1431884765639</v>
      </c>
      <c r="O1379" s="5">
        <f t="shared" si="140"/>
        <v>1369.1789332272569</v>
      </c>
      <c r="Q1379" s="2">
        <f t="shared" si="144"/>
        <v>43216</v>
      </c>
      <c r="R1379" s="10">
        <v>28</v>
      </c>
      <c r="S1379" s="5">
        <f t="shared" si="141"/>
        <v>4515.8186035156268</v>
      </c>
      <c r="T1379" s="5">
        <f t="shared" si="142"/>
        <v>2336.8543482663199</v>
      </c>
      <c r="U1379" s="5">
        <f t="shared" si="143"/>
        <v>-967.67541503906295</v>
      </c>
    </row>
    <row r="1380" spans="1:21" x14ac:dyDescent="0.25">
      <c r="A1380" s="2">
        <v>43338.875</v>
      </c>
      <c r="B1380" s="2">
        <v>43338</v>
      </c>
      <c r="C1380" s="3">
        <v>8</v>
      </c>
      <c r="D1380" s="3">
        <v>22</v>
      </c>
      <c r="E1380" s="3">
        <v>0</v>
      </c>
      <c r="F1380" s="3">
        <v>1</v>
      </c>
      <c r="G1380" s="9">
        <v>191.27923583984381</v>
      </c>
      <c r="H1380" s="9">
        <v>2751.3334785717611</v>
      </c>
      <c r="I1380" s="9">
        <v>31</v>
      </c>
      <c r="J1380" s="9">
        <v>591.44819743320249</v>
      </c>
      <c r="K1380" s="9">
        <v>-160.27923583984381</v>
      </c>
      <c r="L1380" s="9">
        <v>-2159.8852811385586</v>
      </c>
      <c r="M1380" s="10">
        <v>22</v>
      </c>
      <c r="N1380" s="5">
        <f t="shared" si="139"/>
        <v>3526.1431884765639</v>
      </c>
      <c r="O1380" s="5">
        <f t="shared" si="140"/>
        <v>1366.2579073380052</v>
      </c>
      <c r="Q1380" s="2">
        <f t="shared" si="144"/>
        <v>43216</v>
      </c>
      <c r="R1380" s="10">
        <v>11</v>
      </c>
      <c r="S1380" s="5">
        <f t="shared" si="141"/>
        <v>1763.0715942382819</v>
      </c>
      <c r="T1380" s="5">
        <f t="shared" si="142"/>
        <v>-396.81368690027671</v>
      </c>
      <c r="U1380" s="5">
        <f t="shared" si="143"/>
        <v>1763.0715942382819</v>
      </c>
    </row>
    <row r="1381" spans="1:21" x14ac:dyDescent="0.25">
      <c r="A1381" s="2">
        <v>43338.916666666664</v>
      </c>
      <c r="B1381" s="2">
        <v>43338</v>
      </c>
      <c r="C1381" s="3">
        <v>8</v>
      </c>
      <c r="D1381" s="3">
        <v>23</v>
      </c>
      <c r="E1381" s="3">
        <v>0</v>
      </c>
      <c r="F1381" s="3">
        <v>1</v>
      </c>
      <c r="G1381" s="9">
        <v>188.8021605968475</v>
      </c>
      <c r="H1381" s="9">
        <v>2731.2292729633932</v>
      </c>
      <c r="I1381" s="9">
        <v>31</v>
      </c>
      <c r="J1381" s="9">
        <v>591.44819743320249</v>
      </c>
      <c r="K1381" s="9">
        <v>-157.8021605968475</v>
      </c>
      <c r="L1381" s="9">
        <v>-2139.7810755301907</v>
      </c>
      <c r="M1381" s="10">
        <v>22</v>
      </c>
      <c r="N1381" s="5">
        <f t="shared" si="139"/>
        <v>3471.6475331306451</v>
      </c>
      <c r="O1381" s="5">
        <f t="shared" si="140"/>
        <v>1331.8664576004544</v>
      </c>
      <c r="Q1381" s="2">
        <f t="shared" si="144"/>
        <v>43216</v>
      </c>
      <c r="R1381" s="10">
        <v>18</v>
      </c>
      <c r="S1381" s="5">
        <f t="shared" si="141"/>
        <v>2840.4388907432549</v>
      </c>
      <c r="T1381" s="5">
        <f t="shared" si="142"/>
        <v>700.65781521306417</v>
      </c>
      <c r="U1381" s="5">
        <f t="shared" si="143"/>
        <v>631.20864238739023</v>
      </c>
    </row>
    <row r="1382" spans="1:21" x14ac:dyDescent="0.25">
      <c r="A1382" s="2">
        <v>43338.958333333336</v>
      </c>
      <c r="B1382" s="2">
        <v>43338</v>
      </c>
      <c r="C1382" s="3">
        <v>8</v>
      </c>
      <c r="D1382" s="3">
        <v>24</v>
      </c>
      <c r="E1382" s="3">
        <v>0</v>
      </c>
      <c r="F1382" s="3">
        <v>1</v>
      </c>
      <c r="G1382" s="9">
        <v>185.35117168426513</v>
      </c>
      <c r="H1382" s="9">
        <v>2703.220680089581</v>
      </c>
      <c r="I1382" s="9">
        <v>47</v>
      </c>
      <c r="J1382" s="9">
        <v>896.71178320517799</v>
      </c>
      <c r="K1382" s="9">
        <v>-138.35117168426513</v>
      </c>
      <c r="L1382" s="9">
        <v>-1806.5088968844029</v>
      </c>
      <c r="M1382" s="10">
        <v>17</v>
      </c>
      <c r="N1382" s="5">
        <f t="shared" si="139"/>
        <v>2351.969918632507</v>
      </c>
      <c r="O1382" s="5">
        <f t="shared" si="140"/>
        <v>545.46102174810403</v>
      </c>
      <c r="Q1382" s="2">
        <f t="shared" si="144"/>
        <v>43216</v>
      </c>
      <c r="R1382" s="10">
        <v>10</v>
      </c>
      <c r="S1382" s="5">
        <f t="shared" si="141"/>
        <v>1383.5117168426514</v>
      </c>
      <c r="T1382" s="5">
        <f t="shared" si="142"/>
        <v>-422.99718004175156</v>
      </c>
      <c r="U1382" s="5">
        <f t="shared" si="143"/>
        <v>968.45820178985559</v>
      </c>
    </row>
    <row r="1383" spans="1:21" x14ac:dyDescent="0.25">
      <c r="A1383" s="2">
        <v>43339</v>
      </c>
      <c r="B1383" s="2">
        <v>43339</v>
      </c>
      <c r="C1383" s="3">
        <v>8</v>
      </c>
      <c r="D1383" s="3">
        <v>1</v>
      </c>
      <c r="E1383" s="3">
        <v>0</v>
      </c>
      <c r="F1383" s="3">
        <v>1</v>
      </c>
      <c r="G1383" s="9">
        <v>173.83173367977139</v>
      </c>
      <c r="H1383" s="9">
        <v>2609.7276997882009</v>
      </c>
      <c r="I1383" s="9">
        <v>63</v>
      </c>
      <c r="J1383" s="9">
        <v>1201.9753689771535</v>
      </c>
      <c r="K1383" s="9">
        <v>-110.83173367977139</v>
      </c>
      <c r="L1383" s="9">
        <v>-1407.7523308110474</v>
      </c>
      <c r="M1383" s="10">
        <v>16</v>
      </c>
      <c r="N1383" s="5">
        <f t="shared" si="139"/>
        <v>1773.3077388763422</v>
      </c>
      <c r="O1383" s="5">
        <f t="shared" si="140"/>
        <v>365.55540806529484</v>
      </c>
      <c r="Q1383" s="2">
        <f t="shared" si="144"/>
        <v>43217</v>
      </c>
      <c r="R1383" s="10">
        <v>6</v>
      </c>
      <c r="S1383" s="5">
        <f t="shared" si="141"/>
        <v>664.99040207862834</v>
      </c>
      <c r="T1383" s="5">
        <f t="shared" si="142"/>
        <v>-742.76192873241905</v>
      </c>
      <c r="U1383" s="5">
        <f t="shared" si="143"/>
        <v>1108.3173367977138</v>
      </c>
    </row>
    <row r="1384" spans="1:21" x14ac:dyDescent="0.25">
      <c r="A1384" s="2">
        <v>43339.041666666664</v>
      </c>
      <c r="B1384" s="2">
        <v>43339</v>
      </c>
      <c r="C1384" s="3">
        <v>8</v>
      </c>
      <c r="D1384" s="3">
        <v>2</v>
      </c>
      <c r="E1384" s="3">
        <v>0</v>
      </c>
      <c r="F1384" s="3">
        <v>1</v>
      </c>
      <c r="G1384" s="9">
        <v>169.56539645194999</v>
      </c>
      <c r="H1384" s="9">
        <v>2575.1016535925751</v>
      </c>
      <c r="I1384" s="9">
        <v>94</v>
      </c>
      <c r="J1384" s="9">
        <v>1793.423566410356</v>
      </c>
      <c r="K1384" s="9">
        <v>-75.565396451949994</v>
      </c>
      <c r="L1384" s="9">
        <v>-781.67808718221909</v>
      </c>
      <c r="M1384" s="10">
        <v>18</v>
      </c>
      <c r="N1384" s="5">
        <f t="shared" si="139"/>
        <v>1360.1771361350998</v>
      </c>
      <c r="O1384" s="5">
        <f t="shared" si="140"/>
        <v>578.49904895288068</v>
      </c>
      <c r="Q1384" s="2">
        <f t="shared" si="144"/>
        <v>43217</v>
      </c>
      <c r="R1384" s="10">
        <v>6</v>
      </c>
      <c r="S1384" s="5">
        <f t="shared" si="141"/>
        <v>453.39237871169996</v>
      </c>
      <c r="T1384" s="5">
        <f t="shared" si="142"/>
        <v>-328.28570847051913</v>
      </c>
      <c r="U1384" s="5">
        <f t="shared" si="143"/>
        <v>906.78475742339981</v>
      </c>
    </row>
    <row r="1385" spans="1:21" x14ac:dyDescent="0.25">
      <c r="A1385" s="2">
        <v>43339.083333333336</v>
      </c>
      <c r="B1385" s="2">
        <v>43339</v>
      </c>
      <c r="C1385" s="3">
        <v>8</v>
      </c>
      <c r="D1385" s="3">
        <v>3</v>
      </c>
      <c r="E1385" s="3">
        <v>0</v>
      </c>
      <c r="F1385" s="3">
        <v>1</v>
      </c>
      <c r="G1385" s="9">
        <v>139.89608588218692</v>
      </c>
      <c r="H1385" s="9">
        <v>2334.3023830222974</v>
      </c>
      <c r="I1385" s="9">
        <v>131</v>
      </c>
      <c r="J1385" s="9">
        <v>2499.3456085080493</v>
      </c>
      <c r="K1385" s="9">
        <v>-8.8960858821869238</v>
      </c>
      <c r="L1385" s="9">
        <v>165.04322548575192</v>
      </c>
      <c r="M1385" s="10">
        <v>18</v>
      </c>
      <c r="N1385" s="5">
        <f t="shared" si="139"/>
        <v>160.12954587936463</v>
      </c>
      <c r="O1385" s="5">
        <f t="shared" si="140"/>
        <v>325.17277136511655</v>
      </c>
      <c r="Q1385" s="2">
        <f t="shared" si="144"/>
        <v>43217</v>
      </c>
      <c r="R1385" s="10">
        <v>6</v>
      </c>
      <c r="S1385" s="5">
        <f t="shared" si="141"/>
        <v>53.376515293121543</v>
      </c>
      <c r="T1385" s="5">
        <f t="shared" si="142"/>
        <v>218.41974077887346</v>
      </c>
      <c r="U1385" s="5">
        <f t="shared" si="143"/>
        <v>106.75303058624309</v>
      </c>
    </row>
    <row r="1386" spans="1:21" x14ac:dyDescent="0.25">
      <c r="A1386" s="2">
        <v>43339.125</v>
      </c>
      <c r="B1386" s="2">
        <v>43339</v>
      </c>
      <c r="C1386" s="3">
        <v>8</v>
      </c>
      <c r="D1386" s="3">
        <v>4</v>
      </c>
      <c r="E1386" s="3">
        <v>0</v>
      </c>
      <c r="F1386" s="3">
        <v>1</v>
      </c>
      <c r="G1386" s="9">
        <v>113.56890821456911</v>
      </c>
      <c r="H1386" s="9">
        <v>2120.6282139885307</v>
      </c>
      <c r="I1386" s="9">
        <v>168</v>
      </c>
      <c r="J1386" s="9">
        <v>3205.2676506057423</v>
      </c>
      <c r="K1386" s="9">
        <v>54.431091785430894</v>
      </c>
      <c r="L1386" s="9">
        <v>1084.6394366172117</v>
      </c>
      <c r="M1386" s="10">
        <v>18</v>
      </c>
      <c r="N1386" s="5">
        <f t="shared" si="139"/>
        <v>-979.75965213775612</v>
      </c>
      <c r="O1386" s="5">
        <f t="shared" si="140"/>
        <v>104.87978447945557</v>
      </c>
      <c r="Q1386" s="2">
        <f t="shared" si="144"/>
        <v>43217</v>
      </c>
      <c r="R1386" s="10">
        <v>6</v>
      </c>
      <c r="S1386" s="5">
        <f t="shared" si="141"/>
        <v>-326.58655071258534</v>
      </c>
      <c r="T1386" s="5">
        <f t="shared" si="142"/>
        <v>758.05288590462635</v>
      </c>
      <c r="U1386" s="5">
        <f t="shared" si="143"/>
        <v>-653.17310142517078</v>
      </c>
    </row>
    <row r="1387" spans="1:21" x14ac:dyDescent="0.25">
      <c r="A1387" s="2">
        <v>43339.166666666664</v>
      </c>
      <c r="B1387" s="2">
        <v>43339</v>
      </c>
      <c r="C1387" s="3">
        <v>8</v>
      </c>
      <c r="D1387" s="3">
        <v>5</v>
      </c>
      <c r="E1387" s="3">
        <v>0</v>
      </c>
      <c r="F1387" s="3">
        <v>1</v>
      </c>
      <c r="G1387" s="9">
        <v>121.50844571590429</v>
      </c>
      <c r="H1387" s="9">
        <v>2185.0663420873771</v>
      </c>
      <c r="I1387" s="9">
        <v>204</v>
      </c>
      <c r="J1387" s="9">
        <v>3892.1107185926871</v>
      </c>
      <c r="K1387" s="9">
        <v>82.491554284095713</v>
      </c>
      <c r="L1387" s="9">
        <v>1707.0443765053101</v>
      </c>
      <c r="M1387" s="10">
        <v>20</v>
      </c>
      <c r="N1387" s="5">
        <f t="shared" si="139"/>
        <v>-1649.8310856819144</v>
      </c>
      <c r="O1387" s="5">
        <f t="shared" si="140"/>
        <v>57.21329082339571</v>
      </c>
      <c r="Q1387" s="2">
        <f t="shared" si="144"/>
        <v>43217</v>
      </c>
      <c r="R1387" s="10">
        <v>6</v>
      </c>
      <c r="S1387" s="5">
        <f t="shared" si="141"/>
        <v>-494.94932570457428</v>
      </c>
      <c r="T1387" s="5">
        <f t="shared" si="142"/>
        <v>1212.0950508007359</v>
      </c>
      <c r="U1387" s="5">
        <f t="shared" si="143"/>
        <v>-1154.8817599773402</v>
      </c>
    </row>
    <row r="1388" spans="1:21" x14ac:dyDescent="0.25">
      <c r="A1388" s="2">
        <v>43339.208333333336</v>
      </c>
      <c r="B1388" s="2">
        <v>43339</v>
      </c>
      <c r="C1388" s="3">
        <v>8</v>
      </c>
      <c r="D1388" s="3">
        <v>6</v>
      </c>
      <c r="E1388" s="3">
        <v>0</v>
      </c>
      <c r="F1388" s="3">
        <v>1</v>
      </c>
      <c r="G1388" s="9">
        <v>169.25730838775638</v>
      </c>
      <c r="H1388" s="9">
        <v>2572.6011780220156</v>
      </c>
      <c r="I1388" s="9">
        <v>207</v>
      </c>
      <c r="J1388" s="9">
        <v>3949.3476409249324</v>
      </c>
      <c r="K1388" s="9">
        <v>37.742691612243618</v>
      </c>
      <c r="L1388" s="9">
        <v>1376.7464629029168</v>
      </c>
      <c r="M1388" s="10">
        <v>20</v>
      </c>
      <c r="N1388" s="5">
        <f t="shared" si="139"/>
        <v>-754.85383224487236</v>
      </c>
      <c r="O1388" s="5">
        <f t="shared" si="140"/>
        <v>621.89263065804448</v>
      </c>
      <c r="Q1388" s="2">
        <f t="shared" si="144"/>
        <v>43217</v>
      </c>
      <c r="R1388" s="10">
        <v>22</v>
      </c>
      <c r="S1388" s="5">
        <f t="shared" si="141"/>
        <v>-830.3392154693596</v>
      </c>
      <c r="T1388" s="5">
        <f t="shared" si="142"/>
        <v>546.40724743355725</v>
      </c>
      <c r="U1388" s="5">
        <f t="shared" si="143"/>
        <v>75.485383224487236</v>
      </c>
    </row>
    <row r="1389" spans="1:21" x14ac:dyDescent="0.25">
      <c r="A1389" s="2">
        <v>43339.25</v>
      </c>
      <c r="B1389" s="2">
        <v>43339</v>
      </c>
      <c r="C1389" s="3">
        <v>8</v>
      </c>
      <c r="D1389" s="3">
        <v>7</v>
      </c>
      <c r="E1389" s="3">
        <v>1</v>
      </c>
      <c r="F1389" s="3">
        <v>0</v>
      </c>
      <c r="G1389" s="9">
        <v>173.73207135200499</v>
      </c>
      <c r="H1389" s="9">
        <v>2608.91882974087</v>
      </c>
      <c r="I1389" s="9">
        <v>208</v>
      </c>
      <c r="J1389" s="9">
        <v>3968.4266150356816</v>
      </c>
      <c r="K1389" s="9">
        <v>34.267928647995006</v>
      </c>
      <c r="L1389" s="9">
        <v>1359.5077852948116</v>
      </c>
      <c r="M1389" s="10">
        <v>22</v>
      </c>
      <c r="N1389" s="5">
        <f t="shared" si="139"/>
        <v>-753.89443025589014</v>
      </c>
      <c r="O1389" s="5">
        <f t="shared" si="140"/>
        <v>605.61335503892144</v>
      </c>
      <c r="Q1389" s="2">
        <f t="shared" si="144"/>
        <v>43217</v>
      </c>
      <c r="R1389" s="10">
        <v>22</v>
      </c>
      <c r="S1389" s="5">
        <f t="shared" si="141"/>
        <v>-753.89443025589014</v>
      </c>
      <c r="T1389" s="5">
        <f t="shared" si="142"/>
        <v>605.61335503892144</v>
      </c>
      <c r="U1389" s="5">
        <f t="shared" si="143"/>
        <v>0</v>
      </c>
    </row>
    <row r="1390" spans="1:21" x14ac:dyDescent="0.25">
      <c r="A1390" s="2">
        <v>43339.291666666664</v>
      </c>
      <c r="B1390" s="2">
        <v>43339</v>
      </c>
      <c r="C1390" s="3">
        <v>8</v>
      </c>
      <c r="D1390" s="3">
        <v>8</v>
      </c>
      <c r="E1390" s="3">
        <v>1</v>
      </c>
      <c r="F1390" s="3">
        <v>0</v>
      </c>
      <c r="G1390" s="9">
        <v>177.28829941749581</v>
      </c>
      <c r="H1390" s="9">
        <v>2637.7815538215527</v>
      </c>
      <c r="I1390" s="9">
        <v>208</v>
      </c>
      <c r="J1390" s="9">
        <v>3968.4266150356816</v>
      </c>
      <c r="K1390" s="9">
        <v>30.711700582504193</v>
      </c>
      <c r="L1390" s="9">
        <v>1330.6450612141289</v>
      </c>
      <c r="M1390" s="10">
        <v>23</v>
      </c>
      <c r="N1390" s="5">
        <f t="shared" si="139"/>
        <v>-706.36911339759649</v>
      </c>
      <c r="O1390" s="5">
        <f t="shared" si="140"/>
        <v>624.27594781653238</v>
      </c>
      <c r="Q1390" s="2">
        <f t="shared" si="144"/>
        <v>43217</v>
      </c>
      <c r="R1390" s="10">
        <v>35</v>
      </c>
      <c r="S1390" s="5">
        <f t="shared" si="141"/>
        <v>-1074.9095203876468</v>
      </c>
      <c r="T1390" s="5">
        <f t="shared" si="142"/>
        <v>255.73554082648207</v>
      </c>
      <c r="U1390" s="5">
        <f t="shared" si="143"/>
        <v>368.54040699005031</v>
      </c>
    </row>
    <row r="1391" spans="1:21" x14ac:dyDescent="0.25">
      <c r="A1391" s="2">
        <v>43339.333333333336</v>
      </c>
      <c r="B1391" s="2">
        <v>43339</v>
      </c>
      <c r="C1391" s="3">
        <v>8</v>
      </c>
      <c r="D1391" s="3">
        <v>9</v>
      </c>
      <c r="E1391" s="3">
        <v>1</v>
      </c>
      <c r="F1391" s="3">
        <v>0</v>
      </c>
      <c r="G1391" s="9">
        <v>187.44754424095152</v>
      </c>
      <c r="H1391" s="9">
        <v>2720.2350624966502</v>
      </c>
      <c r="I1391" s="9">
        <v>208</v>
      </c>
      <c r="J1391" s="9">
        <v>3968.4266150356816</v>
      </c>
      <c r="K1391" s="9">
        <v>20.552455759048485</v>
      </c>
      <c r="L1391" s="9">
        <v>1248.1915525390314</v>
      </c>
      <c r="M1391" s="10">
        <v>24</v>
      </c>
      <c r="N1391" s="5">
        <f t="shared" si="139"/>
        <v>-493.25893821716363</v>
      </c>
      <c r="O1391" s="5">
        <f t="shared" si="140"/>
        <v>754.93261432186773</v>
      </c>
      <c r="Q1391" s="2">
        <f t="shared" si="144"/>
        <v>43217</v>
      </c>
      <c r="R1391" s="10">
        <v>30</v>
      </c>
      <c r="S1391" s="5">
        <f t="shared" si="141"/>
        <v>-616.57367277145454</v>
      </c>
      <c r="T1391" s="5">
        <f t="shared" si="142"/>
        <v>631.61787976757682</v>
      </c>
      <c r="U1391" s="5">
        <f t="shared" si="143"/>
        <v>123.31473455429091</v>
      </c>
    </row>
    <row r="1392" spans="1:21" x14ac:dyDescent="0.25">
      <c r="A1392" s="2">
        <v>43339.375</v>
      </c>
      <c r="B1392" s="2">
        <v>43339</v>
      </c>
      <c r="C1392" s="3">
        <v>8</v>
      </c>
      <c r="D1392" s="3">
        <v>10</v>
      </c>
      <c r="E1392" s="3">
        <v>1</v>
      </c>
      <c r="F1392" s="3">
        <v>0</v>
      </c>
      <c r="G1392" s="9">
        <v>191.27923583984381</v>
      </c>
      <c r="H1392" s="9">
        <v>2751.3334785717611</v>
      </c>
      <c r="I1392" s="9">
        <v>207</v>
      </c>
      <c r="J1392" s="9">
        <v>3949.3476409249324</v>
      </c>
      <c r="K1392" s="9">
        <v>15.720764160156193</v>
      </c>
      <c r="L1392" s="9">
        <v>1198.0141623531713</v>
      </c>
      <c r="M1392" s="10">
        <v>25</v>
      </c>
      <c r="N1392" s="5">
        <f t="shared" si="139"/>
        <v>-393.01910400390483</v>
      </c>
      <c r="O1392" s="5">
        <f t="shared" si="140"/>
        <v>804.9950583492664</v>
      </c>
      <c r="Q1392" s="2">
        <f t="shared" si="144"/>
        <v>43217</v>
      </c>
      <c r="R1392" s="10">
        <v>21</v>
      </c>
      <c r="S1392" s="5">
        <f t="shared" si="141"/>
        <v>-330.13604736328006</v>
      </c>
      <c r="T1392" s="5">
        <f t="shared" si="142"/>
        <v>867.87811498989117</v>
      </c>
      <c r="U1392" s="5">
        <f t="shared" si="143"/>
        <v>-62.883056640624773</v>
      </c>
    </row>
    <row r="1393" spans="1:21" x14ac:dyDescent="0.25">
      <c r="A1393" s="2">
        <v>43339.416666666664</v>
      </c>
      <c r="B1393" s="2">
        <v>43339</v>
      </c>
      <c r="C1393" s="3">
        <v>8</v>
      </c>
      <c r="D1393" s="3">
        <v>11</v>
      </c>
      <c r="E1393" s="3">
        <v>1</v>
      </c>
      <c r="F1393" s="3">
        <v>0</v>
      </c>
      <c r="G1393" s="9">
        <v>191.27923583984381</v>
      </c>
      <c r="H1393" s="9">
        <v>2751.3334785717611</v>
      </c>
      <c r="I1393" s="9">
        <v>208</v>
      </c>
      <c r="J1393" s="9">
        <v>3968.4266150356816</v>
      </c>
      <c r="K1393" s="9">
        <v>16.720764160156193</v>
      </c>
      <c r="L1393" s="9">
        <v>1217.0931364639205</v>
      </c>
      <c r="M1393" s="10">
        <v>25</v>
      </c>
      <c r="N1393" s="5">
        <f t="shared" si="139"/>
        <v>-418.01910400390483</v>
      </c>
      <c r="O1393" s="5">
        <f t="shared" si="140"/>
        <v>799.07403246001559</v>
      </c>
      <c r="Q1393" s="2">
        <f t="shared" si="144"/>
        <v>43217</v>
      </c>
      <c r="R1393" s="10">
        <v>12</v>
      </c>
      <c r="S1393" s="5">
        <f t="shared" si="141"/>
        <v>-200.64916992187432</v>
      </c>
      <c r="T1393" s="5">
        <f t="shared" si="142"/>
        <v>1016.4439665420462</v>
      </c>
      <c r="U1393" s="5">
        <f t="shared" si="143"/>
        <v>-217.36993408203057</v>
      </c>
    </row>
    <row r="1394" spans="1:21" x14ac:dyDescent="0.25">
      <c r="A1394" s="2">
        <v>43339.458333333336</v>
      </c>
      <c r="B1394" s="2">
        <v>43339</v>
      </c>
      <c r="C1394" s="3">
        <v>8</v>
      </c>
      <c r="D1394" s="3">
        <v>12</v>
      </c>
      <c r="E1394" s="3">
        <v>1</v>
      </c>
      <c r="F1394" s="3">
        <v>0</v>
      </c>
      <c r="G1394" s="9">
        <v>191.27923583984381</v>
      </c>
      <c r="H1394" s="9">
        <v>2751.3334785717611</v>
      </c>
      <c r="I1394" s="9">
        <v>208</v>
      </c>
      <c r="J1394" s="9">
        <v>3968.4266150356816</v>
      </c>
      <c r="K1394" s="9">
        <v>16.720764160156193</v>
      </c>
      <c r="L1394" s="9">
        <v>1217.0931364639205</v>
      </c>
      <c r="M1394" s="10">
        <v>25</v>
      </c>
      <c r="N1394" s="5">
        <f t="shared" si="139"/>
        <v>-418.01910400390483</v>
      </c>
      <c r="O1394" s="5">
        <f t="shared" si="140"/>
        <v>799.07403246001559</v>
      </c>
      <c r="Q1394" s="2">
        <f t="shared" si="144"/>
        <v>43217</v>
      </c>
      <c r="R1394" s="10">
        <v>12</v>
      </c>
      <c r="S1394" s="5">
        <f t="shared" si="141"/>
        <v>-200.64916992187432</v>
      </c>
      <c r="T1394" s="5">
        <f t="shared" si="142"/>
        <v>1016.4439665420462</v>
      </c>
      <c r="U1394" s="5">
        <f t="shared" si="143"/>
        <v>-217.36993408203057</v>
      </c>
    </row>
    <row r="1395" spans="1:21" x14ac:dyDescent="0.25">
      <c r="A1395" s="2">
        <v>43339.5</v>
      </c>
      <c r="B1395" s="2">
        <v>43339</v>
      </c>
      <c r="C1395" s="3">
        <v>8</v>
      </c>
      <c r="D1395" s="3">
        <v>13</v>
      </c>
      <c r="E1395" s="3">
        <v>1</v>
      </c>
      <c r="F1395" s="3">
        <v>0</v>
      </c>
      <c r="G1395" s="9">
        <v>191.27923583984381</v>
      </c>
      <c r="H1395" s="9">
        <v>2751.3334785717611</v>
      </c>
      <c r="I1395" s="9">
        <v>207</v>
      </c>
      <c r="J1395" s="9">
        <v>3949.3476409249324</v>
      </c>
      <c r="K1395" s="9">
        <v>15.720764160156193</v>
      </c>
      <c r="L1395" s="9">
        <v>1198.0141623531713</v>
      </c>
      <c r="M1395" s="10">
        <v>28</v>
      </c>
      <c r="N1395" s="5">
        <f t="shared" si="139"/>
        <v>-440.18139648437341</v>
      </c>
      <c r="O1395" s="5">
        <f t="shared" si="140"/>
        <v>757.83276586879788</v>
      </c>
      <c r="Q1395" s="2">
        <f t="shared" si="144"/>
        <v>43217</v>
      </c>
      <c r="R1395" s="10">
        <v>12</v>
      </c>
      <c r="S1395" s="5">
        <f t="shared" si="141"/>
        <v>-188.64916992187432</v>
      </c>
      <c r="T1395" s="5">
        <f t="shared" si="142"/>
        <v>1009.364992431297</v>
      </c>
      <c r="U1395" s="5">
        <f t="shared" si="143"/>
        <v>-251.53222656249909</v>
      </c>
    </row>
    <row r="1396" spans="1:21" x14ac:dyDescent="0.25">
      <c r="A1396" s="2">
        <v>43339.541666666664</v>
      </c>
      <c r="B1396" s="2">
        <v>43339</v>
      </c>
      <c r="C1396" s="3">
        <v>8</v>
      </c>
      <c r="D1396" s="3">
        <v>14</v>
      </c>
      <c r="E1396" s="3">
        <v>1</v>
      </c>
      <c r="F1396" s="3">
        <v>0</v>
      </c>
      <c r="G1396" s="9">
        <v>191.27923583984381</v>
      </c>
      <c r="H1396" s="9">
        <v>2751.3334785717611</v>
      </c>
      <c r="I1396" s="9">
        <v>208</v>
      </c>
      <c r="J1396" s="9">
        <v>3968.4266150356816</v>
      </c>
      <c r="K1396" s="9">
        <v>16.720764160156193</v>
      </c>
      <c r="L1396" s="9">
        <v>1217.0931364639205</v>
      </c>
      <c r="M1396" s="10">
        <v>28</v>
      </c>
      <c r="N1396" s="5">
        <f t="shared" si="139"/>
        <v>-468.18139648437341</v>
      </c>
      <c r="O1396" s="5">
        <f t="shared" si="140"/>
        <v>748.91173997954706</v>
      </c>
      <c r="Q1396" s="2">
        <f t="shared" si="144"/>
        <v>43217</v>
      </c>
      <c r="R1396" s="10">
        <v>17</v>
      </c>
      <c r="S1396" s="5">
        <f t="shared" si="141"/>
        <v>-284.25299072265528</v>
      </c>
      <c r="T1396" s="5">
        <f t="shared" si="142"/>
        <v>932.84014574126513</v>
      </c>
      <c r="U1396" s="5">
        <f t="shared" si="143"/>
        <v>-183.92840576171807</v>
      </c>
    </row>
    <row r="1397" spans="1:21" x14ac:dyDescent="0.25">
      <c r="A1397" s="2">
        <v>43339.583333333336</v>
      </c>
      <c r="B1397" s="2">
        <v>43339</v>
      </c>
      <c r="C1397" s="3">
        <v>8</v>
      </c>
      <c r="D1397" s="3">
        <v>15</v>
      </c>
      <c r="E1397" s="3">
        <v>1</v>
      </c>
      <c r="F1397" s="3">
        <v>0</v>
      </c>
      <c r="G1397" s="9">
        <v>191.27923583984381</v>
      </c>
      <c r="H1397" s="9">
        <v>2751.3334785717611</v>
      </c>
      <c r="I1397" s="9">
        <v>208</v>
      </c>
      <c r="J1397" s="9">
        <v>3968.4266150356816</v>
      </c>
      <c r="K1397" s="9">
        <v>16.720764160156193</v>
      </c>
      <c r="L1397" s="9">
        <v>1217.0931364639205</v>
      </c>
      <c r="M1397" s="10">
        <v>28</v>
      </c>
      <c r="N1397" s="5">
        <f t="shared" si="139"/>
        <v>-468.18139648437341</v>
      </c>
      <c r="O1397" s="5">
        <f t="shared" si="140"/>
        <v>748.91173997954706</v>
      </c>
      <c r="Q1397" s="2">
        <f t="shared" si="144"/>
        <v>43217</v>
      </c>
      <c r="R1397" s="10">
        <v>17</v>
      </c>
      <c r="S1397" s="5">
        <f t="shared" si="141"/>
        <v>-284.25299072265528</v>
      </c>
      <c r="T1397" s="5">
        <f t="shared" si="142"/>
        <v>932.84014574126513</v>
      </c>
      <c r="U1397" s="5">
        <f t="shared" si="143"/>
        <v>-183.92840576171807</v>
      </c>
    </row>
    <row r="1398" spans="1:21" x14ac:dyDescent="0.25">
      <c r="A1398" s="2">
        <v>43339.625</v>
      </c>
      <c r="B1398" s="2">
        <v>43339</v>
      </c>
      <c r="C1398" s="3">
        <v>8</v>
      </c>
      <c r="D1398" s="3">
        <v>16</v>
      </c>
      <c r="E1398" s="3">
        <v>1</v>
      </c>
      <c r="F1398" s="3">
        <v>0</v>
      </c>
      <c r="G1398" s="9">
        <v>191.27923583984381</v>
      </c>
      <c r="H1398" s="9">
        <v>2751.3334785717611</v>
      </c>
      <c r="I1398" s="9">
        <v>208</v>
      </c>
      <c r="J1398" s="9">
        <v>3968.4266150356816</v>
      </c>
      <c r="K1398" s="9">
        <v>16.720764160156193</v>
      </c>
      <c r="L1398" s="9">
        <v>1217.0931364639205</v>
      </c>
      <c r="M1398" s="10">
        <v>25</v>
      </c>
      <c r="N1398" s="5">
        <f t="shared" si="139"/>
        <v>-418.01910400390483</v>
      </c>
      <c r="O1398" s="5">
        <f t="shared" si="140"/>
        <v>799.07403246001559</v>
      </c>
      <c r="Q1398" s="2">
        <f t="shared" si="144"/>
        <v>43217</v>
      </c>
      <c r="R1398" s="10">
        <v>6</v>
      </c>
      <c r="S1398" s="5">
        <f t="shared" si="141"/>
        <v>-100.32458496093716</v>
      </c>
      <c r="T1398" s="5">
        <f t="shared" si="142"/>
        <v>1116.7685515029834</v>
      </c>
      <c r="U1398" s="5">
        <f t="shared" si="143"/>
        <v>-317.69451904296784</v>
      </c>
    </row>
    <row r="1399" spans="1:21" x14ac:dyDescent="0.25">
      <c r="A1399" s="2">
        <v>43339.666666666664</v>
      </c>
      <c r="B1399" s="2">
        <v>43339</v>
      </c>
      <c r="C1399" s="3">
        <v>8</v>
      </c>
      <c r="D1399" s="3">
        <v>17</v>
      </c>
      <c r="E1399" s="3">
        <v>1</v>
      </c>
      <c r="F1399" s="3">
        <v>0</v>
      </c>
      <c r="G1399" s="9">
        <v>191.27923583984381</v>
      </c>
      <c r="H1399" s="9">
        <v>2751.3334785717611</v>
      </c>
      <c r="I1399" s="9">
        <v>207</v>
      </c>
      <c r="J1399" s="9">
        <v>3949.3476409249324</v>
      </c>
      <c r="K1399" s="9">
        <v>15.720764160156193</v>
      </c>
      <c r="L1399" s="9">
        <v>1198.0141623531713</v>
      </c>
      <c r="M1399" s="10">
        <v>25</v>
      </c>
      <c r="N1399" s="5">
        <f t="shared" si="139"/>
        <v>-393.01910400390483</v>
      </c>
      <c r="O1399" s="5">
        <f t="shared" si="140"/>
        <v>804.9950583492664</v>
      </c>
      <c r="Q1399" s="2">
        <f t="shared" si="144"/>
        <v>43217</v>
      </c>
      <c r="R1399" s="10">
        <v>0</v>
      </c>
      <c r="S1399" s="5">
        <f t="shared" si="141"/>
        <v>0</v>
      </c>
      <c r="T1399" s="5">
        <f t="shared" si="142"/>
        <v>1198.0141623531713</v>
      </c>
      <c r="U1399" s="5">
        <f t="shared" si="143"/>
        <v>-393.01910400390489</v>
      </c>
    </row>
    <row r="1400" spans="1:21" x14ac:dyDescent="0.25">
      <c r="A1400" s="2">
        <v>43339.708333333336</v>
      </c>
      <c r="B1400" s="2">
        <v>43339</v>
      </c>
      <c r="C1400" s="3">
        <v>8</v>
      </c>
      <c r="D1400" s="3">
        <v>18</v>
      </c>
      <c r="E1400" s="3">
        <v>1</v>
      </c>
      <c r="F1400" s="3">
        <v>0</v>
      </c>
      <c r="G1400" s="9">
        <v>191.27923583984381</v>
      </c>
      <c r="H1400" s="9">
        <v>2751.3334785717611</v>
      </c>
      <c r="I1400" s="9">
        <v>143</v>
      </c>
      <c r="J1400" s="9">
        <v>2728.2932978370309</v>
      </c>
      <c r="K1400" s="9">
        <v>-48.279235839843807</v>
      </c>
      <c r="L1400" s="9">
        <v>-23.040180734730257</v>
      </c>
      <c r="M1400" s="10">
        <v>30</v>
      </c>
      <c r="N1400" s="5">
        <f t="shared" si="139"/>
        <v>1448.3770751953143</v>
      </c>
      <c r="O1400" s="5">
        <f t="shared" si="140"/>
        <v>1425.3368944605841</v>
      </c>
      <c r="Q1400" s="2">
        <f t="shared" si="144"/>
        <v>43217</v>
      </c>
      <c r="R1400" s="10">
        <v>0</v>
      </c>
      <c r="S1400" s="5">
        <f t="shared" si="141"/>
        <v>0</v>
      </c>
      <c r="T1400" s="5">
        <f t="shared" si="142"/>
        <v>-23.040180734730257</v>
      </c>
      <c r="U1400" s="5">
        <f t="shared" si="143"/>
        <v>1448.3770751953143</v>
      </c>
    </row>
    <row r="1401" spans="1:21" x14ac:dyDescent="0.25">
      <c r="A1401" s="2">
        <v>43339.75</v>
      </c>
      <c r="B1401" s="2">
        <v>43339</v>
      </c>
      <c r="C1401" s="3">
        <v>8</v>
      </c>
      <c r="D1401" s="3">
        <v>19</v>
      </c>
      <c r="E1401" s="3">
        <v>1</v>
      </c>
      <c r="F1401" s="3">
        <v>0</v>
      </c>
      <c r="G1401" s="9">
        <v>191.27923583984381</v>
      </c>
      <c r="H1401" s="9">
        <v>2751.3334785717611</v>
      </c>
      <c r="I1401" s="9">
        <v>68</v>
      </c>
      <c r="J1401" s="9">
        <v>1297.3702395308958</v>
      </c>
      <c r="K1401" s="9">
        <v>-123.27923583984381</v>
      </c>
      <c r="L1401" s="9">
        <v>-1453.9632390408653</v>
      </c>
      <c r="M1401" s="10">
        <v>35</v>
      </c>
      <c r="N1401" s="5">
        <f t="shared" si="139"/>
        <v>4314.7732543945331</v>
      </c>
      <c r="O1401" s="5">
        <f t="shared" si="140"/>
        <v>2860.8100153536679</v>
      </c>
      <c r="Q1401" s="2">
        <f t="shared" si="144"/>
        <v>43217</v>
      </c>
      <c r="R1401" s="10">
        <v>0</v>
      </c>
      <c r="S1401" s="5">
        <f t="shared" si="141"/>
        <v>0</v>
      </c>
      <c r="T1401" s="5">
        <f t="shared" si="142"/>
        <v>-1453.9632390408653</v>
      </c>
      <c r="U1401" s="5">
        <f t="shared" si="143"/>
        <v>4314.7732543945331</v>
      </c>
    </row>
    <row r="1402" spans="1:21" x14ac:dyDescent="0.25">
      <c r="A1402" s="2">
        <v>43339.791666666664</v>
      </c>
      <c r="B1402" s="2">
        <v>43339</v>
      </c>
      <c r="C1402" s="3">
        <v>8</v>
      </c>
      <c r="D1402" s="3">
        <v>20</v>
      </c>
      <c r="E1402" s="3">
        <v>1</v>
      </c>
      <c r="F1402" s="3">
        <v>0</v>
      </c>
      <c r="G1402" s="9">
        <v>191.27923583984381</v>
      </c>
      <c r="H1402" s="9">
        <v>2751.3334785717611</v>
      </c>
      <c r="I1402" s="9">
        <v>61</v>
      </c>
      <c r="J1402" s="9">
        <v>1163.8174207556565</v>
      </c>
      <c r="K1402" s="9">
        <v>-130.27923583984381</v>
      </c>
      <c r="L1402" s="9">
        <v>-1587.5160578161046</v>
      </c>
      <c r="M1402" s="10">
        <v>35</v>
      </c>
      <c r="N1402" s="5">
        <f t="shared" si="139"/>
        <v>4559.7732543945331</v>
      </c>
      <c r="O1402" s="5">
        <f t="shared" si="140"/>
        <v>2972.2571965784282</v>
      </c>
      <c r="Q1402" s="2">
        <f t="shared" si="144"/>
        <v>43217</v>
      </c>
      <c r="R1402" s="10">
        <v>1</v>
      </c>
      <c r="S1402" s="5">
        <f t="shared" si="141"/>
        <v>130.27923583984381</v>
      </c>
      <c r="T1402" s="5">
        <f t="shared" si="142"/>
        <v>-1457.2368219762609</v>
      </c>
      <c r="U1402" s="5">
        <f t="shared" si="143"/>
        <v>4429.4940185546893</v>
      </c>
    </row>
    <row r="1403" spans="1:21" x14ac:dyDescent="0.25">
      <c r="A1403" s="2">
        <v>43339.833333333336</v>
      </c>
      <c r="B1403" s="2">
        <v>43339</v>
      </c>
      <c r="C1403" s="3">
        <v>8</v>
      </c>
      <c r="D1403" s="3">
        <v>21</v>
      </c>
      <c r="E1403" s="3">
        <v>1</v>
      </c>
      <c r="F1403" s="3">
        <v>0</v>
      </c>
      <c r="G1403" s="9">
        <v>191.27921695709219</v>
      </c>
      <c r="H1403" s="9">
        <v>2751.333326579917</v>
      </c>
      <c r="I1403" s="9">
        <v>60</v>
      </c>
      <c r="J1403" s="9">
        <v>1144.738446644908</v>
      </c>
      <c r="K1403" s="9">
        <v>-131.27921695709219</v>
      </c>
      <c r="L1403" s="9">
        <v>-1606.594879935009</v>
      </c>
      <c r="M1403" s="10">
        <v>35</v>
      </c>
      <c r="N1403" s="5">
        <f t="shared" si="139"/>
        <v>4594.7725934982263</v>
      </c>
      <c r="O1403" s="5">
        <f t="shared" si="140"/>
        <v>2988.1777135632174</v>
      </c>
      <c r="Q1403" s="2">
        <f t="shared" si="144"/>
        <v>43217</v>
      </c>
      <c r="R1403" s="10">
        <v>1</v>
      </c>
      <c r="S1403" s="5">
        <f t="shared" si="141"/>
        <v>131.27921695709219</v>
      </c>
      <c r="T1403" s="5">
        <f t="shared" si="142"/>
        <v>-1475.3156629779169</v>
      </c>
      <c r="U1403" s="5">
        <f t="shared" si="143"/>
        <v>4463.4933765411342</v>
      </c>
    </row>
    <row r="1404" spans="1:21" x14ac:dyDescent="0.25">
      <c r="A1404" s="2">
        <v>43339.875</v>
      </c>
      <c r="B1404" s="2">
        <v>43339</v>
      </c>
      <c r="C1404" s="3">
        <v>8</v>
      </c>
      <c r="D1404" s="3">
        <v>22</v>
      </c>
      <c r="E1404" s="3">
        <v>1</v>
      </c>
      <c r="F1404" s="3">
        <v>0</v>
      </c>
      <c r="G1404" s="9">
        <v>191.27923583984381</v>
      </c>
      <c r="H1404" s="9">
        <v>2751.3334785717611</v>
      </c>
      <c r="I1404" s="9">
        <v>61</v>
      </c>
      <c r="J1404" s="9">
        <v>1163.8174207556565</v>
      </c>
      <c r="K1404" s="9">
        <v>-130.27923583984381</v>
      </c>
      <c r="L1404" s="9">
        <v>-1587.5160578161046</v>
      </c>
      <c r="M1404" s="10">
        <v>35</v>
      </c>
      <c r="N1404" s="5">
        <f t="shared" si="139"/>
        <v>4559.7732543945331</v>
      </c>
      <c r="O1404" s="5">
        <f t="shared" si="140"/>
        <v>2972.2571965784282</v>
      </c>
      <c r="Q1404" s="2">
        <f t="shared" si="144"/>
        <v>43217</v>
      </c>
      <c r="R1404" s="10">
        <v>0</v>
      </c>
      <c r="S1404" s="5">
        <f t="shared" si="141"/>
        <v>0</v>
      </c>
      <c r="T1404" s="5">
        <f t="shared" si="142"/>
        <v>-1587.5160578161046</v>
      </c>
      <c r="U1404" s="5">
        <f t="shared" si="143"/>
        <v>4559.7732543945331</v>
      </c>
    </row>
    <row r="1405" spans="1:21" x14ac:dyDescent="0.25">
      <c r="A1405" s="2">
        <v>43339.916666666664</v>
      </c>
      <c r="B1405" s="2">
        <v>43339</v>
      </c>
      <c r="C1405" s="3">
        <v>8</v>
      </c>
      <c r="D1405" s="3">
        <v>23</v>
      </c>
      <c r="E1405" s="3">
        <v>0</v>
      </c>
      <c r="F1405" s="3">
        <v>1</v>
      </c>
      <c r="G1405" s="9">
        <v>191.27923583984381</v>
      </c>
      <c r="H1405" s="9">
        <v>2751.3334785717611</v>
      </c>
      <c r="I1405" s="9">
        <v>60</v>
      </c>
      <c r="J1405" s="9">
        <v>1144.738446644908</v>
      </c>
      <c r="K1405" s="9">
        <v>-131.27923583984381</v>
      </c>
      <c r="L1405" s="9">
        <v>-1606.5950319268532</v>
      </c>
      <c r="M1405" s="10">
        <v>35</v>
      </c>
      <c r="N1405" s="5">
        <f t="shared" si="139"/>
        <v>4594.7732543945331</v>
      </c>
      <c r="O1405" s="5">
        <f t="shared" si="140"/>
        <v>2988.1782224676799</v>
      </c>
      <c r="Q1405" s="2">
        <f t="shared" si="144"/>
        <v>43217</v>
      </c>
      <c r="R1405" s="10">
        <v>0</v>
      </c>
      <c r="S1405" s="5">
        <f t="shared" si="141"/>
        <v>0</v>
      </c>
      <c r="T1405" s="5">
        <f t="shared" si="142"/>
        <v>-1606.5950319268532</v>
      </c>
      <c r="U1405" s="5">
        <f t="shared" si="143"/>
        <v>4594.7732543945331</v>
      </c>
    </row>
    <row r="1406" spans="1:21" x14ac:dyDescent="0.25">
      <c r="A1406" s="2">
        <v>43339.958333333336</v>
      </c>
      <c r="B1406" s="2">
        <v>43339</v>
      </c>
      <c r="C1406" s="3">
        <v>8</v>
      </c>
      <c r="D1406" s="3">
        <v>24</v>
      </c>
      <c r="E1406" s="3">
        <v>0</v>
      </c>
      <c r="F1406" s="3">
        <v>1</v>
      </c>
      <c r="G1406" s="9">
        <v>188.129741859436</v>
      </c>
      <c r="H1406" s="9">
        <v>2725.7718508261323</v>
      </c>
      <c r="I1406" s="9">
        <v>60</v>
      </c>
      <c r="J1406" s="9">
        <v>1144.738446644908</v>
      </c>
      <c r="K1406" s="9">
        <v>-128.129741859436</v>
      </c>
      <c r="L1406" s="9">
        <v>-1581.0334041812243</v>
      </c>
      <c r="M1406" s="10">
        <v>30</v>
      </c>
      <c r="N1406" s="5">
        <f t="shared" si="139"/>
        <v>3843.8922557830797</v>
      </c>
      <c r="O1406" s="5">
        <f t="shared" si="140"/>
        <v>2262.8588516018553</v>
      </c>
      <c r="Q1406" s="2">
        <f t="shared" si="144"/>
        <v>43217</v>
      </c>
      <c r="R1406" s="10">
        <v>-2</v>
      </c>
      <c r="S1406" s="5">
        <f t="shared" si="141"/>
        <v>-256.25948371887199</v>
      </c>
      <c r="T1406" s="5">
        <f t="shared" si="142"/>
        <v>-1837.2928879000963</v>
      </c>
      <c r="U1406" s="5">
        <f t="shared" si="143"/>
        <v>4100.1517395019519</v>
      </c>
    </row>
    <row r="1407" spans="1:21" x14ac:dyDescent="0.25">
      <c r="A1407" s="2">
        <v>43340</v>
      </c>
      <c r="B1407" s="2">
        <v>43340</v>
      </c>
      <c r="C1407" s="3">
        <v>8</v>
      </c>
      <c r="D1407" s="3">
        <v>1</v>
      </c>
      <c r="E1407" s="3">
        <v>0</v>
      </c>
      <c r="F1407" s="3">
        <v>1</v>
      </c>
      <c r="G1407" s="9">
        <v>183.67285289764408</v>
      </c>
      <c r="H1407" s="9">
        <v>2689.5992674994354</v>
      </c>
      <c r="I1407" s="9">
        <v>61</v>
      </c>
      <c r="J1407" s="9">
        <v>1163.8174207556565</v>
      </c>
      <c r="K1407" s="9">
        <v>-122.67285289764408</v>
      </c>
      <c r="L1407" s="9">
        <v>-1525.7818467437789</v>
      </c>
      <c r="M1407" s="10">
        <v>23</v>
      </c>
      <c r="N1407" s="5">
        <f t="shared" si="139"/>
        <v>2821.4756166458137</v>
      </c>
      <c r="O1407" s="5">
        <f t="shared" si="140"/>
        <v>1295.6937699020348</v>
      </c>
      <c r="Q1407" s="2">
        <f t="shared" si="144"/>
        <v>43218</v>
      </c>
      <c r="R1407" s="10">
        <v>-2</v>
      </c>
      <c r="S1407" s="5">
        <f t="shared" si="141"/>
        <v>-245.34570579528815</v>
      </c>
      <c r="T1407" s="5">
        <f t="shared" si="142"/>
        <v>-1771.127552539067</v>
      </c>
      <c r="U1407" s="5">
        <f t="shared" si="143"/>
        <v>3066.821322441102</v>
      </c>
    </row>
    <row r="1408" spans="1:21" x14ac:dyDescent="0.25">
      <c r="A1408" s="2">
        <v>43340.041666666664</v>
      </c>
      <c r="B1408" s="2">
        <v>43340</v>
      </c>
      <c r="C1408" s="3">
        <v>8</v>
      </c>
      <c r="D1408" s="3">
        <v>2</v>
      </c>
      <c r="E1408" s="3">
        <v>0</v>
      </c>
      <c r="F1408" s="3">
        <v>1</v>
      </c>
      <c r="G1408" s="9">
        <v>180.2463314771652</v>
      </c>
      <c r="H1408" s="9">
        <v>2661.7892560678602</v>
      </c>
      <c r="I1408" s="9">
        <v>60</v>
      </c>
      <c r="J1408" s="9">
        <v>1144.738446644908</v>
      </c>
      <c r="K1408" s="9">
        <v>-120.2463314771652</v>
      </c>
      <c r="L1408" s="9">
        <v>-1517.0508094229522</v>
      </c>
      <c r="M1408" s="10">
        <v>20</v>
      </c>
      <c r="N1408" s="5">
        <f t="shared" si="139"/>
        <v>2404.926629543304</v>
      </c>
      <c r="O1408" s="5">
        <f t="shared" si="140"/>
        <v>887.87582012035182</v>
      </c>
      <c r="Q1408" s="2">
        <f t="shared" si="144"/>
        <v>43218</v>
      </c>
      <c r="R1408" s="10">
        <v>-2</v>
      </c>
      <c r="S1408" s="5">
        <f t="shared" si="141"/>
        <v>-240.4926629543304</v>
      </c>
      <c r="T1408" s="5">
        <f t="shared" si="142"/>
        <v>-1757.5434723772826</v>
      </c>
      <c r="U1408" s="5">
        <f t="shared" si="143"/>
        <v>2645.4192924976342</v>
      </c>
    </row>
    <row r="1409" spans="1:21" x14ac:dyDescent="0.25">
      <c r="A1409" s="2">
        <v>43340.083333333336</v>
      </c>
      <c r="B1409" s="2">
        <v>43340</v>
      </c>
      <c r="C1409" s="3">
        <v>8</v>
      </c>
      <c r="D1409" s="3">
        <v>3</v>
      </c>
      <c r="E1409" s="3">
        <v>0</v>
      </c>
      <c r="F1409" s="3">
        <v>1</v>
      </c>
      <c r="G1409" s="9">
        <v>175.9096052646637</v>
      </c>
      <c r="H1409" s="9">
        <v>2626.591926174151</v>
      </c>
      <c r="I1409" s="9">
        <v>91</v>
      </c>
      <c r="J1409" s="9">
        <v>1736.1866440781105</v>
      </c>
      <c r="K1409" s="9">
        <v>-84.909605264663696</v>
      </c>
      <c r="L1409" s="9">
        <v>-890.40528209604054</v>
      </c>
      <c r="M1409" s="10">
        <v>20</v>
      </c>
      <c r="N1409" s="5">
        <f t="shared" si="139"/>
        <v>1698.1921052932739</v>
      </c>
      <c r="O1409" s="5">
        <f t="shared" si="140"/>
        <v>807.78682319723339</v>
      </c>
      <c r="Q1409" s="2">
        <f t="shared" si="144"/>
        <v>43218</v>
      </c>
      <c r="R1409" s="10">
        <v>-2</v>
      </c>
      <c r="S1409" s="5">
        <f t="shared" si="141"/>
        <v>-169.81921052932739</v>
      </c>
      <c r="T1409" s="5">
        <f t="shared" si="142"/>
        <v>-1060.2244926253679</v>
      </c>
      <c r="U1409" s="5">
        <f t="shared" si="143"/>
        <v>1868.0113158226013</v>
      </c>
    </row>
    <row r="1410" spans="1:21" x14ac:dyDescent="0.25">
      <c r="A1410" s="2">
        <v>43340.125</v>
      </c>
      <c r="B1410" s="2">
        <v>43340</v>
      </c>
      <c r="C1410" s="3">
        <v>8</v>
      </c>
      <c r="D1410" s="3">
        <v>4</v>
      </c>
      <c r="E1410" s="3">
        <v>0</v>
      </c>
      <c r="F1410" s="3">
        <v>1</v>
      </c>
      <c r="G1410" s="9">
        <v>175.20071458816531</v>
      </c>
      <c r="H1410" s="9">
        <v>2620.8384950774794</v>
      </c>
      <c r="I1410" s="9">
        <v>146</v>
      </c>
      <c r="J1410" s="9">
        <v>2785.5302201692762</v>
      </c>
      <c r="K1410" s="9">
        <v>-29.200714588165312</v>
      </c>
      <c r="L1410" s="9">
        <v>164.6917250917968</v>
      </c>
      <c r="M1410" s="10">
        <v>21</v>
      </c>
      <c r="N1410" s="5">
        <f t="shared" si="139"/>
        <v>613.21500635147152</v>
      </c>
      <c r="O1410" s="5">
        <f t="shared" si="140"/>
        <v>777.90673144326831</v>
      </c>
      <c r="Q1410" s="2">
        <f t="shared" si="144"/>
        <v>43218</v>
      </c>
      <c r="R1410" s="10">
        <v>-2</v>
      </c>
      <c r="S1410" s="5">
        <f t="shared" si="141"/>
        <v>-58.401429176330623</v>
      </c>
      <c r="T1410" s="5">
        <f t="shared" si="142"/>
        <v>106.29029591546617</v>
      </c>
      <c r="U1410" s="5">
        <f t="shared" si="143"/>
        <v>671.6164355278022</v>
      </c>
    </row>
    <row r="1411" spans="1:21" x14ac:dyDescent="0.25">
      <c r="A1411" s="2">
        <v>43340.166666666664</v>
      </c>
      <c r="B1411" s="2">
        <v>43340</v>
      </c>
      <c r="C1411" s="3">
        <v>8</v>
      </c>
      <c r="D1411" s="3">
        <v>5</v>
      </c>
      <c r="E1411" s="3">
        <v>0</v>
      </c>
      <c r="F1411" s="3">
        <v>1</v>
      </c>
      <c r="G1411" s="9">
        <v>182.38534131050108</v>
      </c>
      <c r="H1411" s="9">
        <v>2679.1496862786894</v>
      </c>
      <c r="I1411" s="9">
        <v>180</v>
      </c>
      <c r="J1411" s="9">
        <v>3434.2153399347244</v>
      </c>
      <c r="K1411" s="9">
        <v>-2.3853413105010759</v>
      </c>
      <c r="L1411" s="9">
        <v>755.06565365603501</v>
      </c>
      <c r="M1411" s="10">
        <v>21</v>
      </c>
      <c r="N1411" s="5">
        <f t="shared" si="139"/>
        <v>50.092167520522594</v>
      </c>
      <c r="O1411" s="5">
        <f t="shared" si="140"/>
        <v>805.1578211765576</v>
      </c>
      <c r="Q1411" s="2">
        <f t="shared" si="144"/>
        <v>43218</v>
      </c>
      <c r="R1411" s="10">
        <v>-2</v>
      </c>
      <c r="S1411" s="5">
        <f t="shared" si="141"/>
        <v>-4.7706826210021518</v>
      </c>
      <c r="T1411" s="5">
        <f t="shared" si="142"/>
        <v>750.29497103503286</v>
      </c>
      <c r="U1411" s="5">
        <f t="shared" si="143"/>
        <v>54.862850141524746</v>
      </c>
    </row>
    <row r="1412" spans="1:21" x14ac:dyDescent="0.25">
      <c r="A1412" s="2">
        <v>43340.208333333336</v>
      </c>
      <c r="B1412" s="2">
        <v>43340</v>
      </c>
      <c r="C1412" s="3">
        <v>8</v>
      </c>
      <c r="D1412" s="3">
        <v>6</v>
      </c>
      <c r="E1412" s="3">
        <v>0</v>
      </c>
      <c r="F1412" s="3">
        <v>1</v>
      </c>
      <c r="G1412" s="9">
        <v>191.27923583984381</v>
      </c>
      <c r="H1412" s="9">
        <v>2751.3334785717611</v>
      </c>
      <c r="I1412" s="9">
        <v>185</v>
      </c>
      <c r="J1412" s="9">
        <v>3529.6102104884662</v>
      </c>
      <c r="K1412" s="9">
        <v>-6.2792358398438068</v>
      </c>
      <c r="L1412" s="9">
        <v>778.2767319167051</v>
      </c>
      <c r="M1412" s="10">
        <v>24</v>
      </c>
      <c r="N1412" s="5">
        <f t="shared" si="139"/>
        <v>150.70166015625136</v>
      </c>
      <c r="O1412" s="5">
        <f t="shared" si="140"/>
        <v>928.97839207295647</v>
      </c>
      <c r="Q1412" s="2">
        <f t="shared" si="144"/>
        <v>43218</v>
      </c>
      <c r="R1412" s="10">
        <v>0</v>
      </c>
      <c r="S1412" s="5">
        <f t="shared" si="141"/>
        <v>0</v>
      </c>
      <c r="T1412" s="5">
        <f t="shared" si="142"/>
        <v>778.2767319167051</v>
      </c>
      <c r="U1412" s="5">
        <f t="shared" si="143"/>
        <v>150.70166015625136</v>
      </c>
    </row>
    <row r="1413" spans="1:21" x14ac:dyDescent="0.25">
      <c r="A1413" s="2">
        <v>43340.25</v>
      </c>
      <c r="B1413" s="2">
        <v>43340</v>
      </c>
      <c r="C1413" s="3">
        <v>8</v>
      </c>
      <c r="D1413" s="3">
        <v>7</v>
      </c>
      <c r="E1413" s="3">
        <v>1</v>
      </c>
      <c r="F1413" s="3">
        <v>0</v>
      </c>
      <c r="G1413" s="9">
        <v>189.08919868469241</v>
      </c>
      <c r="H1413" s="9">
        <v>2733.5589048582196</v>
      </c>
      <c r="I1413" s="9">
        <v>187</v>
      </c>
      <c r="J1413" s="9">
        <v>3567.7681587099637</v>
      </c>
      <c r="K1413" s="9">
        <v>-2.0891986846924055</v>
      </c>
      <c r="L1413" s="9">
        <v>834.20925385174405</v>
      </c>
      <c r="M1413" s="10">
        <v>24</v>
      </c>
      <c r="N1413" s="5">
        <f t="shared" si="139"/>
        <v>50.140768432617733</v>
      </c>
      <c r="O1413" s="5">
        <f t="shared" si="140"/>
        <v>884.35002228436178</v>
      </c>
      <c r="Q1413" s="2">
        <f t="shared" si="144"/>
        <v>43218</v>
      </c>
      <c r="R1413" s="10">
        <v>0</v>
      </c>
      <c r="S1413" s="5">
        <f t="shared" si="141"/>
        <v>0</v>
      </c>
      <c r="T1413" s="5">
        <f t="shared" si="142"/>
        <v>834.20925385174405</v>
      </c>
      <c r="U1413" s="5">
        <f t="shared" si="143"/>
        <v>50.140768432617733</v>
      </c>
    </row>
    <row r="1414" spans="1:21" x14ac:dyDescent="0.25">
      <c r="A1414" s="2">
        <v>43340.291666666664</v>
      </c>
      <c r="B1414" s="2">
        <v>43340</v>
      </c>
      <c r="C1414" s="3">
        <v>8</v>
      </c>
      <c r="D1414" s="3">
        <v>8</v>
      </c>
      <c r="E1414" s="3">
        <v>1</v>
      </c>
      <c r="F1414" s="3">
        <v>0</v>
      </c>
      <c r="G1414" s="9">
        <v>188.91810970306389</v>
      </c>
      <c r="H1414" s="9">
        <v>2732.1703293490291</v>
      </c>
      <c r="I1414" s="9">
        <v>186</v>
      </c>
      <c r="J1414" s="9">
        <v>3548.689184599215</v>
      </c>
      <c r="K1414" s="9">
        <v>-2.9181097030638909</v>
      </c>
      <c r="L1414" s="9">
        <v>816.51885525018588</v>
      </c>
      <c r="M1414" s="10">
        <v>24</v>
      </c>
      <c r="N1414" s="5">
        <f t="shared" si="139"/>
        <v>70.034632873533383</v>
      </c>
      <c r="O1414" s="5">
        <f t="shared" si="140"/>
        <v>886.55348812371926</v>
      </c>
      <c r="Q1414" s="2">
        <f t="shared" si="144"/>
        <v>43218</v>
      </c>
      <c r="R1414" s="10">
        <v>0</v>
      </c>
      <c r="S1414" s="5">
        <f t="shared" si="141"/>
        <v>0</v>
      </c>
      <c r="T1414" s="5">
        <f t="shared" si="142"/>
        <v>816.51885525018588</v>
      </c>
      <c r="U1414" s="5">
        <f t="shared" si="143"/>
        <v>70.034632873533383</v>
      </c>
    </row>
    <row r="1415" spans="1:21" x14ac:dyDescent="0.25">
      <c r="A1415" s="2">
        <v>43340.333333333336</v>
      </c>
      <c r="B1415" s="2">
        <v>43340</v>
      </c>
      <c r="C1415" s="3">
        <v>8</v>
      </c>
      <c r="D1415" s="3">
        <v>9</v>
      </c>
      <c r="E1415" s="3">
        <v>1</v>
      </c>
      <c r="F1415" s="3">
        <v>0</v>
      </c>
      <c r="G1415" s="9">
        <v>191.27923583984381</v>
      </c>
      <c r="H1415" s="9">
        <v>2751.3334785717611</v>
      </c>
      <c r="I1415" s="9">
        <v>186</v>
      </c>
      <c r="J1415" s="9">
        <v>3548.689184599215</v>
      </c>
      <c r="K1415" s="9">
        <v>-5.2792358398438068</v>
      </c>
      <c r="L1415" s="9">
        <v>797.35570602745383</v>
      </c>
      <c r="M1415" s="10">
        <v>28</v>
      </c>
      <c r="N1415" s="5">
        <f t="shared" si="139"/>
        <v>147.81860351562659</v>
      </c>
      <c r="O1415" s="5">
        <f t="shared" si="140"/>
        <v>945.17430954308043</v>
      </c>
      <c r="Q1415" s="2">
        <f t="shared" si="144"/>
        <v>43218</v>
      </c>
      <c r="R1415" s="10">
        <v>-1</v>
      </c>
      <c r="S1415" s="5">
        <f t="shared" si="141"/>
        <v>-5.2792358398438068</v>
      </c>
      <c r="T1415" s="5">
        <f t="shared" si="142"/>
        <v>792.07647018761008</v>
      </c>
      <c r="U1415" s="5">
        <f t="shared" si="143"/>
        <v>153.09783935547034</v>
      </c>
    </row>
    <row r="1416" spans="1:21" x14ac:dyDescent="0.25">
      <c r="A1416" s="2">
        <v>43340.375</v>
      </c>
      <c r="B1416" s="2">
        <v>43340</v>
      </c>
      <c r="C1416" s="3">
        <v>8</v>
      </c>
      <c r="D1416" s="3">
        <v>10</v>
      </c>
      <c r="E1416" s="3">
        <v>1</v>
      </c>
      <c r="F1416" s="3">
        <v>0</v>
      </c>
      <c r="G1416" s="9">
        <v>191.27923583984381</v>
      </c>
      <c r="H1416" s="9">
        <v>2751.3334785717611</v>
      </c>
      <c r="I1416" s="9">
        <v>186</v>
      </c>
      <c r="J1416" s="9">
        <v>3548.689184599215</v>
      </c>
      <c r="K1416" s="9">
        <v>-5.2792358398438068</v>
      </c>
      <c r="L1416" s="9">
        <v>797.35570602745383</v>
      </c>
      <c r="M1416" s="10">
        <v>25</v>
      </c>
      <c r="N1416" s="5">
        <f t="shared" si="139"/>
        <v>131.98089599609517</v>
      </c>
      <c r="O1416" s="5">
        <f t="shared" si="140"/>
        <v>929.33660202354895</v>
      </c>
      <c r="Q1416" s="2">
        <f t="shared" si="144"/>
        <v>43218</v>
      </c>
      <c r="R1416" s="10">
        <v>-1</v>
      </c>
      <c r="S1416" s="5">
        <f t="shared" si="141"/>
        <v>-5.2792358398438068</v>
      </c>
      <c r="T1416" s="5">
        <f t="shared" si="142"/>
        <v>792.07647018761008</v>
      </c>
      <c r="U1416" s="5">
        <f t="shared" si="143"/>
        <v>137.26013183593886</v>
      </c>
    </row>
    <row r="1417" spans="1:21" x14ac:dyDescent="0.25">
      <c r="A1417" s="2">
        <v>43340.416666666664</v>
      </c>
      <c r="B1417" s="2">
        <v>43340</v>
      </c>
      <c r="C1417" s="3">
        <v>8</v>
      </c>
      <c r="D1417" s="3">
        <v>11</v>
      </c>
      <c r="E1417" s="3">
        <v>1</v>
      </c>
      <c r="F1417" s="3">
        <v>0</v>
      </c>
      <c r="G1417" s="9">
        <v>191.27923583984381</v>
      </c>
      <c r="H1417" s="9">
        <v>2751.3334785717611</v>
      </c>
      <c r="I1417" s="9">
        <v>186</v>
      </c>
      <c r="J1417" s="9">
        <v>3548.689184599215</v>
      </c>
      <c r="K1417" s="9">
        <v>-5.2792358398438068</v>
      </c>
      <c r="L1417" s="9">
        <v>797.35570602745383</v>
      </c>
      <c r="M1417" s="10">
        <v>28</v>
      </c>
      <c r="N1417" s="5">
        <f t="shared" si="139"/>
        <v>147.81860351562659</v>
      </c>
      <c r="O1417" s="5">
        <f t="shared" si="140"/>
        <v>945.17430954308043</v>
      </c>
      <c r="Q1417" s="2">
        <f t="shared" si="144"/>
        <v>43218</v>
      </c>
      <c r="R1417" s="10">
        <v>-1</v>
      </c>
      <c r="S1417" s="5">
        <f t="shared" si="141"/>
        <v>-5.2792358398438068</v>
      </c>
      <c r="T1417" s="5">
        <f t="shared" si="142"/>
        <v>792.07647018761008</v>
      </c>
      <c r="U1417" s="5">
        <f t="shared" si="143"/>
        <v>153.09783935547034</v>
      </c>
    </row>
    <row r="1418" spans="1:21" x14ac:dyDescent="0.25">
      <c r="A1418" s="2">
        <v>43340.458333333336</v>
      </c>
      <c r="B1418" s="2">
        <v>43340</v>
      </c>
      <c r="C1418" s="3">
        <v>8</v>
      </c>
      <c r="D1418" s="3">
        <v>12</v>
      </c>
      <c r="E1418" s="3">
        <v>1</v>
      </c>
      <c r="F1418" s="3">
        <v>0</v>
      </c>
      <c r="G1418" s="9">
        <v>191.27923583984381</v>
      </c>
      <c r="H1418" s="9">
        <v>2751.3334785717611</v>
      </c>
      <c r="I1418" s="9">
        <v>187</v>
      </c>
      <c r="J1418" s="9">
        <v>3567.7681587099637</v>
      </c>
      <c r="K1418" s="9">
        <v>-4.2792358398438068</v>
      </c>
      <c r="L1418" s="9">
        <v>816.43468013820257</v>
      </c>
      <c r="M1418" s="10">
        <v>28</v>
      </c>
      <c r="N1418" s="5">
        <f t="shared" si="139"/>
        <v>119.81860351562659</v>
      </c>
      <c r="O1418" s="5">
        <f t="shared" si="140"/>
        <v>936.25328365382916</v>
      </c>
      <c r="Q1418" s="2">
        <f t="shared" si="144"/>
        <v>43218</v>
      </c>
      <c r="R1418" s="10">
        <v>-1</v>
      </c>
      <c r="S1418" s="5">
        <f t="shared" si="141"/>
        <v>-4.2792358398438068</v>
      </c>
      <c r="T1418" s="5">
        <f t="shared" si="142"/>
        <v>812.15544429835882</v>
      </c>
      <c r="U1418" s="5">
        <f t="shared" si="143"/>
        <v>124.09783935547034</v>
      </c>
    </row>
    <row r="1419" spans="1:21" x14ac:dyDescent="0.25">
      <c r="A1419" s="2">
        <v>43340.5</v>
      </c>
      <c r="B1419" s="2">
        <v>43340</v>
      </c>
      <c r="C1419" s="3">
        <v>8</v>
      </c>
      <c r="D1419" s="3">
        <v>13</v>
      </c>
      <c r="E1419" s="3">
        <v>1</v>
      </c>
      <c r="F1419" s="3">
        <v>0</v>
      </c>
      <c r="G1419" s="9">
        <v>191.27923583984381</v>
      </c>
      <c r="H1419" s="9">
        <v>2751.3334785717611</v>
      </c>
      <c r="I1419" s="9">
        <v>186</v>
      </c>
      <c r="J1419" s="9">
        <v>3548.689184599215</v>
      </c>
      <c r="K1419" s="9">
        <v>-5.2792358398438068</v>
      </c>
      <c r="L1419" s="9">
        <v>797.35570602745383</v>
      </c>
      <c r="M1419" s="10">
        <v>28</v>
      </c>
      <c r="N1419" s="5">
        <f t="shared" si="139"/>
        <v>147.81860351562659</v>
      </c>
      <c r="O1419" s="5">
        <f t="shared" si="140"/>
        <v>945.17430954308043</v>
      </c>
      <c r="Q1419" s="2">
        <f t="shared" si="144"/>
        <v>43218</v>
      </c>
      <c r="R1419" s="10">
        <v>-1</v>
      </c>
      <c r="S1419" s="5">
        <f t="shared" si="141"/>
        <v>-5.2792358398438068</v>
      </c>
      <c r="T1419" s="5">
        <f t="shared" si="142"/>
        <v>792.07647018761008</v>
      </c>
      <c r="U1419" s="5">
        <f t="shared" si="143"/>
        <v>153.09783935547034</v>
      </c>
    </row>
    <row r="1420" spans="1:21" x14ac:dyDescent="0.25">
      <c r="A1420" s="2">
        <v>43340.541666666664</v>
      </c>
      <c r="B1420" s="2">
        <v>43340</v>
      </c>
      <c r="C1420" s="3">
        <v>8</v>
      </c>
      <c r="D1420" s="3">
        <v>14</v>
      </c>
      <c r="E1420" s="3">
        <v>1</v>
      </c>
      <c r="F1420" s="3">
        <v>0</v>
      </c>
      <c r="G1420" s="9">
        <v>191.27923583984381</v>
      </c>
      <c r="H1420" s="9">
        <v>2751.3334785717611</v>
      </c>
      <c r="I1420" s="9">
        <v>186</v>
      </c>
      <c r="J1420" s="9">
        <v>3548.689184599215</v>
      </c>
      <c r="K1420" s="9">
        <v>-5.2792358398438068</v>
      </c>
      <c r="L1420" s="9">
        <v>797.35570602745383</v>
      </c>
      <c r="M1420" s="10">
        <v>28</v>
      </c>
      <c r="N1420" s="5">
        <f t="shared" si="139"/>
        <v>147.81860351562659</v>
      </c>
      <c r="O1420" s="5">
        <f t="shared" si="140"/>
        <v>945.17430954308043</v>
      </c>
      <c r="Q1420" s="2">
        <f t="shared" si="144"/>
        <v>43218</v>
      </c>
      <c r="R1420" s="10">
        <v>-1</v>
      </c>
      <c r="S1420" s="5">
        <f t="shared" si="141"/>
        <v>-5.2792358398438068</v>
      </c>
      <c r="T1420" s="5">
        <f t="shared" si="142"/>
        <v>792.07647018761008</v>
      </c>
      <c r="U1420" s="5">
        <f t="shared" si="143"/>
        <v>153.09783935547034</v>
      </c>
    </row>
    <row r="1421" spans="1:21" x14ac:dyDescent="0.25">
      <c r="A1421" s="2">
        <v>43340.583333333336</v>
      </c>
      <c r="B1421" s="2">
        <v>43340</v>
      </c>
      <c r="C1421" s="3">
        <v>8</v>
      </c>
      <c r="D1421" s="3">
        <v>15</v>
      </c>
      <c r="E1421" s="3">
        <v>1</v>
      </c>
      <c r="F1421" s="3">
        <v>0</v>
      </c>
      <c r="G1421" s="9">
        <v>191.27923583984381</v>
      </c>
      <c r="H1421" s="9">
        <v>2751.3334785717611</v>
      </c>
      <c r="I1421" s="9">
        <v>187</v>
      </c>
      <c r="J1421" s="9">
        <v>3567.7681587099637</v>
      </c>
      <c r="K1421" s="9">
        <v>-4.2792358398438068</v>
      </c>
      <c r="L1421" s="9">
        <v>816.43468013820257</v>
      </c>
      <c r="M1421" s="10">
        <v>28</v>
      </c>
      <c r="N1421" s="5">
        <f t="shared" si="139"/>
        <v>119.81860351562659</v>
      </c>
      <c r="O1421" s="5">
        <f t="shared" si="140"/>
        <v>936.25328365382916</v>
      </c>
      <c r="Q1421" s="2">
        <f t="shared" si="144"/>
        <v>43218</v>
      </c>
      <c r="R1421" s="10">
        <v>0</v>
      </c>
      <c r="S1421" s="5">
        <f t="shared" si="141"/>
        <v>0</v>
      </c>
      <c r="T1421" s="5">
        <f t="shared" si="142"/>
        <v>816.43468013820257</v>
      </c>
      <c r="U1421" s="5">
        <f t="shared" si="143"/>
        <v>119.81860351562659</v>
      </c>
    </row>
    <row r="1422" spans="1:21" x14ac:dyDescent="0.25">
      <c r="A1422" s="2">
        <v>43340.625</v>
      </c>
      <c r="B1422" s="2">
        <v>43340</v>
      </c>
      <c r="C1422" s="3">
        <v>8</v>
      </c>
      <c r="D1422" s="3">
        <v>16</v>
      </c>
      <c r="E1422" s="3">
        <v>1</v>
      </c>
      <c r="F1422" s="3">
        <v>0</v>
      </c>
      <c r="G1422" s="9">
        <v>191.27923583984381</v>
      </c>
      <c r="H1422" s="9">
        <v>2751.3334785717611</v>
      </c>
      <c r="I1422" s="9">
        <v>186</v>
      </c>
      <c r="J1422" s="9">
        <v>3548.689184599215</v>
      </c>
      <c r="K1422" s="9">
        <v>-5.2792358398438068</v>
      </c>
      <c r="L1422" s="9">
        <v>797.35570602745383</v>
      </c>
      <c r="M1422" s="10">
        <v>28</v>
      </c>
      <c r="N1422" s="5">
        <f t="shared" si="139"/>
        <v>147.81860351562659</v>
      </c>
      <c r="O1422" s="5">
        <f t="shared" si="140"/>
        <v>945.17430954308043</v>
      </c>
      <c r="Q1422" s="2">
        <f t="shared" si="144"/>
        <v>43218</v>
      </c>
      <c r="R1422" s="10">
        <v>0</v>
      </c>
      <c r="S1422" s="5">
        <f t="shared" si="141"/>
        <v>0</v>
      </c>
      <c r="T1422" s="5">
        <f t="shared" si="142"/>
        <v>797.35570602745383</v>
      </c>
      <c r="U1422" s="5">
        <f t="shared" si="143"/>
        <v>147.81860351562659</v>
      </c>
    </row>
    <row r="1423" spans="1:21" x14ac:dyDescent="0.25">
      <c r="A1423" s="2">
        <v>43340.666666666664</v>
      </c>
      <c r="B1423" s="2">
        <v>43340</v>
      </c>
      <c r="C1423" s="3">
        <v>8</v>
      </c>
      <c r="D1423" s="3">
        <v>17</v>
      </c>
      <c r="E1423" s="3">
        <v>1</v>
      </c>
      <c r="F1423" s="3">
        <v>0</v>
      </c>
      <c r="G1423" s="9">
        <v>191.27923583984381</v>
      </c>
      <c r="H1423" s="9">
        <v>2751.3334785717611</v>
      </c>
      <c r="I1423" s="9">
        <v>185</v>
      </c>
      <c r="J1423" s="9">
        <v>3529.6102104884662</v>
      </c>
      <c r="K1423" s="9">
        <v>-6.2792358398438068</v>
      </c>
      <c r="L1423" s="9">
        <v>778.2767319167051</v>
      </c>
      <c r="M1423" s="10">
        <v>30</v>
      </c>
      <c r="N1423" s="5">
        <f t="shared" ref="N1423:N1486" si="145">-K1423*M1423</f>
        <v>188.37707519531421</v>
      </c>
      <c r="O1423" s="5">
        <f t="shared" ref="O1423:O1486" si="146">L1423 + N1423</f>
        <v>966.65380711201931</v>
      </c>
      <c r="Q1423" s="2">
        <f t="shared" si="144"/>
        <v>43218</v>
      </c>
      <c r="R1423" s="10">
        <v>0</v>
      </c>
      <c r="S1423" s="5">
        <f t="shared" ref="S1423:S1486" si="147">-K1423 * R1423</f>
        <v>0</v>
      </c>
      <c r="T1423" s="5">
        <f t="shared" ref="T1423:T1486" si="148">L1423 + S1423</f>
        <v>778.2767319167051</v>
      </c>
      <c r="U1423" s="5">
        <f t="shared" ref="U1423:U1486" si="149">O1423-T1423</f>
        <v>188.37707519531421</v>
      </c>
    </row>
    <row r="1424" spans="1:21" x14ac:dyDescent="0.25">
      <c r="A1424" s="2">
        <v>43340.708333333336</v>
      </c>
      <c r="B1424" s="2">
        <v>43340</v>
      </c>
      <c r="C1424" s="3">
        <v>8</v>
      </c>
      <c r="D1424" s="3">
        <v>18</v>
      </c>
      <c r="E1424" s="3">
        <v>1</v>
      </c>
      <c r="F1424" s="3">
        <v>0</v>
      </c>
      <c r="G1424" s="9">
        <v>191.27923583984381</v>
      </c>
      <c r="H1424" s="9">
        <v>2751.3334785717611</v>
      </c>
      <c r="I1424" s="9">
        <v>139</v>
      </c>
      <c r="J1424" s="9">
        <v>2651.9774013940369</v>
      </c>
      <c r="K1424" s="9">
        <v>-52.279235839843807</v>
      </c>
      <c r="L1424" s="9">
        <v>-99.356077177724273</v>
      </c>
      <c r="M1424" s="10">
        <v>32</v>
      </c>
      <c r="N1424" s="5">
        <f t="shared" si="145"/>
        <v>1672.9355468750018</v>
      </c>
      <c r="O1424" s="5">
        <f t="shared" si="146"/>
        <v>1573.5794696972775</v>
      </c>
      <c r="Q1424" s="2">
        <f t="shared" ref="Q1424:Q1487" si="150">Q1400+1</f>
        <v>43218</v>
      </c>
      <c r="R1424" s="10">
        <v>7</v>
      </c>
      <c r="S1424" s="5">
        <f t="shared" si="147"/>
        <v>365.95465087890665</v>
      </c>
      <c r="T1424" s="5">
        <f t="shared" si="148"/>
        <v>266.59857370118237</v>
      </c>
      <c r="U1424" s="5">
        <f t="shared" si="149"/>
        <v>1306.9808959960951</v>
      </c>
    </row>
    <row r="1425" spans="1:21" x14ac:dyDescent="0.25">
      <c r="A1425" s="2">
        <v>43340.75</v>
      </c>
      <c r="B1425" s="2">
        <v>43340</v>
      </c>
      <c r="C1425" s="3">
        <v>8</v>
      </c>
      <c r="D1425" s="3">
        <v>19</v>
      </c>
      <c r="E1425" s="3">
        <v>1</v>
      </c>
      <c r="F1425" s="3">
        <v>0</v>
      </c>
      <c r="G1425" s="9">
        <v>191.27923583984381</v>
      </c>
      <c r="H1425" s="9">
        <v>2751.3334785717611</v>
      </c>
      <c r="I1425" s="9">
        <v>69</v>
      </c>
      <c r="J1425" s="9">
        <v>1316.4492136416443</v>
      </c>
      <c r="K1425" s="9">
        <v>-122.27923583984381</v>
      </c>
      <c r="L1425" s="9">
        <v>-1434.8842649301168</v>
      </c>
      <c r="M1425" s="10">
        <v>40</v>
      </c>
      <c r="N1425" s="5">
        <f t="shared" si="145"/>
        <v>4891.1694335937518</v>
      </c>
      <c r="O1425" s="5">
        <f t="shared" si="146"/>
        <v>3456.285168663635</v>
      </c>
      <c r="Q1425" s="2">
        <f t="shared" si="150"/>
        <v>43218</v>
      </c>
      <c r="R1425" s="10">
        <v>7</v>
      </c>
      <c r="S1425" s="5">
        <f t="shared" si="147"/>
        <v>855.9546508789067</v>
      </c>
      <c r="T1425" s="5">
        <f t="shared" si="148"/>
        <v>-578.92961405121014</v>
      </c>
      <c r="U1425" s="5">
        <f t="shared" si="149"/>
        <v>4035.2147827148451</v>
      </c>
    </row>
    <row r="1426" spans="1:21" x14ac:dyDescent="0.25">
      <c r="A1426" s="2">
        <v>43340.791666666664</v>
      </c>
      <c r="B1426" s="2">
        <v>43340</v>
      </c>
      <c r="C1426" s="3">
        <v>8</v>
      </c>
      <c r="D1426" s="3">
        <v>20</v>
      </c>
      <c r="E1426" s="3">
        <v>1</v>
      </c>
      <c r="F1426" s="3">
        <v>0</v>
      </c>
      <c r="G1426" s="9">
        <v>191.27923583984381</v>
      </c>
      <c r="H1426" s="9">
        <v>2751.3334785717611</v>
      </c>
      <c r="I1426" s="9">
        <v>60</v>
      </c>
      <c r="J1426" s="9">
        <v>1144.738446644908</v>
      </c>
      <c r="K1426" s="9">
        <v>-131.27923583984381</v>
      </c>
      <c r="L1426" s="9">
        <v>-1606.5950319268532</v>
      </c>
      <c r="M1426" s="10">
        <v>40</v>
      </c>
      <c r="N1426" s="5">
        <f t="shared" si="145"/>
        <v>5251.1694335937518</v>
      </c>
      <c r="O1426" s="5">
        <f t="shared" si="146"/>
        <v>3644.5744016668987</v>
      </c>
      <c r="Q1426" s="2">
        <f t="shared" si="150"/>
        <v>43218</v>
      </c>
      <c r="R1426" s="10">
        <v>7</v>
      </c>
      <c r="S1426" s="5">
        <f t="shared" si="147"/>
        <v>918.9546508789067</v>
      </c>
      <c r="T1426" s="5">
        <f t="shared" si="148"/>
        <v>-687.64038104794645</v>
      </c>
      <c r="U1426" s="5">
        <f t="shared" si="149"/>
        <v>4332.2147827148456</v>
      </c>
    </row>
    <row r="1427" spans="1:21" x14ac:dyDescent="0.25">
      <c r="A1427" s="2">
        <v>43340.833333333336</v>
      </c>
      <c r="B1427" s="2">
        <v>43340</v>
      </c>
      <c r="C1427" s="3">
        <v>8</v>
      </c>
      <c r="D1427" s="3">
        <v>21</v>
      </c>
      <c r="E1427" s="3">
        <v>1</v>
      </c>
      <c r="F1427" s="3">
        <v>0</v>
      </c>
      <c r="G1427" s="9">
        <v>191.27923583984381</v>
      </c>
      <c r="H1427" s="9">
        <v>2751.3334785717611</v>
      </c>
      <c r="I1427" s="9">
        <v>60</v>
      </c>
      <c r="J1427" s="9">
        <v>1144.738446644908</v>
      </c>
      <c r="K1427" s="9">
        <v>-131.27923583984381</v>
      </c>
      <c r="L1427" s="9">
        <v>-1606.5950319268532</v>
      </c>
      <c r="M1427" s="10">
        <v>35</v>
      </c>
      <c r="N1427" s="5">
        <f t="shared" si="145"/>
        <v>4594.7732543945331</v>
      </c>
      <c r="O1427" s="5">
        <f t="shared" si="146"/>
        <v>2988.1782224676799</v>
      </c>
      <c r="Q1427" s="2">
        <f t="shared" si="150"/>
        <v>43218</v>
      </c>
      <c r="R1427" s="10">
        <v>7</v>
      </c>
      <c r="S1427" s="5">
        <f t="shared" si="147"/>
        <v>918.9546508789067</v>
      </c>
      <c r="T1427" s="5">
        <f t="shared" si="148"/>
        <v>-687.64038104794645</v>
      </c>
      <c r="U1427" s="5">
        <f t="shared" si="149"/>
        <v>3675.8186035156264</v>
      </c>
    </row>
    <row r="1428" spans="1:21" x14ac:dyDescent="0.25">
      <c r="A1428" s="2">
        <v>43340.875</v>
      </c>
      <c r="B1428" s="2">
        <v>43340</v>
      </c>
      <c r="C1428" s="3">
        <v>8</v>
      </c>
      <c r="D1428" s="3">
        <v>22</v>
      </c>
      <c r="E1428" s="3">
        <v>1</v>
      </c>
      <c r="F1428" s="3">
        <v>0</v>
      </c>
      <c r="G1428" s="9">
        <v>191.27923583984381</v>
      </c>
      <c r="H1428" s="9">
        <v>2751.3334785717611</v>
      </c>
      <c r="I1428" s="9">
        <v>61</v>
      </c>
      <c r="J1428" s="9">
        <v>1163.8174207556565</v>
      </c>
      <c r="K1428" s="9">
        <v>-130.27923583984381</v>
      </c>
      <c r="L1428" s="9">
        <v>-1587.5160578161046</v>
      </c>
      <c r="M1428" s="10">
        <v>35</v>
      </c>
      <c r="N1428" s="5">
        <f t="shared" si="145"/>
        <v>4559.7732543945331</v>
      </c>
      <c r="O1428" s="5">
        <f t="shared" si="146"/>
        <v>2972.2571965784282</v>
      </c>
      <c r="Q1428" s="2">
        <f t="shared" si="150"/>
        <v>43218</v>
      </c>
      <c r="R1428" s="10">
        <v>7</v>
      </c>
      <c r="S1428" s="5">
        <f t="shared" si="147"/>
        <v>911.9546508789067</v>
      </c>
      <c r="T1428" s="5">
        <f t="shared" si="148"/>
        <v>-675.56140693719794</v>
      </c>
      <c r="U1428" s="5">
        <f t="shared" si="149"/>
        <v>3647.8186035156259</v>
      </c>
    </row>
    <row r="1429" spans="1:21" x14ac:dyDescent="0.25">
      <c r="A1429" s="2">
        <v>43340.916666666664</v>
      </c>
      <c r="B1429" s="2">
        <v>43340</v>
      </c>
      <c r="C1429" s="3">
        <v>8</v>
      </c>
      <c r="D1429" s="3">
        <v>23</v>
      </c>
      <c r="E1429" s="3">
        <v>0</v>
      </c>
      <c r="F1429" s="3">
        <v>1</v>
      </c>
      <c r="G1429" s="9">
        <v>191.27923583984381</v>
      </c>
      <c r="H1429" s="9">
        <v>2751.3334785717611</v>
      </c>
      <c r="I1429" s="9">
        <v>60</v>
      </c>
      <c r="J1429" s="9">
        <v>1144.738446644908</v>
      </c>
      <c r="K1429" s="9">
        <v>-131.27923583984381</v>
      </c>
      <c r="L1429" s="9">
        <v>-1606.5950319268532</v>
      </c>
      <c r="M1429" s="10">
        <v>32</v>
      </c>
      <c r="N1429" s="5">
        <f t="shared" si="145"/>
        <v>4200.9355468750018</v>
      </c>
      <c r="O1429" s="5">
        <f t="shared" si="146"/>
        <v>2594.3405149481487</v>
      </c>
      <c r="Q1429" s="2">
        <f t="shared" si="150"/>
        <v>43218</v>
      </c>
      <c r="R1429" s="10">
        <v>7</v>
      </c>
      <c r="S1429" s="5">
        <f t="shared" si="147"/>
        <v>918.9546508789067</v>
      </c>
      <c r="T1429" s="5">
        <f t="shared" si="148"/>
        <v>-687.64038104794645</v>
      </c>
      <c r="U1429" s="5">
        <f t="shared" si="149"/>
        <v>3281.9808959960951</v>
      </c>
    </row>
    <row r="1430" spans="1:21" x14ac:dyDescent="0.25">
      <c r="A1430" s="2">
        <v>43340.958333333336</v>
      </c>
      <c r="B1430" s="2">
        <v>43340</v>
      </c>
      <c r="C1430" s="3">
        <v>8</v>
      </c>
      <c r="D1430" s="3">
        <v>24</v>
      </c>
      <c r="E1430" s="3">
        <v>0</v>
      </c>
      <c r="F1430" s="3">
        <v>1</v>
      </c>
      <c r="G1430" s="9">
        <v>188.55996627807619</v>
      </c>
      <c r="H1430" s="9">
        <v>2729.2635974603772</v>
      </c>
      <c r="I1430" s="9">
        <v>60</v>
      </c>
      <c r="J1430" s="9">
        <v>1144.738446644908</v>
      </c>
      <c r="K1430" s="9">
        <v>-128.55996627807619</v>
      </c>
      <c r="L1430" s="9">
        <v>-1584.5251508154693</v>
      </c>
      <c r="M1430" s="10">
        <v>32</v>
      </c>
      <c r="N1430" s="5">
        <f t="shared" si="145"/>
        <v>4113.918920898438</v>
      </c>
      <c r="O1430" s="5">
        <f t="shared" si="146"/>
        <v>2529.3937700829688</v>
      </c>
      <c r="Q1430" s="2">
        <f t="shared" si="150"/>
        <v>43218</v>
      </c>
      <c r="R1430" s="10">
        <v>0</v>
      </c>
      <c r="S1430" s="5">
        <f t="shared" si="147"/>
        <v>0</v>
      </c>
      <c r="T1430" s="5">
        <f t="shared" si="148"/>
        <v>-1584.5251508154693</v>
      </c>
      <c r="U1430" s="5">
        <f t="shared" si="149"/>
        <v>4113.918920898438</v>
      </c>
    </row>
    <row r="1431" spans="1:21" x14ac:dyDescent="0.25">
      <c r="A1431" s="2">
        <v>43341</v>
      </c>
      <c r="B1431" s="2">
        <v>43341</v>
      </c>
      <c r="C1431" s="3">
        <v>8</v>
      </c>
      <c r="D1431" s="3">
        <v>1</v>
      </c>
      <c r="E1431" s="3">
        <v>0</v>
      </c>
      <c r="F1431" s="3">
        <v>1</v>
      </c>
      <c r="G1431" s="9">
        <v>182.03144798278811</v>
      </c>
      <c r="H1431" s="9">
        <v>2676.277452813375</v>
      </c>
      <c r="I1431" s="9">
        <v>61</v>
      </c>
      <c r="J1431" s="9">
        <v>1163.8174207556565</v>
      </c>
      <c r="K1431" s="9">
        <v>-121.03144798278811</v>
      </c>
      <c r="L1431" s="9">
        <v>-1512.4600320577185</v>
      </c>
      <c r="M1431" s="10">
        <v>30</v>
      </c>
      <c r="N1431" s="5">
        <f t="shared" si="145"/>
        <v>3630.9434394836435</v>
      </c>
      <c r="O1431" s="5">
        <f t="shared" si="146"/>
        <v>2118.4834074259252</v>
      </c>
      <c r="Q1431" s="2">
        <f t="shared" si="150"/>
        <v>43219</v>
      </c>
      <c r="R1431" s="10">
        <v>0</v>
      </c>
      <c r="S1431" s="5">
        <f t="shared" si="147"/>
        <v>0</v>
      </c>
      <c r="T1431" s="5">
        <f t="shared" si="148"/>
        <v>-1512.4600320577185</v>
      </c>
      <c r="U1431" s="5">
        <f t="shared" si="149"/>
        <v>3630.9434394836435</v>
      </c>
    </row>
    <row r="1432" spans="1:21" x14ac:dyDescent="0.25">
      <c r="A1432" s="2">
        <v>43341.041666666664</v>
      </c>
      <c r="B1432" s="2">
        <v>43341</v>
      </c>
      <c r="C1432" s="3">
        <v>8</v>
      </c>
      <c r="D1432" s="3">
        <v>2</v>
      </c>
      <c r="E1432" s="3">
        <v>0</v>
      </c>
      <c r="F1432" s="3">
        <v>1</v>
      </c>
      <c r="G1432" s="9">
        <v>179.48904037475589</v>
      </c>
      <c r="H1432" s="9">
        <v>2655.643001677382</v>
      </c>
      <c r="I1432" s="9">
        <v>60</v>
      </c>
      <c r="J1432" s="9">
        <v>1144.738446644908</v>
      </c>
      <c r="K1432" s="9">
        <v>-119.48904037475589</v>
      </c>
      <c r="L1432" s="9">
        <v>-1510.904555032474</v>
      </c>
      <c r="M1432" s="10">
        <v>30</v>
      </c>
      <c r="N1432" s="5">
        <f t="shared" si="145"/>
        <v>3584.6712112426767</v>
      </c>
      <c r="O1432" s="5">
        <f t="shared" si="146"/>
        <v>2073.7666562102027</v>
      </c>
      <c r="Q1432" s="2">
        <f t="shared" si="150"/>
        <v>43219</v>
      </c>
      <c r="R1432" s="10">
        <v>0</v>
      </c>
      <c r="S1432" s="5">
        <f t="shared" si="147"/>
        <v>0</v>
      </c>
      <c r="T1432" s="5">
        <f t="shared" si="148"/>
        <v>-1510.904555032474</v>
      </c>
      <c r="U1432" s="5">
        <f t="shared" si="149"/>
        <v>3584.6712112426767</v>
      </c>
    </row>
    <row r="1433" spans="1:21" x14ac:dyDescent="0.25">
      <c r="A1433" s="2">
        <v>43341.083333333336</v>
      </c>
      <c r="B1433" s="2">
        <v>43341</v>
      </c>
      <c r="C1433" s="3">
        <v>8</v>
      </c>
      <c r="D1433" s="3">
        <v>3</v>
      </c>
      <c r="E1433" s="3">
        <v>0</v>
      </c>
      <c r="F1433" s="3">
        <v>1</v>
      </c>
      <c r="G1433" s="9">
        <v>175.3566894054413</v>
      </c>
      <c r="H1433" s="9">
        <v>2622.1044016200185</v>
      </c>
      <c r="I1433" s="9">
        <v>89</v>
      </c>
      <c r="J1433" s="9">
        <v>1698.0286958566135</v>
      </c>
      <c r="K1433" s="9">
        <v>-86.356689405441301</v>
      </c>
      <c r="L1433" s="9">
        <v>-924.07570576340504</v>
      </c>
      <c r="M1433" s="10">
        <v>30</v>
      </c>
      <c r="N1433" s="5">
        <f t="shared" si="145"/>
        <v>2590.700682163239</v>
      </c>
      <c r="O1433" s="5">
        <f t="shared" si="146"/>
        <v>1666.6249763998339</v>
      </c>
      <c r="Q1433" s="2">
        <f t="shared" si="150"/>
        <v>43219</v>
      </c>
      <c r="R1433" s="10">
        <v>0</v>
      </c>
      <c r="S1433" s="5">
        <f t="shared" si="147"/>
        <v>0</v>
      </c>
      <c r="T1433" s="5">
        <f t="shared" si="148"/>
        <v>-924.07570576340504</v>
      </c>
      <c r="U1433" s="5">
        <f t="shared" si="149"/>
        <v>2590.700682163239</v>
      </c>
    </row>
    <row r="1434" spans="1:21" x14ac:dyDescent="0.25">
      <c r="A1434" s="2">
        <v>43341.125</v>
      </c>
      <c r="B1434" s="2">
        <v>43341</v>
      </c>
      <c r="C1434" s="3">
        <v>8</v>
      </c>
      <c r="D1434" s="3">
        <v>4</v>
      </c>
      <c r="E1434" s="3">
        <v>0</v>
      </c>
      <c r="F1434" s="3">
        <v>1</v>
      </c>
      <c r="G1434" s="9">
        <v>167.49460964202891</v>
      </c>
      <c r="H1434" s="9">
        <v>2558.2949292975554</v>
      </c>
      <c r="I1434" s="9">
        <v>147</v>
      </c>
      <c r="J1434" s="9">
        <v>2804.6091942800249</v>
      </c>
      <c r="K1434" s="9">
        <v>-20.494609642028905</v>
      </c>
      <c r="L1434" s="9">
        <v>246.31426498246947</v>
      </c>
      <c r="M1434" s="10">
        <v>30</v>
      </c>
      <c r="N1434" s="5">
        <f t="shared" si="145"/>
        <v>614.83828926086721</v>
      </c>
      <c r="O1434" s="5">
        <f t="shared" si="146"/>
        <v>861.15255424333668</v>
      </c>
      <c r="Q1434" s="2">
        <f t="shared" si="150"/>
        <v>43219</v>
      </c>
      <c r="R1434" s="10">
        <v>0</v>
      </c>
      <c r="S1434" s="5">
        <f t="shared" si="147"/>
        <v>0</v>
      </c>
      <c r="T1434" s="5">
        <f t="shared" si="148"/>
        <v>246.31426498246947</v>
      </c>
      <c r="U1434" s="5">
        <f t="shared" si="149"/>
        <v>614.83828926086721</v>
      </c>
    </row>
    <row r="1435" spans="1:21" x14ac:dyDescent="0.25">
      <c r="A1435" s="2">
        <v>43341.166666666664</v>
      </c>
      <c r="B1435" s="2">
        <v>43341</v>
      </c>
      <c r="C1435" s="3">
        <v>8</v>
      </c>
      <c r="D1435" s="3">
        <v>5</v>
      </c>
      <c r="E1435" s="3">
        <v>0</v>
      </c>
      <c r="F1435" s="3">
        <v>1</v>
      </c>
      <c r="G1435" s="9">
        <v>172.1567764997483</v>
      </c>
      <c r="H1435" s="9">
        <v>2596.1335689890275</v>
      </c>
      <c r="I1435" s="9">
        <v>181</v>
      </c>
      <c r="J1435" s="9">
        <v>3453.2943140454727</v>
      </c>
      <c r="K1435" s="9">
        <v>8.8432235002516961</v>
      </c>
      <c r="L1435" s="9">
        <v>857.16074505644519</v>
      </c>
      <c r="M1435" s="10">
        <v>30</v>
      </c>
      <c r="N1435" s="5">
        <f t="shared" si="145"/>
        <v>-265.29670500755088</v>
      </c>
      <c r="O1435" s="5">
        <f t="shared" si="146"/>
        <v>591.86404004889437</v>
      </c>
      <c r="Q1435" s="2">
        <f t="shared" si="150"/>
        <v>43219</v>
      </c>
      <c r="R1435" s="10">
        <v>0</v>
      </c>
      <c r="S1435" s="5">
        <f t="shared" si="147"/>
        <v>0</v>
      </c>
      <c r="T1435" s="5">
        <f t="shared" si="148"/>
        <v>857.16074505644519</v>
      </c>
      <c r="U1435" s="5">
        <f t="shared" si="149"/>
        <v>-265.29670500755083</v>
      </c>
    </row>
    <row r="1436" spans="1:21" x14ac:dyDescent="0.25">
      <c r="A1436" s="2">
        <v>43341.208333333336</v>
      </c>
      <c r="B1436" s="2">
        <v>43341</v>
      </c>
      <c r="C1436" s="3">
        <v>8</v>
      </c>
      <c r="D1436" s="3">
        <v>6</v>
      </c>
      <c r="E1436" s="3">
        <v>0</v>
      </c>
      <c r="F1436" s="3">
        <v>1</v>
      </c>
      <c r="G1436" s="9">
        <v>189.24838726520528</v>
      </c>
      <c r="H1436" s="9">
        <v>2734.8508958834295</v>
      </c>
      <c r="I1436" s="9">
        <v>183</v>
      </c>
      <c r="J1436" s="9">
        <v>3491.4522622669697</v>
      </c>
      <c r="K1436" s="9">
        <v>-6.248387265205281</v>
      </c>
      <c r="L1436" s="9">
        <v>756.60136638354015</v>
      </c>
      <c r="M1436" s="10">
        <v>30</v>
      </c>
      <c r="N1436" s="5">
        <f t="shared" si="145"/>
        <v>187.45161795615843</v>
      </c>
      <c r="O1436" s="5">
        <f t="shared" si="146"/>
        <v>944.05298433969858</v>
      </c>
      <c r="Q1436" s="2">
        <f t="shared" si="150"/>
        <v>43219</v>
      </c>
      <c r="R1436" s="10">
        <v>0</v>
      </c>
      <c r="S1436" s="5">
        <f t="shared" si="147"/>
        <v>0</v>
      </c>
      <c r="T1436" s="5">
        <f t="shared" si="148"/>
        <v>756.60136638354015</v>
      </c>
      <c r="U1436" s="5">
        <f t="shared" si="149"/>
        <v>187.45161795615843</v>
      </c>
    </row>
    <row r="1437" spans="1:21" x14ac:dyDescent="0.25">
      <c r="A1437" s="2">
        <v>43341.25</v>
      </c>
      <c r="B1437" s="2">
        <v>43341</v>
      </c>
      <c r="C1437" s="3">
        <v>8</v>
      </c>
      <c r="D1437" s="3">
        <v>7</v>
      </c>
      <c r="E1437" s="3">
        <v>1</v>
      </c>
      <c r="F1437" s="3">
        <v>0</v>
      </c>
      <c r="G1437" s="9">
        <v>190.67170534133911</v>
      </c>
      <c r="H1437" s="9">
        <v>2746.402696998704</v>
      </c>
      <c r="I1437" s="9">
        <v>186</v>
      </c>
      <c r="J1437" s="9">
        <v>3548.689184599215</v>
      </c>
      <c r="K1437" s="9">
        <v>-4.6717053413391056</v>
      </c>
      <c r="L1437" s="9">
        <v>802.28648760051101</v>
      </c>
      <c r="M1437" s="10">
        <v>30</v>
      </c>
      <c r="N1437" s="5">
        <f t="shared" si="145"/>
        <v>140.15116024017317</v>
      </c>
      <c r="O1437" s="5">
        <f t="shared" si="146"/>
        <v>942.43764784068412</v>
      </c>
      <c r="Q1437" s="2">
        <f t="shared" si="150"/>
        <v>43219</v>
      </c>
      <c r="R1437" s="10">
        <v>0</v>
      </c>
      <c r="S1437" s="5">
        <f t="shared" si="147"/>
        <v>0</v>
      </c>
      <c r="T1437" s="5">
        <f t="shared" si="148"/>
        <v>802.28648760051101</v>
      </c>
      <c r="U1437" s="5">
        <f t="shared" si="149"/>
        <v>140.15116024017311</v>
      </c>
    </row>
    <row r="1438" spans="1:21" x14ac:dyDescent="0.25">
      <c r="A1438" s="2">
        <v>43341.291666666664</v>
      </c>
      <c r="B1438" s="2">
        <v>43341</v>
      </c>
      <c r="C1438" s="3">
        <v>8</v>
      </c>
      <c r="D1438" s="3">
        <v>8</v>
      </c>
      <c r="E1438" s="3">
        <v>1</v>
      </c>
      <c r="F1438" s="3">
        <v>0</v>
      </c>
      <c r="G1438" s="9">
        <v>189.23429870605469</v>
      </c>
      <c r="H1438" s="9">
        <v>2734.7365514504791</v>
      </c>
      <c r="I1438" s="9">
        <v>187</v>
      </c>
      <c r="J1438" s="9">
        <v>3567.7681587099637</v>
      </c>
      <c r="K1438" s="9">
        <v>-2.2342987060546875</v>
      </c>
      <c r="L1438" s="9">
        <v>833.03160725948464</v>
      </c>
      <c r="M1438" s="10">
        <v>29</v>
      </c>
      <c r="N1438" s="5">
        <f t="shared" si="145"/>
        <v>64.794662475585937</v>
      </c>
      <c r="O1438" s="5">
        <f t="shared" si="146"/>
        <v>897.82626973507058</v>
      </c>
      <c r="Q1438" s="2">
        <f t="shared" si="150"/>
        <v>43219</v>
      </c>
      <c r="R1438" s="10">
        <v>0</v>
      </c>
      <c r="S1438" s="5">
        <f t="shared" si="147"/>
        <v>0</v>
      </c>
      <c r="T1438" s="5">
        <f t="shared" si="148"/>
        <v>833.03160725948464</v>
      </c>
      <c r="U1438" s="5">
        <f t="shared" si="149"/>
        <v>64.794662475585937</v>
      </c>
    </row>
    <row r="1439" spans="1:21" x14ac:dyDescent="0.25">
      <c r="A1439" s="2">
        <v>43341.333333333336</v>
      </c>
      <c r="B1439" s="2">
        <v>43341</v>
      </c>
      <c r="C1439" s="3">
        <v>8</v>
      </c>
      <c r="D1439" s="3">
        <v>9</v>
      </c>
      <c r="E1439" s="3">
        <v>1</v>
      </c>
      <c r="F1439" s="3">
        <v>0</v>
      </c>
      <c r="G1439" s="9">
        <v>190.56770615577699</v>
      </c>
      <c r="H1439" s="9">
        <v>2745.5586278009305</v>
      </c>
      <c r="I1439" s="9">
        <v>186</v>
      </c>
      <c r="J1439" s="9">
        <v>3548.689184599215</v>
      </c>
      <c r="K1439" s="9">
        <v>-4.5677061557769889</v>
      </c>
      <c r="L1439" s="9">
        <v>803.13055679828449</v>
      </c>
      <c r="M1439" s="10">
        <v>29</v>
      </c>
      <c r="N1439" s="5">
        <f t="shared" si="145"/>
        <v>132.46347851753268</v>
      </c>
      <c r="O1439" s="5">
        <f t="shared" si="146"/>
        <v>935.59403531581711</v>
      </c>
      <c r="Q1439" s="2">
        <f t="shared" si="150"/>
        <v>43219</v>
      </c>
      <c r="R1439" s="10">
        <v>0</v>
      </c>
      <c r="S1439" s="5">
        <f t="shared" si="147"/>
        <v>0</v>
      </c>
      <c r="T1439" s="5">
        <f t="shared" si="148"/>
        <v>803.13055679828449</v>
      </c>
      <c r="U1439" s="5">
        <f t="shared" si="149"/>
        <v>132.46347851753262</v>
      </c>
    </row>
    <row r="1440" spans="1:21" x14ac:dyDescent="0.25">
      <c r="A1440" s="2">
        <v>43341.375</v>
      </c>
      <c r="B1440" s="2">
        <v>43341</v>
      </c>
      <c r="C1440" s="3">
        <v>8</v>
      </c>
      <c r="D1440" s="3">
        <v>10</v>
      </c>
      <c r="E1440" s="3">
        <v>1</v>
      </c>
      <c r="F1440" s="3">
        <v>0</v>
      </c>
      <c r="G1440" s="9">
        <v>190.04434213638311</v>
      </c>
      <c r="H1440" s="9">
        <v>2741.3109504747267</v>
      </c>
      <c r="I1440" s="9">
        <v>186</v>
      </c>
      <c r="J1440" s="9">
        <v>3548.689184599215</v>
      </c>
      <c r="K1440" s="9">
        <v>-4.0443421363831078</v>
      </c>
      <c r="L1440" s="9">
        <v>807.37823412448824</v>
      </c>
      <c r="M1440" s="10">
        <v>29</v>
      </c>
      <c r="N1440" s="5">
        <f t="shared" si="145"/>
        <v>117.28592195511013</v>
      </c>
      <c r="O1440" s="5">
        <f t="shared" si="146"/>
        <v>924.66415607959834</v>
      </c>
      <c r="Q1440" s="2">
        <f t="shared" si="150"/>
        <v>43219</v>
      </c>
      <c r="R1440" s="10">
        <v>0</v>
      </c>
      <c r="S1440" s="5">
        <f t="shared" si="147"/>
        <v>0</v>
      </c>
      <c r="T1440" s="5">
        <f t="shared" si="148"/>
        <v>807.37823412448824</v>
      </c>
      <c r="U1440" s="5">
        <f t="shared" si="149"/>
        <v>117.2859219551101</v>
      </c>
    </row>
    <row r="1441" spans="1:21" x14ac:dyDescent="0.25">
      <c r="A1441" s="2">
        <v>43341.416666666664</v>
      </c>
      <c r="B1441" s="2">
        <v>43341</v>
      </c>
      <c r="C1441" s="3">
        <v>8</v>
      </c>
      <c r="D1441" s="3">
        <v>11</v>
      </c>
      <c r="E1441" s="3">
        <v>1</v>
      </c>
      <c r="F1441" s="3">
        <v>0</v>
      </c>
      <c r="G1441" s="9">
        <v>191.27923583984381</v>
      </c>
      <c r="H1441" s="9">
        <v>2751.3334785717611</v>
      </c>
      <c r="I1441" s="9">
        <v>187</v>
      </c>
      <c r="J1441" s="9">
        <v>3567.7681587099637</v>
      </c>
      <c r="K1441" s="9">
        <v>-4.2792358398438068</v>
      </c>
      <c r="L1441" s="9">
        <v>816.43468013820257</v>
      </c>
      <c r="M1441" s="10">
        <v>28</v>
      </c>
      <c r="N1441" s="5">
        <f t="shared" si="145"/>
        <v>119.81860351562659</v>
      </c>
      <c r="O1441" s="5">
        <f t="shared" si="146"/>
        <v>936.25328365382916</v>
      </c>
      <c r="Q1441" s="2">
        <f t="shared" si="150"/>
        <v>43219</v>
      </c>
      <c r="R1441" s="10">
        <v>-5</v>
      </c>
      <c r="S1441" s="5">
        <f t="shared" si="147"/>
        <v>-21.396179199219034</v>
      </c>
      <c r="T1441" s="5">
        <f t="shared" si="148"/>
        <v>795.03850093898359</v>
      </c>
      <c r="U1441" s="5">
        <f t="shared" si="149"/>
        <v>141.21478271484557</v>
      </c>
    </row>
    <row r="1442" spans="1:21" x14ac:dyDescent="0.25">
      <c r="A1442" s="2">
        <v>43341.458333333336</v>
      </c>
      <c r="B1442" s="2">
        <v>43341</v>
      </c>
      <c r="C1442" s="3">
        <v>8</v>
      </c>
      <c r="D1442" s="3">
        <v>12</v>
      </c>
      <c r="E1442" s="3">
        <v>1</v>
      </c>
      <c r="F1442" s="3">
        <v>0</v>
      </c>
      <c r="G1442" s="9">
        <v>191.27923583984381</v>
      </c>
      <c r="H1442" s="9">
        <v>2751.3334785717611</v>
      </c>
      <c r="I1442" s="9">
        <v>186</v>
      </c>
      <c r="J1442" s="9">
        <v>3548.689184599215</v>
      </c>
      <c r="K1442" s="9">
        <v>-5.2792358398438068</v>
      </c>
      <c r="L1442" s="9">
        <v>797.35570602745383</v>
      </c>
      <c r="M1442" s="10">
        <v>28</v>
      </c>
      <c r="N1442" s="5">
        <f t="shared" si="145"/>
        <v>147.81860351562659</v>
      </c>
      <c r="O1442" s="5">
        <f t="shared" si="146"/>
        <v>945.17430954308043</v>
      </c>
      <c r="Q1442" s="2">
        <f t="shared" si="150"/>
        <v>43219</v>
      </c>
      <c r="R1442" s="10">
        <v>-5</v>
      </c>
      <c r="S1442" s="5">
        <f t="shared" si="147"/>
        <v>-26.396179199219034</v>
      </c>
      <c r="T1442" s="5">
        <f t="shared" si="148"/>
        <v>770.95952682823486</v>
      </c>
      <c r="U1442" s="5">
        <f t="shared" si="149"/>
        <v>174.21478271484557</v>
      </c>
    </row>
    <row r="1443" spans="1:21" x14ac:dyDescent="0.25">
      <c r="A1443" s="2">
        <v>43341.5</v>
      </c>
      <c r="B1443" s="2">
        <v>43341</v>
      </c>
      <c r="C1443" s="3">
        <v>8</v>
      </c>
      <c r="D1443" s="3">
        <v>13</v>
      </c>
      <c r="E1443" s="3">
        <v>1</v>
      </c>
      <c r="F1443" s="3">
        <v>0</v>
      </c>
      <c r="G1443" s="9">
        <v>191.27923583984381</v>
      </c>
      <c r="H1443" s="9">
        <v>2751.3334785717611</v>
      </c>
      <c r="I1443" s="9">
        <v>186</v>
      </c>
      <c r="J1443" s="9">
        <v>3548.689184599215</v>
      </c>
      <c r="K1443" s="9">
        <v>-5.2792358398438068</v>
      </c>
      <c r="L1443" s="9">
        <v>797.35570602745383</v>
      </c>
      <c r="M1443" s="10">
        <v>22</v>
      </c>
      <c r="N1443" s="5">
        <f t="shared" si="145"/>
        <v>116.14318847656375</v>
      </c>
      <c r="O1443" s="5">
        <f t="shared" si="146"/>
        <v>913.49889450401758</v>
      </c>
      <c r="Q1443" s="2">
        <f t="shared" si="150"/>
        <v>43219</v>
      </c>
      <c r="R1443" s="10">
        <v>-5</v>
      </c>
      <c r="S1443" s="5">
        <f t="shared" si="147"/>
        <v>-26.396179199219034</v>
      </c>
      <c r="T1443" s="5">
        <f t="shared" si="148"/>
        <v>770.95952682823486</v>
      </c>
      <c r="U1443" s="5">
        <f t="shared" si="149"/>
        <v>142.53936767578273</v>
      </c>
    </row>
    <row r="1444" spans="1:21" x14ac:dyDescent="0.25">
      <c r="A1444" s="2">
        <v>43341.541666666664</v>
      </c>
      <c r="B1444" s="2">
        <v>43341</v>
      </c>
      <c r="C1444" s="3">
        <v>8</v>
      </c>
      <c r="D1444" s="3">
        <v>14</v>
      </c>
      <c r="E1444" s="3">
        <v>1</v>
      </c>
      <c r="F1444" s="3">
        <v>0</v>
      </c>
      <c r="G1444" s="9">
        <v>191.27921695709219</v>
      </c>
      <c r="H1444" s="9">
        <v>2751.333326579917</v>
      </c>
      <c r="I1444" s="9">
        <v>186</v>
      </c>
      <c r="J1444" s="9">
        <v>3548.689184599215</v>
      </c>
      <c r="K1444" s="9">
        <v>-5.2792169570921885</v>
      </c>
      <c r="L1444" s="9">
        <v>797.35585801929801</v>
      </c>
      <c r="M1444" s="10">
        <v>20</v>
      </c>
      <c r="N1444" s="5">
        <f t="shared" si="145"/>
        <v>105.58433914184377</v>
      </c>
      <c r="O1444" s="5">
        <f t="shared" si="146"/>
        <v>902.94019716114178</v>
      </c>
      <c r="Q1444" s="2">
        <f t="shared" si="150"/>
        <v>43219</v>
      </c>
      <c r="R1444" s="10">
        <v>-5</v>
      </c>
      <c r="S1444" s="5">
        <f t="shared" si="147"/>
        <v>-26.396084785460943</v>
      </c>
      <c r="T1444" s="5">
        <f t="shared" si="148"/>
        <v>770.95977323383704</v>
      </c>
      <c r="U1444" s="5">
        <f t="shared" si="149"/>
        <v>131.98042392730474</v>
      </c>
    </row>
    <row r="1445" spans="1:21" x14ac:dyDescent="0.25">
      <c r="A1445" s="2">
        <v>43341.583333333336</v>
      </c>
      <c r="B1445" s="2">
        <v>43341</v>
      </c>
      <c r="C1445" s="3">
        <v>8</v>
      </c>
      <c r="D1445" s="3">
        <v>15</v>
      </c>
      <c r="E1445" s="3">
        <v>1</v>
      </c>
      <c r="F1445" s="3">
        <v>0</v>
      </c>
      <c r="G1445" s="9">
        <v>191.27923583984381</v>
      </c>
      <c r="H1445" s="9">
        <v>2751.3334785717611</v>
      </c>
      <c r="I1445" s="9">
        <v>186</v>
      </c>
      <c r="J1445" s="9">
        <v>3548.689184599215</v>
      </c>
      <c r="K1445" s="9">
        <v>-5.2792358398438068</v>
      </c>
      <c r="L1445" s="9">
        <v>797.35570602745383</v>
      </c>
      <c r="M1445" s="10">
        <v>20</v>
      </c>
      <c r="N1445" s="5">
        <f t="shared" si="145"/>
        <v>105.58471679687614</v>
      </c>
      <c r="O1445" s="5">
        <f t="shared" si="146"/>
        <v>902.94042282432997</v>
      </c>
      <c r="Q1445" s="2">
        <f t="shared" si="150"/>
        <v>43219</v>
      </c>
      <c r="R1445" s="10">
        <v>-5</v>
      </c>
      <c r="S1445" s="5">
        <f t="shared" si="147"/>
        <v>-26.396179199219034</v>
      </c>
      <c r="T1445" s="5">
        <f t="shared" si="148"/>
        <v>770.95952682823486</v>
      </c>
      <c r="U1445" s="5">
        <f t="shared" si="149"/>
        <v>131.98089599609511</v>
      </c>
    </row>
    <row r="1446" spans="1:21" x14ac:dyDescent="0.25">
      <c r="A1446" s="2">
        <v>43341.625</v>
      </c>
      <c r="B1446" s="2">
        <v>43341</v>
      </c>
      <c r="C1446" s="3">
        <v>8</v>
      </c>
      <c r="D1446" s="3">
        <v>16</v>
      </c>
      <c r="E1446" s="3">
        <v>1</v>
      </c>
      <c r="F1446" s="3">
        <v>0</v>
      </c>
      <c r="G1446" s="9">
        <v>191.27923583984381</v>
      </c>
      <c r="H1446" s="9">
        <v>2751.3334785717611</v>
      </c>
      <c r="I1446" s="9">
        <v>187</v>
      </c>
      <c r="J1446" s="9">
        <v>3567.7681587099637</v>
      </c>
      <c r="K1446" s="9">
        <v>-4.2792358398438068</v>
      </c>
      <c r="L1446" s="9">
        <v>816.43468013820257</v>
      </c>
      <c r="M1446" s="10">
        <v>20</v>
      </c>
      <c r="N1446" s="5">
        <f t="shared" si="145"/>
        <v>85.584716796876137</v>
      </c>
      <c r="O1446" s="5">
        <f t="shared" si="146"/>
        <v>902.0193969350787</v>
      </c>
      <c r="Q1446" s="2">
        <f t="shared" si="150"/>
        <v>43219</v>
      </c>
      <c r="R1446" s="10">
        <v>-5</v>
      </c>
      <c r="S1446" s="5">
        <f t="shared" si="147"/>
        <v>-21.396179199219034</v>
      </c>
      <c r="T1446" s="5">
        <f t="shared" si="148"/>
        <v>795.03850093898359</v>
      </c>
      <c r="U1446" s="5">
        <f t="shared" si="149"/>
        <v>106.98089599609511</v>
      </c>
    </row>
    <row r="1447" spans="1:21" x14ac:dyDescent="0.25">
      <c r="A1447" s="2">
        <v>43341.666666666664</v>
      </c>
      <c r="B1447" s="2">
        <v>43341</v>
      </c>
      <c r="C1447" s="3">
        <v>8</v>
      </c>
      <c r="D1447" s="3">
        <v>17</v>
      </c>
      <c r="E1447" s="3">
        <v>1</v>
      </c>
      <c r="F1447" s="3">
        <v>0</v>
      </c>
      <c r="G1447" s="9">
        <v>191.27923583984381</v>
      </c>
      <c r="H1447" s="9">
        <v>2751.3334785717611</v>
      </c>
      <c r="I1447" s="9">
        <v>185</v>
      </c>
      <c r="J1447" s="9">
        <v>3529.6102104884662</v>
      </c>
      <c r="K1447" s="9">
        <v>-6.2792358398438068</v>
      </c>
      <c r="L1447" s="9">
        <v>778.2767319167051</v>
      </c>
      <c r="M1447" s="10">
        <v>24</v>
      </c>
      <c r="N1447" s="5">
        <f t="shared" si="145"/>
        <v>150.70166015625136</v>
      </c>
      <c r="O1447" s="5">
        <f t="shared" si="146"/>
        <v>928.97839207295647</v>
      </c>
      <c r="Q1447" s="2">
        <f t="shared" si="150"/>
        <v>43219</v>
      </c>
      <c r="R1447" s="10">
        <v>-5</v>
      </c>
      <c r="S1447" s="5">
        <f t="shared" si="147"/>
        <v>-31.396179199219034</v>
      </c>
      <c r="T1447" s="5">
        <f t="shared" si="148"/>
        <v>746.88055271748613</v>
      </c>
      <c r="U1447" s="5">
        <f t="shared" si="149"/>
        <v>182.09783935547034</v>
      </c>
    </row>
    <row r="1448" spans="1:21" x14ac:dyDescent="0.25">
      <c r="A1448" s="2">
        <v>43341.708333333336</v>
      </c>
      <c r="B1448" s="2">
        <v>43341</v>
      </c>
      <c r="C1448" s="3">
        <v>8</v>
      </c>
      <c r="D1448" s="3">
        <v>18</v>
      </c>
      <c r="E1448" s="3">
        <v>1</v>
      </c>
      <c r="F1448" s="3">
        <v>0</v>
      </c>
      <c r="G1448" s="9">
        <v>191.27923583984381</v>
      </c>
      <c r="H1448" s="9">
        <v>2751.3334785717611</v>
      </c>
      <c r="I1448" s="9">
        <v>137</v>
      </c>
      <c r="J1448" s="9">
        <v>2613.8194531725403</v>
      </c>
      <c r="K1448" s="9">
        <v>-54.279235839843807</v>
      </c>
      <c r="L1448" s="9">
        <v>-137.51402539922083</v>
      </c>
      <c r="M1448" s="10">
        <v>24</v>
      </c>
      <c r="N1448" s="5">
        <f t="shared" si="145"/>
        <v>1302.7016601562514</v>
      </c>
      <c r="O1448" s="5">
        <f t="shared" si="146"/>
        <v>1165.1876347570305</v>
      </c>
      <c r="Q1448" s="2">
        <f t="shared" si="150"/>
        <v>43219</v>
      </c>
      <c r="R1448" s="10">
        <v>0</v>
      </c>
      <c r="S1448" s="5">
        <f t="shared" si="147"/>
        <v>0</v>
      </c>
      <c r="T1448" s="5">
        <f t="shared" si="148"/>
        <v>-137.51402539922083</v>
      </c>
      <c r="U1448" s="5">
        <f t="shared" si="149"/>
        <v>1302.7016601562514</v>
      </c>
    </row>
    <row r="1449" spans="1:21" x14ac:dyDescent="0.25">
      <c r="A1449" s="2">
        <v>43341.75</v>
      </c>
      <c r="B1449" s="2">
        <v>43341</v>
      </c>
      <c r="C1449" s="3">
        <v>8</v>
      </c>
      <c r="D1449" s="3">
        <v>19</v>
      </c>
      <c r="E1449" s="3">
        <v>1</v>
      </c>
      <c r="F1449" s="3">
        <v>0</v>
      </c>
      <c r="G1449" s="9">
        <v>191.27923583984381</v>
      </c>
      <c r="H1449" s="9">
        <v>2751.3334785717611</v>
      </c>
      <c r="I1449" s="9">
        <v>69</v>
      </c>
      <c r="J1449" s="9">
        <v>1316.4492136416443</v>
      </c>
      <c r="K1449" s="9">
        <v>-122.27923583984381</v>
      </c>
      <c r="L1449" s="9">
        <v>-1434.8842649301168</v>
      </c>
      <c r="M1449" s="10">
        <v>24</v>
      </c>
      <c r="N1449" s="5">
        <f t="shared" si="145"/>
        <v>2934.7016601562514</v>
      </c>
      <c r="O1449" s="5">
        <f t="shared" si="146"/>
        <v>1499.8173952261345</v>
      </c>
      <c r="Q1449" s="2">
        <f t="shared" si="150"/>
        <v>43219</v>
      </c>
      <c r="R1449" s="10">
        <v>0</v>
      </c>
      <c r="S1449" s="5">
        <f t="shared" si="147"/>
        <v>0</v>
      </c>
      <c r="T1449" s="5">
        <f t="shared" si="148"/>
        <v>-1434.8842649301168</v>
      </c>
      <c r="U1449" s="5">
        <f t="shared" si="149"/>
        <v>2934.7016601562514</v>
      </c>
    </row>
    <row r="1450" spans="1:21" x14ac:dyDescent="0.25">
      <c r="A1450" s="2">
        <v>43341.791666666664</v>
      </c>
      <c r="B1450" s="2">
        <v>43341</v>
      </c>
      <c r="C1450" s="3">
        <v>8</v>
      </c>
      <c r="D1450" s="3">
        <v>20</v>
      </c>
      <c r="E1450" s="3">
        <v>1</v>
      </c>
      <c r="F1450" s="3">
        <v>0</v>
      </c>
      <c r="G1450" s="9">
        <v>191.27923583984381</v>
      </c>
      <c r="H1450" s="9">
        <v>2751.3334785717611</v>
      </c>
      <c r="I1450" s="9">
        <v>61</v>
      </c>
      <c r="J1450" s="9">
        <v>1163.8174207556565</v>
      </c>
      <c r="K1450" s="9">
        <v>-130.27923583984381</v>
      </c>
      <c r="L1450" s="9">
        <v>-1587.5160578161046</v>
      </c>
      <c r="M1450" s="10">
        <v>24</v>
      </c>
      <c r="N1450" s="5">
        <f t="shared" si="145"/>
        <v>3126.7016601562514</v>
      </c>
      <c r="O1450" s="5">
        <f t="shared" si="146"/>
        <v>1539.1856023401467</v>
      </c>
      <c r="Q1450" s="2">
        <f t="shared" si="150"/>
        <v>43219</v>
      </c>
      <c r="R1450" s="10">
        <v>0</v>
      </c>
      <c r="S1450" s="5">
        <f t="shared" si="147"/>
        <v>0</v>
      </c>
      <c r="T1450" s="5">
        <f t="shared" si="148"/>
        <v>-1587.5160578161046</v>
      </c>
      <c r="U1450" s="5">
        <f t="shared" si="149"/>
        <v>3126.7016601562514</v>
      </c>
    </row>
    <row r="1451" spans="1:21" x14ac:dyDescent="0.25">
      <c r="A1451" s="2">
        <v>43341.833333333336</v>
      </c>
      <c r="B1451" s="2">
        <v>43341</v>
      </c>
      <c r="C1451" s="3">
        <v>8</v>
      </c>
      <c r="D1451" s="3">
        <v>21</v>
      </c>
      <c r="E1451" s="3">
        <v>1</v>
      </c>
      <c r="F1451" s="3">
        <v>0</v>
      </c>
      <c r="G1451" s="9">
        <v>191.27923583984381</v>
      </c>
      <c r="H1451" s="9">
        <v>2751.3334785717611</v>
      </c>
      <c r="I1451" s="9">
        <v>60</v>
      </c>
      <c r="J1451" s="9">
        <v>1144.738446644908</v>
      </c>
      <c r="K1451" s="9">
        <v>-131.27923583984381</v>
      </c>
      <c r="L1451" s="9">
        <v>-1606.5950319268532</v>
      </c>
      <c r="M1451" s="10">
        <v>24</v>
      </c>
      <c r="N1451" s="5">
        <f t="shared" si="145"/>
        <v>3150.7016601562514</v>
      </c>
      <c r="O1451" s="5">
        <f t="shared" si="146"/>
        <v>1544.1066282293982</v>
      </c>
      <c r="Q1451" s="2">
        <f t="shared" si="150"/>
        <v>43219</v>
      </c>
      <c r="R1451" s="10">
        <v>0</v>
      </c>
      <c r="S1451" s="5">
        <f t="shared" si="147"/>
        <v>0</v>
      </c>
      <c r="T1451" s="5">
        <f t="shared" si="148"/>
        <v>-1606.5950319268532</v>
      </c>
      <c r="U1451" s="5">
        <f t="shared" si="149"/>
        <v>3150.7016601562514</v>
      </c>
    </row>
    <row r="1452" spans="1:21" x14ac:dyDescent="0.25">
      <c r="A1452" s="2">
        <v>43341.875</v>
      </c>
      <c r="B1452" s="2">
        <v>43341</v>
      </c>
      <c r="C1452" s="3">
        <v>8</v>
      </c>
      <c r="D1452" s="3">
        <v>22</v>
      </c>
      <c r="E1452" s="3">
        <v>1</v>
      </c>
      <c r="F1452" s="3">
        <v>0</v>
      </c>
      <c r="G1452" s="9">
        <v>191.27923583984381</v>
      </c>
      <c r="H1452" s="9">
        <v>2751.3334785717611</v>
      </c>
      <c r="I1452" s="9">
        <v>60</v>
      </c>
      <c r="J1452" s="9">
        <v>1144.738446644908</v>
      </c>
      <c r="K1452" s="9">
        <v>-131.27923583984381</v>
      </c>
      <c r="L1452" s="9">
        <v>-1606.5950319268532</v>
      </c>
      <c r="M1452" s="10">
        <v>25</v>
      </c>
      <c r="N1452" s="5">
        <f t="shared" si="145"/>
        <v>3281.9808959960951</v>
      </c>
      <c r="O1452" s="5">
        <f t="shared" si="146"/>
        <v>1675.385864069242</v>
      </c>
      <c r="Q1452" s="2">
        <f t="shared" si="150"/>
        <v>43219</v>
      </c>
      <c r="R1452" s="10">
        <v>0</v>
      </c>
      <c r="S1452" s="5">
        <f t="shared" si="147"/>
        <v>0</v>
      </c>
      <c r="T1452" s="5">
        <f t="shared" si="148"/>
        <v>-1606.5950319268532</v>
      </c>
      <c r="U1452" s="5">
        <f t="shared" si="149"/>
        <v>3281.9808959960951</v>
      </c>
    </row>
    <row r="1453" spans="1:21" x14ac:dyDescent="0.25">
      <c r="A1453" s="2">
        <v>43341.916666666664</v>
      </c>
      <c r="B1453" s="2">
        <v>43341</v>
      </c>
      <c r="C1453" s="3">
        <v>8</v>
      </c>
      <c r="D1453" s="3">
        <v>23</v>
      </c>
      <c r="E1453" s="3">
        <v>0</v>
      </c>
      <c r="F1453" s="3">
        <v>1</v>
      </c>
      <c r="G1453" s="9">
        <v>190.86655426025391</v>
      </c>
      <c r="H1453" s="9">
        <v>2747.9841110426069</v>
      </c>
      <c r="I1453" s="9">
        <v>61</v>
      </c>
      <c r="J1453" s="9">
        <v>1163.8174207556565</v>
      </c>
      <c r="K1453" s="9">
        <v>-129.86655426025391</v>
      </c>
      <c r="L1453" s="9">
        <v>-1584.1666902869504</v>
      </c>
      <c r="M1453" s="10">
        <v>25</v>
      </c>
      <c r="N1453" s="5">
        <f t="shared" si="145"/>
        <v>3246.6638565063477</v>
      </c>
      <c r="O1453" s="5">
        <f t="shared" si="146"/>
        <v>1662.4971662193973</v>
      </c>
      <c r="Q1453" s="2">
        <f t="shared" si="150"/>
        <v>43219</v>
      </c>
      <c r="R1453" s="10">
        <v>0</v>
      </c>
      <c r="S1453" s="5">
        <f t="shared" si="147"/>
        <v>0</v>
      </c>
      <c r="T1453" s="5">
        <f t="shared" si="148"/>
        <v>-1584.1666902869504</v>
      </c>
      <c r="U1453" s="5">
        <f t="shared" si="149"/>
        <v>3246.6638565063477</v>
      </c>
    </row>
    <row r="1454" spans="1:21" x14ac:dyDescent="0.25">
      <c r="A1454" s="2">
        <v>43341.958333333336</v>
      </c>
      <c r="B1454" s="2">
        <v>43341</v>
      </c>
      <c r="C1454" s="3">
        <v>8</v>
      </c>
      <c r="D1454" s="3">
        <v>24</v>
      </c>
      <c r="E1454" s="3">
        <v>0</v>
      </c>
      <c r="F1454" s="3">
        <v>1</v>
      </c>
      <c r="G1454" s="9">
        <v>188.94195871353151</v>
      </c>
      <c r="H1454" s="9">
        <v>2732.3638905900602</v>
      </c>
      <c r="I1454" s="9">
        <v>60</v>
      </c>
      <c r="J1454" s="9">
        <v>1144.738446644908</v>
      </c>
      <c r="K1454" s="9">
        <v>-128.94195871353151</v>
      </c>
      <c r="L1454" s="9">
        <v>-1587.6254439451523</v>
      </c>
      <c r="M1454" s="10">
        <v>25</v>
      </c>
      <c r="N1454" s="5">
        <f t="shared" si="145"/>
        <v>3223.5489678382878</v>
      </c>
      <c r="O1454" s="5">
        <f t="shared" si="146"/>
        <v>1635.9235238931356</v>
      </c>
      <c r="Q1454" s="2">
        <f t="shared" si="150"/>
        <v>43219</v>
      </c>
      <c r="R1454" s="10">
        <v>0</v>
      </c>
      <c r="S1454" s="5">
        <f t="shared" si="147"/>
        <v>0</v>
      </c>
      <c r="T1454" s="5">
        <f t="shared" si="148"/>
        <v>-1587.6254439451523</v>
      </c>
      <c r="U1454" s="5">
        <f t="shared" si="149"/>
        <v>3223.5489678382878</v>
      </c>
    </row>
    <row r="1455" spans="1:21" x14ac:dyDescent="0.25">
      <c r="A1455" s="2">
        <v>43342</v>
      </c>
      <c r="B1455" s="2">
        <v>43342</v>
      </c>
      <c r="C1455" s="3">
        <v>8</v>
      </c>
      <c r="D1455" s="3">
        <v>1</v>
      </c>
      <c r="E1455" s="3">
        <v>0</v>
      </c>
      <c r="F1455" s="3">
        <v>1</v>
      </c>
      <c r="G1455" s="9">
        <v>186.38293070793162</v>
      </c>
      <c r="H1455" s="9">
        <v>2711.5945459473014</v>
      </c>
      <c r="I1455" s="9">
        <v>61</v>
      </c>
      <c r="J1455" s="9">
        <v>1163.8174207556565</v>
      </c>
      <c r="K1455" s="9">
        <v>-125.38293070793162</v>
      </c>
      <c r="L1455" s="9">
        <v>-1547.7771251916449</v>
      </c>
      <c r="M1455" s="10">
        <v>25</v>
      </c>
      <c r="N1455" s="5">
        <f t="shared" si="145"/>
        <v>3134.5732676982907</v>
      </c>
      <c r="O1455" s="5">
        <f t="shared" si="146"/>
        <v>1586.7961425066458</v>
      </c>
      <c r="Q1455" s="2">
        <f t="shared" si="150"/>
        <v>43220</v>
      </c>
      <c r="R1455" s="10">
        <v>0</v>
      </c>
      <c r="S1455" s="5">
        <f t="shared" si="147"/>
        <v>0</v>
      </c>
      <c r="T1455" s="5">
        <f t="shared" si="148"/>
        <v>-1547.7771251916449</v>
      </c>
      <c r="U1455" s="5">
        <f t="shared" si="149"/>
        <v>3134.5732676982907</v>
      </c>
    </row>
    <row r="1456" spans="1:21" x14ac:dyDescent="0.25">
      <c r="A1456" s="2">
        <v>43342.041666666664</v>
      </c>
      <c r="B1456" s="2">
        <v>43342</v>
      </c>
      <c r="C1456" s="3">
        <v>8</v>
      </c>
      <c r="D1456" s="3">
        <v>2</v>
      </c>
      <c r="E1456" s="3">
        <v>0</v>
      </c>
      <c r="F1456" s="3">
        <v>1</v>
      </c>
      <c r="G1456" s="9">
        <v>182.55738248825071</v>
      </c>
      <c r="H1456" s="9">
        <v>2680.5459906476613</v>
      </c>
      <c r="I1456" s="9">
        <v>60</v>
      </c>
      <c r="J1456" s="9">
        <v>1144.738446644908</v>
      </c>
      <c r="K1456" s="9">
        <v>-122.55738248825071</v>
      </c>
      <c r="L1456" s="9">
        <v>-1535.8075440027533</v>
      </c>
      <c r="M1456" s="10">
        <v>25</v>
      </c>
      <c r="N1456" s="5">
        <f t="shared" si="145"/>
        <v>3063.9345622062679</v>
      </c>
      <c r="O1456" s="5">
        <f t="shared" si="146"/>
        <v>1528.1270182035146</v>
      </c>
      <c r="Q1456" s="2">
        <f t="shared" si="150"/>
        <v>43220</v>
      </c>
      <c r="R1456" s="10">
        <v>0</v>
      </c>
      <c r="S1456" s="5">
        <f t="shared" si="147"/>
        <v>0</v>
      </c>
      <c r="T1456" s="5">
        <f t="shared" si="148"/>
        <v>-1535.8075440027533</v>
      </c>
      <c r="U1456" s="5">
        <f t="shared" si="149"/>
        <v>3063.9345622062679</v>
      </c>
    </row>
    <row r="1457" spans="1:21" x14ac:dyDescent="0.25">
      <c r="A1457" s="2">
        <v>43342.083333333336</v>
      </c>
      <c r="B1457" s="2">
        <v>43342</v>
      </c>
      <c r="C1457" s="3">
        <v>8</v>
      </c>
      <c r="D1457" s="3">
        <v>3</v>
      </c>
      <c r="E1457" s="3">
        <v>0</v>
      </c>
      <c r="F1457" s="3">
        <v>1</v>
      </c>
      <c r="G1457" s="9">
        <v>174.1314279556274</v>
      </c>
      <c r="H1457" s="9">
        <v>2612.160051347601</v>
      </c>
      <c r="I1457" s="9">
        <v>61</v>
      </c>
      <c r="J1457" s="9">
        <v>1163.8174207556565</v>
      </c>
      <c r="K1457" s="9">
        <v>-113.1314279556274</v>
      </c>
      <c r="L1457" s="9">
        <v>-1448.3426305919445</v>
      </c>
      <c r="M1457" s="10">
        <v>25</v>
      </c>
      <c r="N1457" s="5">
        <f t="shared" si="145"/>
        <v>2828.2856988906851</v>
      </c>
      <c r="O1457" s="5">
        <f t="shared" si="146"/>
        <v>1379.9430682987406</v>
      </c>
      <c r="Q1457" s="2">
        <f t="shared" si="150"/>
        <v>43220</v>
      </c>
      <c r="R1457" s="10">
        <v>0</v>
      </c>
      <c r="S1457" s="5">
        <f t="shared" si="147"/>
        <v>0</v>
      </c>
      <c r="T1457" s="5">
        <f t="shared" si="148"/>
        <v>-1448.3426305919445</v>
      </c>
      <c r="U1457" s="5">
        <f t="shared" si="149"/>
        <v>2828.2856988906851</v>
      </c>
    </row>
    <row r="1458" spans="1:21" x14ac:dyDescent="0.25">
      <c r="A1458" s="2">
        <v>43342.125</v>
      </c>
      <c r="B1458" s="2">
        <v>43342</v>
      </c>
      <c r="C1458" s="3">
        <v>8</v>
      </c>
      <c r="D1458" s="3">
        <v>4</v>
      </c>
      <c r="E1458" s="3">
        <v>0</v>
      </c>
      <c r="F1458" s="3">
        <v>1</v>
      </c>
      <c r="G1458" s="9">
        <v>164.73132207393638</v>
      </c>
      <c r="H1458" s="9">
        <v>2535.8677932190785</v>
      </c>
      <c r="I1458" s="9">
        <v>62</v>
      </c>
      <c r="J1458" s="9">
        <v>1182.896394866405</v>
      </c>
      <c r="K1458" s="9">
        <v>-102.73132207393638</v>
      </c>
      <c r="L1458" s="9">
        <v>-1352.9713983526735</v>
      </c>
      <c r="M1458" s="10">
        <v>25</v>
      </c>
      <c r="N1458" s="5">
        <f t="shared" si="145"/>
        <v>2568.2830518484097</v>
      </c>
      <c r="O1458" s="5">
        <f t="shared" si="146"/>
        <v>1215.3116534957362</v>
      </c>
      <c r="Q1458" s="2">
        <f t="shared" si="150"/>
        <v>43220</v>
      </c>
      <c r="R1458" s="10">
        <v>0</v>
      </c>
      <c r="S1458" s="5">
        <f t="shared" si="147"/>
        <v>0</v>
      </c>
      <c r="T1458" s="5">
        <f t="shared" si="148"/>
        <v>-1352.9713983526735</v>
      </c>
      <c r="U1458" s="5">
        <f t="shared" si="149"/>
        <v>2568.2830518484097</v>
      </c>
    </row>
    <row r="1459" spans="1:21" x14ac:dyDescent="0.25">
      <c r="A1459" s="2">
        <v>43342.166666666664</v>
      </c>
      <c r="B1459" s="2">
        <v>43342</v>
      </c>
      <c r="C1459" s="3">
        <v>8</v>
      </c>
      <c r="D1459" s="3">
        <v>5</v>
      </c>
      <c r="E1459" s="3">
        <v>0</v>
      </c>
      <c r="F1459" s="3">
        <v>1</v>
      </c>
      <c r="G1459" s="9">
        <v>169.0349817276001</v>
      </c>
      <c r="H1459" s="9">
        <v>2570.796751709569</v>
      </c>
      <c r="I1459" s="9">
        <v>131</v>
      </c>
      <c r="J1459" s="9">
        <v>2499.3456085080493</v>
      </c>
      <c r="K1459" s="9">
        <v>-38.034981727600098</v>
      </c>
      <c r="L1459" s="9">
        <v>-71.451143201519699</v>
      </c>
      <c r="M1459" s="10">
        <v>25</v>
      </c>
      <c r="N1459" s="5">
        <f t="shared" si="145"/>
        <v>950.87454319000244</v>
      </c>
      <c r="O1459" s="5">
        <f t="shared" si="146"/>
        <v>879.42339998848274</v>
      </c>
      <c r="Q1459" s="2">
        <f t="shared" si="150"/>
        <v>43220</v>
      </c>
      <c r="R1459" s="10">
        <v>0</v>
      </c>
      <c r="S1459" s="5">
        <f t="shared" si="147"/>
        <v>0</v>
      </c>
      <c r="T1459" s="5">
        <f t="shared" si="148"/>
        <v>-71.451143201519699</v>
      </c>
      <c r="U1459" s="5">
        <f t="shared" si="149"/>
        <v>950.87454319000244</v>
      </c>
    </row>
    <row r="1460" spans="1:21" x14ac:dyDescent="0.25">
      <c r="A1460" s="2">
        <v>43342.208333333336</v>
      </c>
      <c r="B1460" s="2">
        <v>43342</v>
      </c>
      <c r="C1460" s="3">
        <v>8</v>
      </c>
      <c r="D1460" s="3">
        <v>6</v>
      </c>
      <c r="E1460" s="3">
        <v>0</v>
      </c>
      <c r="F1460" s="3">
        <v>1</v>
      </c>
      <c r="G1460" s="9">
        <v>186.7491351604462</v>
      </c>
      <c r="H1460" s="9">
        <v>2714.5667006391168</v>
      </c>
      <c r="I1460" s="9">
        <v>158</v>
      </c>
      <c r="J1460" s="9">
        <v>3014.4779094982578</v>
      </c>
      <c r="K1460" s="9">
        <v>-28.749135160446201</v>
      </c>
      <c r="L1460" s="9">
        <v>299.91120885914097</v>
      </c>
      <c r="M1460" s="10">
        <v>25</v>
      </c>
      <c r="N1460" s="5">
        <f t="shared" si="145"/>
        <v>718.72837901115508</v>
      </c>
      <c r="O1460" s="5">
        <f t="shared" si="146"/>
        <v>1018.6395878702961</v>
      </c>
      <c r="Q1460" s="2">
        <f t="shared" si="150"/>
        <v>43220</v>
      </c>
      <c r="R1460" s="10">
        <v>8</v>
      </c>
      <c r="S1460" s="5">
        <f t="shared" si="147"/>
        <v>229.99308128356961</v>
      </c>
      <c r="T1460" s="5">
        <f t="shared" si="148"/>
        <v>529.90429014271058</v>
      </c>
      <c r="U1460" s="5">
        <f t="shared" si="149"/>
        <v>488.73529772758548</v>
      </c>
    </row>
    <row r="1461" spans="1:21" x14ac:dyDescent="0.25">
      <c r="A1461" s="2">
        <v>43342.25</v>
      </c>
      <c r="B1461" s="2">
        <v>43342</v>
      </c>
      <c r="C1461" s="3">
        <v>8</v>
      </c>
      <c r="D1461" s="3">
        <v>7</v>
      </c>
      <c r="E1461" s="3">
        <v>1</v>
      </c>
      <c r="F1461" s="3">
        <v>0</v>
      </c>
      <c r="G1461" s="9">
        <v>188.40800547599792</v>
      </c>
      <c r="H1461" s="9">
        <v>2728.0302674639101</v>
      </c>
      <c r="I1461" s="9">
        <v>158</v>
      </c>
      <c r="J1461" s="9">
        <v>3014.4779094982578</v>
      </c>
      <c r="K1461" s="9">
        <v>-30.408005475997925</v>
      </c>
      <c r="L1461" s="9">
        <v>286.44764203434761</v>
      </c>
      <c r="M1461" s="10">
        <v>25</v>
      </c>
      <c r="N1461" s="5">
        <f t="shared" si="145"/>
        <v>760.20013689994812</v>
      </c>
      <c r="O1461" s="5">
        <f t="shared" si="146"/>
        <v>1046.6477789342957</v>
      </c>
      <c r="Q1461" s="2">
        <f t="shared" si="150"/>
        <v>43220</v>
      </c>
      <c r="R1461" s="10">
        <v>18</v>
      </c>
      <c r="S1461" s="5">
        <f t="shared" si="147"/>
        <v>547.34409856796265</v>
      </c>
      <c r="T1461" s="5">
        <f t="shared" si="148"/>
        <v>833.79174060231026</v>
      </c>
      <c r="U1461" s="5">
        <f t="shared" si="149"/>
        <v>212.85603833198547</v>
      </c>
    </row>
    <row r="1462" spans="1:21" x14ac:dyDescent="0.25">
      <c r="A1462" s="2">
        <v>43342.291666666664</v>
      </c>
      <c r="B1462" s="2">
        <v>43342</v>
      </c>
      <c r="C1462" s="3">
        <v>8</v>
      </c>
      <c r="D1462" s="3">
        <v>8</v>
      </c>
      <c r="E1462" s="3">
        <v>1</v>
      </c>
      <c r="F1462" s="3">
        <v>0</v>
      </c>
      <c r="G1462" s="9">
        <v>189.1788726329803</v>
      </c>
      <c r="H1462" s="9">
        <v>2734.2867092358947</v>
      </c>
      <c r="I1462" s="9">
        <v>159</v>
      </c>
      <c r="J1462" s="9">
        <v>3033.5568836090065</v>
      </c>
      <c r="K1462" s="9">
        <v>-30.178872632980301</v>
      </c>
      <c r="L1462" s="9">
        <v>299.27017437311179</v>
      </c>
      <c r="M1462" s="10">
        <v>28</v>
      </c>
      <c r="N1462" s="5">
        <f t="shared" si="145"/>
        <v>845.00843372344843</v>
      </c>
      <c r="O1462" s="5">
        <f t="shared" si="146"/>
        <v>1144.2786080965602</v>
      </c>
      <c r="Q1462" s="2">
        <f t="shared" si="150"/>
        <v>43220</v>
      </c>
      <c r="R1462" s="10">
        <v>28</v>
      </c>
      <c r="S1462" s="5">
        <f t="shared" si="147"/>
        <v>845.00843372344843</v>
      </c>
      <c r="T1462" s="5">
        <f t="shared" si="148"/>
        <v>1144.2786080965602</v>
      </c>
      <c r="U1462" s="5">
        <f t="shared" si="149"/>
        <v>0</v>
      </c>
    </row>
    <row r="1463" spans="1:21" x14ac:dyDescent="0.25">
      <c r="A1463" s="2">
        <v>43342.333333333336</v>
      </c>
      <c r="B1463" s="2">
        <v>43342</v>
      </c>
      <c r="C1463" s="3">
        <v>8</v>
      </c>
      <c r="D1463" s="3">
        <v>9</v>
      </c>
      <c r="E1463" s="3">
        <v>1</v>
      </c>
      <c r="F1463" s="3">
        <v>0</v>
      </c>
      <c r="G1463" s="9">
        <v>191.27923583984381</v>
      </c>
      <c r="H1463" s="9">
        <v>2751.3334785717611</v>
      </c>
      <c r="I1463" s="9">
        <v>158</v>
      </c>
      <c r="J1463" s="9">
        <v>3014.4779094982578</v>
      </c>
      <c r="K1463" s="9">
        <v>-33.279235839843807</v>
      </c>
      <c r="L1463" s="9">
        <v>263.14443092649663</v>
      </c>
      <c r="M1463" s="10">
        <v>27</v>
      </c>
      <c r="N1463" s="5">
        <f t="shared" si="145"/>
        <v>898.53936767578284</v>
      </c>
      <c r="O1463" s="5">
        <f t="shared" si="146"/>
        <v>1161.6837986022795</v>
      </c>
      <c r="Q1463" s="2">
        <f t="shared" si="150"/>
        <v>43220</v>
      </c>
      <c r="R1463" s="10">
        <v>12</v>
      </c>
      <c r="S1463" s="5">
        <f t="shared" si="147"/>
        <v>399.35083007812568</v>
      </c>
      <c r="T1463" s="5">
        <f t="shared" si="148"/>
        <v>662.49526100462231</v>
      </c>
      <c r="U1463" s="5">
        <f t="shared" si="149"/>
        <v>499.18853759765716</v>
      </c>
    </row>
    <row r="1464" spans="1:21" x14ac:dyDescent="0.25">
      <c r="A1464" s="2">
        <v>43342.375</v>
      </c>
      <c r="B1464" s="2">
        <v>43342</v>
      </c>
      <c r="C1464" s="3">
        <v>8</v>
      </c>
      <c r="D1464" s="3">
        <v>10</v>
      </c>
      <c r="E1464" s="3">
        <v>1</v>
      </c>
      <c r="F1464" s="3">
        <v>0</v>
      </c>
      <c r="G1464" s="9">
        <v>191.27923583984381</v>
      </c>
      <c r="H1464" s="9">
        <v>2751.3334785717611</v>
      </c>
      <c r="I1464" s="9">
        <v>158</v>
      </c>
      <c r="J1464" s="9">
        <v>3014.4779094982578</v>
      </c>
      <c r="K1464" s="9">
        <v>-33.279235839843807</v>
      </c>
      <c r="L1464" s="9">
        <v>263.14443092649663</v>
      </c>
      <c r="M1464" s="10">
        <v>27</v>
      </c>
      <c r="N1464" s="5">
        <f t="shared" si="145"/>
        <v>898.53936767578284</v>
      </c>
      <c r="O1464" s="5">
        <f t="shared" si="146"/>
        <v>1161.6837986022795</v>
      </c>
      <c r="Q1464" s="2">
        <f t="shared" si="150"/>
        <v>43220</v>
      </c>
      <c r="R1464" s="10">
        <v>10</v>
      </c>
      <c r="S1464" s="5">
        <f t="shared" si="147"/>
        <v>332.79235839843807</v>
      </c>
      <c r="T1464" s="5">
        <f t="shared" si="148"/>
        <v>595.93678932493469</v>
      </c>
      <c r="U1464" s="5">
        <f t="shared" si="149"/>
        <v>565.74700927734477</v>
      </c>
    </row>
    <row r="1465" spans="1:21" x14ac:dyDescent="0.25">
      <c r="A1465" s="2">
        <v>43342.416666666664</v>
      </c>
      <c r="B1465" s="2">
        <v>43342</v>
      </c>
      <c r="C1465" s="3">
        <v>8</v>
      </c>
      <c r="D1465" s="3">
        <v>11</v>
      </c>
      <c r="E1465" s="3">
        <v>1</v>
      </c>
      <c r="F1465" s="3">
        <v>0</v>
      </c>
      <c r="G1465" s="9">
        <v>191.27923583984381</v>
      </c>
      <c r="H1465" s="9">
        <v>2751.3334785717611</v>
      </c>
      <c r="I1465" s="9">
        <v>158</v>
      </c>
      <c r="J1465" s="9">
        <v>3014.4779094982578</v>
      </c>
      <c r="K1465" s="9">
        <v>-33.279235839843807</v>
      </c>
      <c r="L1465" s="9">
        <v>263.14443092649663</v>
      </c>
      <c r="M1465" s="10">
        <v>27</v>
      </c>
      <c r="N1465" s="5">
        <f t="shared" si="145"/>
        <v>898.53936767578284</v>
      </c>
      <c r="O1465" s="5">
        <f t="shared" si="146"/>
        <v>1161.6837986022795</v>
      </c>
      <c r="Q1465" s="2">
        <f t="shared" si="150"/>
        <v>43220</v>
      </c>
      <c r="R1465" s="10">
        <v>5</v>
      </c>
      <c r="S1465" s="5">
        <f t="shared" si="147"/>
        <v>166.39617919921903</v>
      </c>
      <c r="T1465" s="5">
        <f t="shared" si="148"/>
        <v>429.54061012571566</v>
      </c>
      <c r="U1465" s="5">
        <f t="shared" si="149"/>
        <v>732.14318847656386</v>
      </c>
    </row>
    <row r="1466" spans="1:21" x14ac:dyDescent="0.25">
      <c r="A1466" s="2">
        <v>43342.458333333336</v>
      </c>
      <c r="B1466" s="2">
        <v>43342</v>
      </c>
      <c r="C1466" s="3">
        <v>8</v>
      </c>
      <c r="D1466" s="3">
        <v>12</v>
      </c>
      <c r="E1466" s="3">
        <v>1</v>
      </c>
      <c r="F1466" s="3">
        <v>0</v>
      </c>
      <c r="G1466" s="9">
        <v>191.27923583984381</v>
      </c>
      <c r="H1466" s="9">
        <v>2751.3334785717611</v>
      </c>
      <c r="I1466" s="9">
        <v>157</v>
      </c>
      <c r="J1466" s="9">
        <v>2995.3989353875095</v>
      </c>
      <c r="K1466" s="9">
        <v>-34.279235839843807</v>
      </c>
      <c r="L1466" s="9">
        <v>244.06545681574835</v>
      </c>
      <c r="M1466" s="10">
        <v>25</v>
      </c>
      <c r="N1466" s="5">
        <f t="shared" si="145"/>
        <v>856.98089599609511</v>
      </c>
      <c r="O1466" s="5">
        <f t="shared" si="146"/>
        <v>1101.0463528118435</v>
      </c>
      <c r="Q1466" s="2">
        <f t="shared" si="150"/>
        <v>43220</v>
      </c>
      <c r="R1466" s="10">
        <v>10</v>
      </c>
      <c r="S1466" s="5">
        <f t="shared" si="147"/>
        <v>342.79235839843807</v>
      </c>
      <c r="T1466" s="5">
        <f t="shared" si="148"/>
        <v>586.85781521418642</v>
      </c>
      <c r="U1466" s="5">
        <f t="shared" si="149"/>
        <v>514.18853759765705</v>
      </c>
    </row>
    <row r="1467" spans="1:21" x14ac:dyDescent="0.25">
      <c r="A1467" s="2">
        <v>43342.5</v>
      </c>
      <c r="B1467" s="2">
        <v>43342</v>
      </c>
      <c r="C1467" s="3">
        <v>8</v>
      </c>
      <c r="D1467" s="3">
        <v>13</v>
      </c>
      <c r="E1467" s="3">
        <v>1</v>
      </c>
      <c r="F1467" s="3">
        <v>0</v>
      </c>
      <c r="G1467" s="9">
        <v>191.27923583984381</v>
      </c>
      <c r="H1467" s="9">
        <v>2751.3334785717611</v>
      </c>
      <c r="I1467" s="9">
        <v>158</v>
      </c>
      <c r="J1467" s="9">
        <v>3014.4779094982578</v>
      </c>
      <c r="K1467" s="9">
        <v>-33.279235839843807</v>
      </c>
      <c r="L1467" s="9">
        <v>263.14443092649663</v>
      </c>
      <c r="M1467" s="10">
        <v>25</v>
      </c>
      <c r="N1467" s="5">
        <f t="shared" si="145"/>
        <v>831.98089599609511</v>
      </c>
      <c r="O1467" s="5">
        <f t="shared" si="146"/>
        <v>1095.1253269225917</v>
      </c>
      <c r="Q1467" s="2">
        <f t="shared" si="150"/>
        <v>43220</v>
      </c>
      <c r="R1467" s="10">
        <v>8</v>
      </c>
      <c r="S1467" s="5">
        <f t="shared" si="147"/>
        <v>266.23388671875045</v>
      </c>
      <c r="T1467" s="5">
        <f t="shared" si="148"/>
        <v>529.37831764524708</v>
      </c>
      <c r="U1467" s="5">
        <f t="shared" si="149"/>
        <v>565.74700927734466</v>
      </c>
    </row>
    <row r="1468" spans="1:21" x14ac:dyDescent="0.25">
      <c r="A1468" s="2">
        <v>43342.541666666664</v>
      </c>
      <c r="B1468" s="2">
        <v>43342</v>
      </c>
      <c r="C1468" s="3">
        <v>8</v>
      </c>
      <c r="D1468" s="3">
        <v>14</v>
      </c>
      <c r="E1468" s="3">
        <v>1</v>
      </c>
      <c r="F1468" s="3">
        <v>0</v>
      </c>
      <c r="G1468" s="9">
        <v>191.27921695709219</v>
      </c>
      <c r="H1468" s="9">
        <v>2751.333326579917</v>
      </c>
      <c r="I1468" s="9">
        <v>158</v>
      </c>
      <c r="J1468" s="9">
        <v>3014.4779094982578</v>
      </c>
      <c r="K1468" s="9">
        <v>-33.279216957092189</v>
      </c>
      <c r="L1468" s="9">
        <v>263.1445829183408</v>
      </c>
      <c r="M1468" s="10">
        <v>25</v>
      </c>
      <c r="N1468" s="5">
        <f t="shared" si="145"/>
        <v>831.98042392730474</v>
      </c>
      <c r="O1468" s="5">
        <f t="shared" si="146"/>
        <v>1095.1250068456457</v>
      </c>
      <c r="Q1468" s="2">
        <f t="shared" si="150"/>
        <v>43220</v>
      </c>
      <c r="R1468" s="10">
        <v>11</v>
      </c>
      <c r="S1468" s="5">
        <f t="shared" si="147"/>
        <v>366.07138652801405</v>
      </c>
      <c r="T1468" s="5">
        <f t="shared" si="148"/>
        <v>629.21596944635485</v>
      </c>
      <c r="U1468" s="5">
        <f t="shared" si="149"/>
        <v>465.90903739929081</v>
      </c>
    </row>
    <row r="1469" spans="1:21" x14ac:dyDescent="0.25">
      <c r="A1469" s="2">
        <v>43342.583333333336</v>
      </c>
      <c r="B1469" s="2">
        <v>43342</v>
      </c>
      <c r="C1469" s="3">
        <v>8</v>
      </c>
      <c r="D1469" s="3">
        <v>15</v>
      </c>
      <c r="E1469" s="3">
        <v>1</v>
      </c>
      <c r="F1469" s="3">
        <v>0</v>
      </c>
      <c r="G1469" s="9">
        <v>191.27923583984381</v>
      </c>
      <c r="H1469" s="9">
        <v>2751.3334785717611</v>
      </c>
      <c r="I1469" s="9">
        <v>158</v>
      </c>
      <c r="J1469" s="9">
        <v>3014.4779094982578</v>
      </c>
      <c r="K1469" s="9">
        <v>-33.279235839843807</v>
      </c>
      <c r="L1469" s="9">
        <v>263.14443092649663</v>
      </c>
      <c r="M1469" s="10">
        <v>25</v>
      </c>
      <c r="N1469" s="5">
        <f t="shared" si="145"/>
        <v>831.98089599609511</v>
      </c>
      <c r="O1469" s="5">
        <f t="shared" si="146"/>
        <v>1095.1253269225917</v>
      </c>
      <c r="Q1469" s="2">
        <f t="shared" si="150"/>
        <v>43220</v>
      </c>
      <c r="R1469" s="10">
        <v>10</v>
      </c>
      <c r="S1469" s="5">
        <f t="shared" si="147"/>
        <v>332.79235839843807</v>
      </c>
      <c r="T1469" s="5">
        <f t="shared" si="148"/>
        <v>595.93678932493469</v>
      </c>
      <c r="U1469" s="5">
        <f t="shared" si="149"/>
        <v>499.18853759765705</v>
      </c>
    </row>
    <row r="1470" spans="1:21" x14ac:dyDescent="0.25">
      <c r="A1470" s="2">
        <v>43342.625</v>
      </c>
      <c r="B1470" s="2">
        <v>43342</v>
      </c>
      <c r="C1470" s="3">
        <v>8</v>
      </c>
      <c r="D1470" s="3">
        <v>16</v>
      </c>
      <c r="E1470" s="3">
        <v>1</v>
      </c>
      <c r="F1470" s="3">
        <v>0</v>
      </c>
      <c r="G1470" s="9">
        <v>191.27921695709219</v>
      </c>
      <c r="H1470" s="9">
        <v>2751.333326579917</v>
      </c>
      <c r="I1470" s="9">
        <v>158</v>
      </c>
      <c r="J1470" s="9">
        <v>3014.4779094982578</v>
      </c>
      <c r="K1470" s="9">
        <v>-33.279216957092189</v>
      </c>
      <c r="L1470" s="9">
        <v>263.1445829183408</v>
      </c>
      <c r="M1470" s="10">
        <v>25</v>
      </c>
      <c r="N1470" s="5">
        <f t="shared" si="145"/>
        <v>831.98042392730474</v>
      </c>
      <c r="O1470" s="5">
        <f t="shared" si="146"/>
        <v>1095.1250068456457</v>
      </c>
      <c r="Q1470" s="2">
        <f t="shared" si="150"/>
        <v>43220</v>
      </c>
      <c r="R1470" s="10">
        <v>10</v>
      </c>
      <c r="S1470" s="5">
        <f t="shared" si="147"/>
        <v>332.79216957092189</v>
      </c>
      <c r="T1470" s="5">
        <f t="shared" si="148"/>
        <v>595.93675248926274</v>
      </c>
      <c r="U1470" s="5">
        <f t="shared" si="149"/>
        <v>499.18825435638291</v>
      </c>
    </row>
    <row r="1471" spans="1:21" x14ac:dyDescent="0.25">
      <c r="A1471" s="2">
        <v>43342.666666666664</v>
      </c>
      <c r="B1471" s="2">
        <v>43342</v>
      </c>
      <c r="C1471" s="3">
        <v>8</v>
      </c>
      <c r="D1471" s="3">
        <v>17</v>
      </c>
      <c r="E1471" s="3">
        <v>1</v>
      </c>
      <c r="F1471" s="3">
        <v>0</v>
      </c>
      <c r="G1471" s="9">
        <v>191.27923583984381</v>
      </c>
      <c r="H1471" s="9">
        <v>2751.3334785717611</v>
      </c>
      <c r="I1471" s="9">
        <v>156</v>
      </c>
      <c r="J1471" s="9">
        <v>2976.3199612767608</v>
      </c>
      <c r="K1471" s="9">
        <v>-35.279235839843807</v>
      </c>
      <c r="L1471" s="9">
        <v>224.98648270499962</v>
      </c>
      <c r="M1471" s="10">
        <v>25</v>
      </c>
      <c r="N1471" s="5">
        <f t="shared" si="145"/>
        <v>881.98089599609511</v>
      </c>
      <c r="O1471" s="5">
        <f t="shared" si="146"/>
        <v>1106.9673787010947</v>
      </c>
      <c r="Q1471" s="2">
        <f t="shared" si="150"/>
        <v>43220</v>
      </c>
      <c r="R1471" s="10">
        <v>10</v>
      </c>
      <c r="S1471" s="5">
        <f t="shared" si="147"/>
        <v>352.79235839843807</v>
      </c>
      <c r="T1471" s="5">
        <f t="shared" si="148"/>
        <v>577.77884110343768</v>
      </c>
      <c r="U1471" s="5">
        <f t="shared" si="149"/>
        <v>529.18853759765705</v>
      </c>
    </row>
    <row r="1472" spans="1:21" x14ac:dyDescent="0.25">
      <c r="A1472" s="2">
        <v>43342.708333333336</v>
      </c>
      <c r="B1472" s="2">
        <v>43342</v>
      </c>
      <c r="C1472" s="3">
        <v>8</v>
      </c>
      <c r="D1472" s="3">
        <v>18</v>
      </c>
      <c r="E1472" s="3">
        <v>1</v>
      </c>
      <c r="F1472" s="3">
        <v>0</v>
      </c>
      <c r="G1472" s="9">
        <v>191.27923583984381</v>
      </c>
      <c r="H1472" s="9">
        <v>2751.3334785717611</v>
      </c>
      <c r="I1472" s="9">
        <v>91</v>
      </c>
      <c r="J1472" s="9">
        <v>1736.1866440781105</v>
      </c>
      <c r="K1472" s="9">
        <v>-100.27923583984381</v>
      </c>
      <c r="L1472" s="9">
        <v>-1015.1468344936507</v>
      </c>
      <c r="M1472" s="10">
        <v>25</v>
      </c>
      <c r="N1472" s="5">
        <f t="shared" si="145"/>
        <v>2506.9808959960951</v>
      </c>
      <c r="O1472" s="5">
        <f t="shared" si="146"/>
        <v>1491.8340615024445</v>
      </c>
      <c r="Q1472" s="2">
        <f t="shared" si="150"/>
        <v>43220</v>
      </c>
      <c r="R1472" s="10">
        <v>10</v>
      </c>
      <c r="S1472" s="5">
        <f t="shared" si="147"/>
        <v>1002.7923583984381</v>
      </c>
      <c r="T1472" s="5">
        <f t="shared" si="148"/>
        <v>-12.35447609521259</v>
      </c>
      <c r="U1472" s="5">
        <f t="shared" si="149"/>
        <v>1504.1885375976572</v>
      </c>
    </row>
    <row r="1473" spans="1:21" x14ac:dyDescent="0.25">
      <c r="A1473" s="2">
        <v>43342.75</v>
      </c>
      <c r="B1473" s="2">
        <v>43342</v>
      </c>
      <c r="C1473" s="3">
        <v>8</v>
      </c>
      <c r="D1473" s="3">
        <v>19</v>
      </c>
      <c r="E1473" s="3">
        <v>1</v>
      </c>
      <c r="F1473" s="3">
        <v>0</v>
      </c>
      <c r="G1473" s="9">
        <v>191.27923583984381</v>
      </c>
      <c r="H1473" s="9">
        <v>2751.3334785717611</v>
      </c>
      <c r="I1473" s="9">
        <v>60</v>
      </c>
      <c r="J1473" s="9">
        <v>1144.738446644908</v>
      </c>
      <c r="K1473" s="9">
        <v>-131.27923583984381</v>
      </c>
      <c r="L1473" s="9">
        <v>-1606.5950319268532</v>
      </c>
      <c r="M1473" s="10">
        <v>25</v>
      </c>
      <c r="N1473" s="5">
        <f t="shared" si="145"/>
        <v>3281.9808959960951</v>
      </c>
      <c r="O1473" s="5">
        <f t="shared" si="146"/>
        <v>1675.385864069242</v>
      </c>
      <c r="Q1473" s="2">
        <f t="shared" si="150"/>
        <v>43220</v>
      </c>
      <c r="R1473" s="10">
        <v>35</v>
      </c>
      <c r="S1473" s="5">
        <f t="shared" si="147"/>
        <v>4594.7732543945331</v>
      </c>
      <c r="T1473" s="5">
        <f t="shared" si="148"/>
        <v>2988.1782224676799</v>
      </c>
      <c r="U1473" s="5">
        <f t="shared" si="149"/>
        <v>-1312.792358398438</v>
      </c>
    </row>
    <row r="1474" spans="1:21" x14ac:dyDescent="0.25">
      <c r="A1474" s="2">
        <v>43342.791666666664</v>
      </c>
      <c r="B1474" s="2">
        <v>43342</v>
      </c>
      <c r="C1474" s="3">
        <v>8</v>
      </c>
      <c r="D1474" s="3">
        <v>20</v>
      </c>
      <c r="E1474" s="3">
        <v>1</v>
      </c>
      <c r="F1474" s="3">
        <v>0</v>
      </c>
      <c r="G1474" s="9">
        <v>191.27923583984381</v>
      </c>
      <c r="H1474" s="9">
        <v>2751.3334785717611</v>
      </c>
      <c r="I1474" s="9">
        <v>60</v>
      </c>
      <c r="J1474" s="9">
        <v>1144.738446644908</v>
      </c>
      <c r="K1474" s="9">
        <v>-131.27923583984381</v>
      </c>
      <c r="L1474" s="9">
        <v>-1606.5950319268532</v>
      </c>
      <c r="M1474" s="10">
        <v>25</v>
      </c>
      <c r="N1474" s="5">
        <f t="shared" si="145"/>
        <v>3281.9808959960951</v>
      </c>
      <c r="O1474" s="5">
        <f t="shared" si="146"/>
        <v>1675.385864069242</v>
      </c>
      <c r="Q1474" s="2">
        <f t="shared" si="150"/>
        <v>43220</v>
      </c>
      <c r="R1474" s="10">
        <v>35</v>
      </c>
      <c r="S1474" s="5">
        <f t="shared" si="147"/>
        <v>4594.7732543945331</v>
      </c>
      <c r="T1474" s="5">
        <f t="shared" si="148"/>
        <v>2988.1782224676799</v>
      </c>
      <c r="U1474" s="5">
        <f t="shared" si="149"/>
        <v>-1312.792358398438</v>
      </c>
    </row>
    <row r="1475" spans="1:21" x14ac:dyDescent="0.25">
      <c r="A1475" s="2">
        <v>43342.833333333336</v>
      </c>
      <c r="B1475" s="2">
        <v>43342</v>
      </c>
      <c r="C1475" s="3">
        <v>8</v>
      </c>
      <c r="D1475" s="3">
        <v>21</v>
      </c>
      <c r="E1475" s="3">
        <v>1</v>
      </c>
      <c r="F1475" s="3">
        <v>0</v>
      </c>
      <c r="G1475" s="9">
        <v>191.27923583984381</v>
      </c>
      <c r="H1475" s="9">
        <v>2751.3334785717611</v>
      </c>
      <c r="I1475" s="9">
        <v>61</v>
      </c>
      <c r="J1475" s="9">
        <v>1163.8174207556565</v>
      </c>
      <c r="K1475" s="9">
        <v>-130.27923583984381</v>
      </c>
      <c r="L1475" s="9">
        <v>-1587.5160578161046</v>
      </c>
      <c r="M1475" s="10">
        <v>25</v>
      </c>
      <c r="N1475" s="5">
        <f t="shared" si="145"/>
        <v>3256.9808959960951</v>
      </c>
      <c r="O1475" s="5">
        <f t="shared" si="146"/>
        <v>1669.4648381799905</v>
      </c>
      <c r="Q1475" s="2">
        <f t="shared" si="150"/>
        <v>43220</v>
      </c>
      <c r="R1475" s="10">
        <v>35</v>
      </c>
      <c r="S1475" s="5">
        <f t="shared" si="147"/>
        <v>4559.7732543945331</v>
      </c>
      <c r="T1475" s="5">
        <f t="shared" si="148"/>
        <v>2972.2571965784282</v>
      </c>
      <c r="U1475" s="5">
        <f t="shared" si="149"/>
        <v>-1302.7923583984377</v>
      </c>
    </row>
    <row r="1476" spans="1:21" x14ac:dyDescent="0.25">
      <c r="A1476" s="2">
        <v>43342.875</v>
      </c>
      <c r="B1476" s="2">
        <v>43342</v>
      </c>
      <c r="C1476" s="3">
        <v>8</v>
      </c>
      <c r="D1476" s="3">
        <v>22</v>
      </c>
      <c r="E1476" s="3">
        <v>1</v>
      </c>
      <c r="F1476" s="3">
        <v>0</v>
      </c>
      <c r="G1476" s="9">
        <v>191.27923583984381</v>
      </c>
      <c r="H1476" s="9">
        <v>2751.3334785717611</v>
      </c>
      <c r="I1476" s="9">
        <v>60</v>
      </c>
      <c r="J1476" s="9">
        <v>1144.738446644908</v>
      </c>
      <c r="K1476" s="9">
        <v>-131.27923583984381</v>
      </c>
      <c r="L1476" s="9">
        <v>-1606.5950319268532</v>
      </c>
      <c r="M1476" s="10">
        <v>25</v>
      </c>
      <c r="N1476" s="5">
        <f t="shared" si="145"/>
        <v>3281.9808959960951</v>
      </c>
      <c r="O1476" s="5">
        <f t="shared" si="146"/>
        <v>1675.385864069242</v>
      </c>
      <c r="Q1476" s="2">
        <f t="shared" si="150"/>
        <v>43220</v>
      </c>
      <c r="R1476" s="10">
        <v>25</v>
      </c>
      <c r="S1476" s="5">
        <f t="shared" si="147"/>
        <v>3281.9808959960951</v>
      </c>
      <c r="T1476" s="5">
        <f t="shared" si="148"/>
        <v>1675.385864069242</v>
      </c>
      <c r="U1476" s="5">
        <f t="shared" si="149"/>
        <v>0</v>
      </c>
    </row>
    <row r="1477" spans="1:21" x14ac:dyDescent="0.25">
      <c r="A1477" s="2">
        <v>43342.916666666664</v>
      </c>
      <c r="B1477" s="2">
        <v>43342</v>
      </c>
      <c r="C1477" s="3">
        <v>8</v>
      </c>
      <c r="D1477" s="3">
        <v>23</v>
      </c>
      <c r="E1477" s="3">
        <v>0</v>
      </c>
      <c r="F1477" s="3">
        <v>1</v>
      </c>
      <c r="G1477" s="9">
        <v>189.52319762706759</v>
      </c>
      <c r="H1477" s="9">
        <v>2737.081286417234</v>
      </c>
      <c r="I1477" s="9">
        <v>60</v>
      </c>
      <c r="J1477" s="9">
        <v>1144.738446644908</v>
      </c>
      <c r="K1477" s="9">
        <v>-129.52319762706759</v>
      </c>
      <c r="L1477" s="9">
        <v>-1592.342839772326</v>
      </c>
      <c r="M1477" s="10">
        <v>25</v>
      </c>
      <c r="N1477" s="5">
        <f t="shared" si="145"/>
        <v>3238.0799406766896</v>
      </c>
      <c r="O1477" s="5">
        <f t="shared" si="146"/>
        <v>1645.7371009043636</v>
      </c>
      <c r="Q1477" s="2">
        <f t="shared" si="150"/>
        <v>43220</v>
      </c>
      <c r="R1477" s="10">
        <v>22</v>
      </c>
      <c r="S1477" s="5">
        <f t="shared" si="147"/>
        <v>2849.5103477954872</v>
      </c>
      <c r="T1477" s="5">
        <f t="shared" si="148"/>
        <v>1257.1675080231612</v>
      </c>
      <c r="U1477" s="5">
        <f t="shared" si="149"/>
        <v>388.56959288120242</v>
      </c>
    </row>
    <row r="1478" spans="1:21" x14ac:dyDescent="0.25">
      <c r="A1478" s="2">
        <v>43342.958333333336</v>
      </c>
      <c r="B1478" s="2">
        <v>43342</v>
      </c>
      <c r="C1478" s="3">
        <v>8</v>
      </c>
      <c r="D1478" s="3">
        <v>24</v>
      </c>
      <c r="E1478" s="3">
        <v>0</v>
      </c>
      <c r="F1478" s="3">
        <v>1</v>
      </c>
      <c r="G1478" s="9">
        <v>186.63471555709839</v>
      </c>
      <c r="H1478" s="9">
        <v>2713.6380587834014</v>
      </c>
      <c r="I1478" s="9">
        <v>60</v>
      </c>
      <c r="J1478" s="9">
        <v>1144.738446644908</v>
      </c>
      <c r="K1478" s="9">
        <v>-126.63471555709839</v>
      </c>
      <c r="L1478" s="9">
        <v>-1568.8996121384935</v>
      </c>
      <c r="M1478" s="10">
        <v>25</v>
      </c>
      <c r="N1478" s="5">
        <f t="shared" si="145"/>
        <v>3165.8678889274597</v>
      </c>
      <c r="O1478" s="5">
        <f t="shared" si="146"/>
        <v>1596.9682767889663</v>
      </c>
      <c r="Q1478" s="2">
        <f t="shared" si="150"/>
        <v>43220</v>
      </c>
      <c r="R1478" s="10">
        <v>2</v>
      </c>
      <c r="S1478" s="5">
        <f t="shared" si="147"/>
        <v>253.26943111419678</v>
      </c>
      <c r="T1478" s="5">
        <f t="shared" si="148"/>
        <v>-1315.6301810242967</v>
      </c>
      <c r="U1478" s="5">
        <f t="shared" si="149"/>
        <v>2912.5984578132629</v>
      </c>
    </row>
    <row r="1479" spans="1:21" x14ac:dyDescent="0.25">
      <c r="A1479" s="2">
        <v>43343</v>
      </c>
      <c r="B1479" s="2">
        <v>43343</v>
      </c>
      <c r="C1479" s="3">
        <v>8</v>
      </c>
      <c r="D1479" s="3">
        <v>1</v>
      </c>
      <c r="E1479" s="3">
        <v>0</v>
      </c>
      <c r="F1479" s="3">
        <v>1</v>
      </c>
      <c r="G1479" s="9">
        <v>185.44138050079351</v>
      </c>
      <c r="H1479" s="9">
        <v>2703.9528259205704</v>
      </c>
      <c r="I1479" s="9">
        <v>61</v>
      </c>
      <c r="J1479" s="9">
        <v>1163.8174207556565</v>
      </c>
      <c r="K1479" s="9">
        <v>-124.44138050079351</v>
      </c>
      <c r="L1479" s="9">
        <v>-1540.1354051649139</v>
      </c>
      <c r="M1479" s="10">
        <v>20</v>
      </c>
      <c r="N1479" s="5">
        <f t="shared" si="145"/>
        <v>2488.8276100158701</v>
      </c>
      <c r="O1479" s="5">
        <f t="shared" si="146"/>
        <v>948.69220485095616</v>
      </c>
      <c r="Q1479" s="2">
        <f t="shared" si="150"/>
        <v>43221</v>
      </c>
      <c r="R1479" s="10">
        <v>1</v>
      </c>
      <c r="S1479" s="5">
        <f t="shared" si="147"/>
        <v>124.44138050079351</v>
      </c>
      <c r="T1479" s="5">
        <f t="shared" si="148"/>
        <v>-1415.6940246641204</v>
      </c>
      <c r="U1479" s="5">
        <f t="shared" si="149"/>
        <v>2364.3862295150766</v>
      </c>
    </row>
    <row r="1480" spans="1:21" x14ac:dyDescent="0.25">
      <c r="A1480" s="2">
        <v>43343.041666666664</v>
      </c>
      <c r="B1480" s="2">
        <v>43343</v>
      </c>
      <c r="C1480" s="3">
        <v>8</v>
      </c>
      <c r="D1480" s="3">
        <v>2</v>
      </c>
      <c r="E1480" s="3">
        <v>0</v>
      </c>
      <c r="F1480" s="3">
        <v>1</v>
      </c>
      <c r="G1480" s="9">
        <v>175.76812701225282</v>
      </c>
      <c r="H1480" s="9">
        <v>2625.4436736124644</v>
      </c>
      <c r="I1480" s="9">
        <v>60</v>
      </c>
      <c r="J1480" s="9">
        <v>1144.738446644908</v>
      </c>
      <c r="K1480" s="9">
        <v>-115.76812701225282</v>
      </c>
      <c r="L1480" s="9">
        <v>-1480.7052269675564</v>
      </c>
      <c r="M1480" s="10">
        <v>20</v>
      </c>
      <c r="N1480" s="5">
        <f t="shared" si="145"/>
        <v>2315.3625402450562</v>
      </c>
      <c r="O1480" s="5">
        <f t="shared" si="146"/>
        <v>834.65731327749972</v>
      </c>
      <c r="Q1480" s="2">
        <f t="shared" si="150"/>
        <v>43221</v>
      </c>
      <c r="R1480" s="10">
        <v>0</v>
      </c>
      <c r="S1480" s="5">
        <f t="shared" si="147"/>
        <v>0</v>
      </c>
      <c r="T1480" s="5">
        <f t="shared" si="148"/>
        <v>-1480.7052269675564</v>
      </c>
      <c r="U1480" s="5">
        <f t="shared" si="149"/>
        <v>2315.3625402450562</v>
      </c>
    </row>
    <row r="1481" spans="1:21" x14ac:dyDescent="0.25">
      <c r="A1481" s="2">
        <v>43343.083333333336</v>
      </c>
      <c r="B1481" s="2">
        <v>43343</v>
      </c>
      <c r="C1481" s="3">
        <v>8</v>
      </c>
      <c r="D1481" s="3">
        <v>3</v>
      </c>
      <c r="E1481" s="3">
        <v>0</v>
      </c>
      <c r="F1481" s="3">
        <v>1</v>
      </c>
      <c r="G1481" s="9">
        <v>161.38110589981079</v>
      </c>
      <c r="H1481" s="9">
        <v>2508.6770848500601</v>
      </c>
      <c r="I1481" s="9">
        <v>61</v>
      </c>
      <c r="J1481" s="9">
        <v>1163.8174207556565</v>
      </c>
      <c r="K1481" s="9">
        <v>-100.38110589981079</v>
      </c>
      <c r="L1481" s="9">
        <v>-1344.8596640944036</v>
      </c>
      <c r="M1481" s="10">
        <v>20</v>
      </c>
      <c r="N1481" s="5">
        <f t="shared" si="145"/>
        <v>2007.6221179962158</v>
      </c>
      <c r="O1481" s="5">
        <f t="shared" si="146"/>
        <v>662.76245390181225</v>
      </c>
      <c r="Q1481" s="2">
        <f t="shared" si="150"/>
        <v>43221</v>
      </c>
      <c r="R1481" s="10">
        <v>0</v>
      </c>
      <c r="S1481" s="5">
        <f t="shared" si="147"/>
        <v>0</v>
      </c>
      <c r="T1481" s="5">
        <f t="shared" si="148"/>
        <v>-1344.8596640944036</v>
      </c>
      <c r="U1481" s="5">
        <f t="shared" si="149"/>
        <v>2007.6221179962158</v>
      </c>
    </row>
    <row r="1482" spans="1:21" x14ac:dyDescent="0.25">
      <c r="A1482" s="2">
        <v>43343.125</v>
      </c>
      <c r="B1482" s="2">
        <v>43343</v>
      </c>
      <c r="C1482" s="3">
        <v>8</v>
      </c>
      <c r="D1482" s="3">
        <v>4</v>
      </c>
      <c r="E1482" s="3">
        <v>0</v>
      </c>
      <c r="F1482" s="3">
        <v>1</v>
      </c>
      <c r="G1482" s="9">
        <v>119.62853705883029</v>
      </c>
      <c r="H1482" s="9">
        <v>2169.8088058400044</v>
      </c>
      <c r="I1482" s="9">
        <v>108</v>
      </c>
      <c r="J1482" s="9">
        <v>2060.5292039608344</v>
      </c>
      <c r="K1482" s="9">
        <v>-11.62853705883029</v>
      </c>
      <c r="L1482" s="9">
        <v>-109.27960187917006</v>
      </c>
      <c r="M1482" s="10">
        <v>20</v>
      </c>
      <c r="N1482" s="5">
        <f t="shared" si="145"/>
        <v>232.57074117660579</v>
      </c>
      <c r="O1482" s="5">
        <f t="shared" si="146"/>
        <v>123.29113929743573</v>
      </c>
      <c r="Q1482" s="2">
        <f t="shared" si="150"/>
        <v>43221</v>
      </c>
      <c r="R1482" s="10">
        <v>0</v>
      </c>
      <c r="S1482" s="5">
        <f t="shared" si="147"/>
        <v>0</v>
      </c>
      <c r="T1482" s="5">
        <f t="shared" si="148"/>
        <v>-109.27960187917006</v>
      </c>
      <c r="U1482" s="5">
        <f t="shared" si="149"/>
        <v>232.57074117660579</v>
      </c>
    </row>
    <row r="1483" spans="1:21" x14ac:dyDescent="0.25">
      <c r="A1483" s="2">
        <v>43343.166666666664</v>
      </c>
      <c r="B1483" s="2">
        <v>43343</v>
      </c>
      <c r="C1483" s="3">
        <v>8</v>
      </c>
      <c r="D1483" s="3">
        <v>5</v>
      </c>
      <c r="E1483" s="3">
        <v>0</v>
      </c>
      <c r="F1483" s="3">
        <v>1</v>
      </c>
      <c r="G1483" s="9">
        <v>140.47835974693299</v>
      </c>
      <c r="H1483" s="9">
        <v>2339.0281771439199</v>
      </c>
      <c r="I1483" s="9">
        <v>168</v>
      </c>
      <c r="J1483" s="9">
        <v>3205.2676506057423</v>
      </c>
      <c r="K1483" s="9">
        <v>27.521640253067005</v>
      </c>
      <c r="L1483" s="9">
        <v>866.2394734618224</v>
      </c>
      <c r="M1483" s="10">
        <v>20</v>
      </c>
      <c r="N1483" s="5">
        <f t="shared" si="145"/>
        <v>-550.4328050613401</v>
      </c>
      <c r="O1483" s="5">
        <f t="shared" si="146"/>
        <v>315.80666840048229</v>
      </c>
      <c r="Q1483" s="2">
        <f t="shared" si="150"/>
        <v>43221</v>
      </c>
      <c r="R1483" s="10">
        <v>2</v>
      </c>
      <c r="S1483" s="5">
        <f t="shared" si="147"/>
        <v>-55.04328050613401</v>
      </c>
      <c r="T1483" s="5">
        <f t="shared" si="148"/>
        <v>811.19619295568839</v>
      </c>
      <c r="U1483" s="5">
        <f t="shared" si="149"/>
        <v>-495.38952455520609</v>
      </c>
    </row>
    <row r="1484" spans="1:21" x14ac:dyDescent="0.25">
      <c r="A1484" s="2">
        <v>43343.208333333336</v>
      </c>
      <c r="B1484" s="2">
        <v>43343</v>
      </c>
      <c r="C1484" s="3">
        <v>8</v>
      </c>
      <c r="D1484" s="3">
        <v>6</v>
      </c>
      <c r="E1484" s="3">
        <v>0</v>
      </c>
      <c r="F1484" s="3">
        <v>1</v>
      </c>
      <c r="G1484" s="9">
        <v>173.45921931266781</v>
      </c>
      <c r="H1484" s="9">
        <v>2606.704332413065</v>
      </c>
      <c r="I1484" s="9">
        <v>172</v>
      </c>
      <c r="J1484" s="9">
        <v>3281.5835470487364</v>
      </c>
      <c r="K1484" s="9">
        <v>-1.4592193126678126</v>
      </c>
      <c r="L1484" s="9">
        <v>674.87921463567136</v>
      </c>
      <c r="M1484" s="10">
        <v>20</v>
      </c>
      <c r="N1484" s="5">
        <f t="shared" si="145"/>
        <v>29.184386253356251</v>
      </c>
      <c r="O1484" s="5">
        <f t="shared" si="146"/>
        <v>704.06360088902761</v>
      </c>
      <c r="Q1484" s="2">
        <f t="shared" si="150"/>
        <v>43221</v>
      </c>
      <c r="R1484" s="10">
        <v>25</v>
      </c>
      <c r="S1484" s="5">
        <f t="shared" si="147"/>
        <v>36.480482816695314</v>
      </c>
      <c r="T1484" s="5">
        <f t="shared" si="148"/>
        <v>711.35969745236662</v>
      </c>
      <c r="U1484" s="5">
        <f t="shared" si="149"/>
        <v>-7.296096563339006</v>
      </c>
    </row>
    <row r="1485" spans="1:21" x14ac:dyDescent="0.25">
      <c r="A1485" s="2">
        <v>43343.25</v>
      </c>
      <c r="B1485" s="2">
        <v>43343</v>
      </c>
      <c r="C1485" s="3">
        <v>8</v>
      </c>
      <c r="D1485" s="3">
        <v>7</v>
      </c>
      <c r="E1485" s="3">
        <v>1</v>
      </c>
      <c r="F1485" s="3">
        <v>0</v>
      </c>
      <c r="G1485" s="9">
        <v>186.2230192661286</v>
      </c>
      <c r="H1485" s="9">
        <v>2710.2966894525171</v>
      </c>
      <c r="I1485" s="9">
        <v>172</v>
      </c>
      <c r="J1485" s="9">
        <v>3281.5835470487364</v>
      </c>
      <c r="K1485" s="9">
        <v>-14.223019266128603</v>
      </c>
      <c r="L1485" s="9">
        <v>571.28685759621931</v>
      </c>
      <c r="M1485" s="10">
        <v>20</v>
      </c>
      <c r="N1485" s="5">
        <f t="shared" si="145"/>
        <v>284.46038532257205</v>
      </c>
      <c r="O1485" s="5">
        <f t="shared" si="146"/>
        <v>855.74724291879136</v>
      </c>
      <c r="Q1485" s="2">
        <f t="shared" si="150"/>
        <v>43221</v>
      </c>
      <c r="R1485" s="10">
        <v>30</v>
      </c>
      <c r="S1485" s="5">
        <f t="shared" si="147"/>
        <v>426.69057798385808</v>
      </c>
      <c r="T1485" s="5">
        <f t="shared" si="148"/>
        <v>997.97743558007733</v>
      </c>
      <c r="U1485" s="5">
        <f t="shared" si="149"/>
        <v>-142.23019266128597</v>
      </c>
    </row>
    <row r="1486" spans="1:21" x14ac:dyDescent="0.25">
      <c r="A1486" s="2">
        <v>43343.291666666664</v>
      </c>
      <c r="B1486" s="2">
        <v>43343</v>
      </c>
      <c r="C1486" s="3">
        <v>8</v>
      </c>
      <c r="D1486" s="3">
        <v>8</v>
      </c>
      <c r="E1486" s="3">
        <v>1</v>
      </c>
      <c r="F1486" s="3">
        <v>0</v>
      </c>
      <c r="G1486" s="9">
        <v>188.82549281120299</v>
      </c>
      <c r="H1486" s="9">
        <v>2731.4186402726054</v>
      </c>
      <c r="I1486" s="9">
        <v>171</v>
      </c>
      <c r="J1486" s="9">
        <v>3262.5045729379881</v>
      </c>
      <c r="K1486" s="9">
        <v>-17.825492811202992</v>
      </c>
      <c r="L1486" s="9">
        <v>531.08593266538264</v>
      </c>
      <c r="M1486" s="10">
        <v>27</v>
      </c>
      <c r="N1486" s="5">
        <f t="shared" si="145"/>
        <v>481.28830590248077</v>
      </c>
      <c r="O1486" s="5">
        <f t="shared" si="146"/>
        <v>1012.3742385678634</v>
      </c>
      <c r="Q1486" s="2">
        <f t="shared" si="150"/>
        <v>43221</v>
      </c>
      <c r="R1486" s="10">
        <v>50</v>
      </c>
      <c r="S1486" s="5">
        <f t="shared" si="147"/>
        <v>891.27464056014958</v>
      </c>
      <c r="T1486" s="5">
        <f t="shared" si="148"/>
        <v>1422.3605732255323</v>
      </c>
      <c r="U1486" s="5">
        <f t="shared" si="149"/>
        <v>-409.98633465766898</v>
      </c>
    </row>
    <row r="1487" spans="1:21" x14ac:dyDescent="0.25">
      <c r="A1487" s="2">
        <v>43343.333333333336</v>
      </c>
      <c r="B1487" s="2">
        <v>43343</v>
      </c>
      <c r="C1487" s="3">
        <v>8</v>
      </c>
      <c r="D1487" s="3">
        <v>9</v>
      </c>
      <c r="E1487" s="3">
        <v>1</v>
      </c>
      <c r="F1487" s="3">
        <v>0</v>
      </c>
      <c r="G1487" s="9">
        <v>190.23010416030888</v>
      </c>
      <c r="H1487" s="9">
        <v>2742.8186145740633</v>
      </c>
      <c r="I1487" s="9">
        <v>172</v>
      </c>
      <c r="J1487" s="9">
        <v>3281.5835470487364</v>
      </c>
      <c r="K1487" s="9">
        <v>-18.230104160308883</v>
      </c>
      <c r="L1487" s="9">
        <v>538.76493247467306</v>
      </c>
      <c r="M1487" s="10">
        <v>27</v>
      </c>
      <c r="N1487" s="5">
        <f t="shared" ref="N1487:N1502" si="151">-K1487*M1487</f>
        <v>492.21281232833985</v>
      </c>
      <c r="O1487" s="5">
        <f t="shared" ref="O1487:O1502" si="152">L1487 + N1487</f>
        <v>1030.9777448030129</v>
      </c>
      <c r="Q1487" s="2">
        <f t="shared" si="150"/>
        <v>43221</v>
      </c>
      <c r="R1487" s="10">
        <v>50</v>
      </c>
      <c r="S1487" s="5">
        <f t="shared" ref="S1487:S1502" si="153">-K1487 * R1487</f>
        <v>911.50520801544417</v>
      </c>
      <c r="T1487" s="5">
        <f t="shared" ref="T1487:T1502" si="154">L1487 + S1487</f>
        <v>1450.2701404901172</v>
      </c>
      <c r="U1487" s="5">
        <f t="shared" ref="U1487:U1502" si="155">O1487-T1487</f>
        <v>-419.29239568710432</v>
      </c>
    </row>
    <row r="1488" spans="1:21" x14ac:dyDescent="0.25">
      <c r="A1488" s="2">
        <v>43343.375</v>
      </c>
      <c r="B1488" s="2">
        <v>43343</v>
      </c>
      <c r="C1488" s="3">
        <v>8</v>
      </c>
      <c r="D1488" s="3">
        <v>10</v>
      </c>
      <c r="E1488" s="3">
        <v>1</v>
      </c>
      <c r="F1488" s="3">
        <v>0</v>
      </c>
      <c r="G1488" s="9">
        <v>190.77857294082639</v>
      </c>
      <c r="H1488" s="9">
        <v>2747.270045163024</v>
      </c>
      <c r="I1488" s="9">
        <v>171</v>
      </c>
      <c r="J1488" s="9">
        <v>3262.5045729379881</v>
      </c>
      <c r="K1488" s="9">
        <v>-19.778572940826393</v>
      </c>
      <c r="L1488" s="9">
        <v>515.23452777496414</v>
      </c>
      <c r="M1488" s="10">
        <v>25</v>
      </c>
      <c r="N1488" s="5">
        <f t="shared" si="151"/>
        <v>494.46432352065983</v>
      </c>
      <c r="O1488" s="5">
        <f t="shared" si="152"/>
        <v>1009.698851295624</v>
      </c>
      <c r="Q1488" s="2">
        <f t="shared" ref="Q1488:Q1502" si="156">Q1464+1</f>
        <v>43221</v>
      </c>
      <c r="R1488" s="10">
        <v>32</v>
      </c>
      <c r="S1488" s="5">
        <f t="shared" si="153"/>
        <v>632.91433410644458</v>
      </c>
      <c r="T1488" s="5">
        <f t="shared" si="154"/>
        <v>1148.1488618814087</v>
      </c>
      <c r="U1488" s="5">
        <f t="shared" si="155"/>
        <v>-138.45001058578475</v>
      </c>
    </row>
    <row r="1489" spans="1:21" x14ac:dyDescent="0.25">
      <c r="A1489" s="2">
        <v>43343.416666666664</v>
      </c>
      <c r="B1489" s="2">
        <v>43343</v>
      </c>
      <c r="C1489" s="3">
        <v>8</v>
      </c>
      <c r="D1489" s="3">
        <v>11</v>
      </c>
      <c r="E1489" s="3">
        <v>1</v>
      </c>
      <c r="F1489" s="3">
        <v>0</v>
      </c>
      <c r="G1489" s="9">
        <v>190.8038120269776</v>
      </c>
      <c r="H1489" s="9">
        <v>2747.4748884457231</v>
      </c>
      <c r="I1489" s="9">
        <v>171</v>
      </c>
      <c r="J1489" s="9">
        <v>3262.5045729379881</v>
      </c>
      <c r="K1489" s="9">
        <v>-19.803812026977596</v>
      </c>
      <c r="L1489" s="9">
        <v>515.02968449226501</v>
      </c>
      <c r="M1489" s="10">
        <v>22</v>
      </c>
      <c r="N1489" s="5">
        <f t="shared" si="151"/>
        <v>435.68386459350711</v>
      </c>
      <c r="O1489" s="5">
        <f t="shared" si="152"/>
        <v>950.71354908577212</v>
      </c>
      <c r="Q1489" s="2">
        <f t="shared" si="156"/>
        <v>43221</v>
      </c>
      <c r="R1489" s="10">
        <v>25</v>
      </c>
      <c r="S1489" s="5">
        <f t="shared" si="153"/>
        <v>495.0953006744399</v>
      </c>
      <c r="T1489" s="5">
        <f t="shared" si="154"/>
        <v>1010.1249851667048</v>
      </c>
      <c r="U1489" s="5">
        <f t="shared" si="155"/>
        <v>-59.411436080932731</v>
      </c>
    </row>
    <row r="1490" spans="1:21" x14ac:dyDescent="0.25">
      <c r="A1490" s="2">
        <v>43343.458333333336</v>
      </c>
      <c r="B1490" s="2">
        <v>43343</v>
      </c>
      <c r="C1490" s="3">
        <v>8</v>
      </c>
      <c r="D1490" s="3">
        <v>12</v>
      </c>
      <c r="E1490" s="3">
        <v>1</v>
      </c>
      <c r="F1490" s="3">
        <v>0</v>
      </c>
      <c r="G1490" s="9">
        <v>191.27923583984381</v>
      </c>
      <c r="H1490" s="9">
        <v>2751.3334785717611</v>
      </c>
      <c r="I1490" s="9">
        <v>171</v>
      </c>
      <c r="J1490" s="9">
        <v>3262.5045729379881</v>
      </c>
      <c r="K1490" s="9">
        <v>-20.279235839843807</v>
      </c>
      <c r="L1490" s="9">
        <v>511.17109436622695</v>
      </c>
      <c r="M1490" s="10">
        <v>22</v>
      </c>
      <c r="N1490" s="5">
        <f t="shared" si="151"/>
        <v>446.14318847656375</v>
      </c>
      <c r="O1490" s="5">
        <f t="shared" si="152"/>
        <v>957.3142828427907</v>
      </c>
      <c r="Q1490" s="2">
        <f t="shared" si="156"/>
        <v>43221</v>
      </c>
      <c r="R1490" s="10">
        <v>25</v>
      </c>
      <c r="S1490" s="5">
        <f t="shared" si="153"/>
        <v>506.98089599609517</v>
      </c>
      <c r="T1490" s="5">
        <f t="shared" si="154"/>
        <v>1018.1519903623221</v>
      </c>
      <c r="U1490" s="5">
        <f t="shared" si="155"/>
        <v>-60.837707519531364</v>
      </c>
    </row>
    <row r="1491" spans="1:21" x14ac:dyDescent="0.25">
      <c r="A1491" s="2">
        <v>43343.5</v>
      </c>
      <c r="B1491" s="2">
        <v>43343</v>
      </c>
      <c r="C1491" s="3">
        <v>8</v>
      </c>
      <c r="D1491" s="3">
        <v>13</v>
      </c>
      <c r="E1491" s="3">
        <v>1</v>
      </c>
      <c r="F1491" s="3">
        <v>0</v>
      </c>
      <c r="G1491" s="9">
        <v>191.27923583984381</v>
      </c>
      <c r="H1491" s="9">
        <v>2751.3334785717611</v>
      </c>
      <c r="I1491" s="9">
        <v>172</v>
      </c>
      <c r="J1491" s="9">
        <v>3281.5835470487364</v>
      </c>
      <c r="K1491" s="9">
        <v>-19.279235839843807</v>
      </c>
      <c r="L1491" s="9">
        <v>530.25006847697523</v>
      </c>
      <c r="M1491" s="10">
        <v>22</v>
      </c>
      <c r="N1491" s="5">
        <f t="shared" si="151"/>
        <v>424.14318847656375</v>
      </c>
      <c r="O1491" s="5">
        <f t="shared" si="152"/>
        <v>954.39325695353898</v>
      </c>
      <c r="Q1491" s="2">
        <f t="shared" si="156"/>
        <v>43221</v>
      </c>
      <c r="R1491" s="10">
        <v>25</v>
      </c>
      <c r="S1491" s="5">
        <f t="shared" si="153"/>
        <v>481.98089599609517</v>
      </c>
      <c r="T1491" s="5">
        <f t="shared" si="154"/>
        <v>1012.2309644730703</v>
      </c>
      <c r="U1491" s="5">
        <f t="shared" si="155"/>
        <v>-57.837707519531364</v>
      </c>
    </row>
    <row r="1492" spans="1:21" x14ac:dyDescent="0.25">
      <c r="A1492" s="2">
        <v>43343.541666666664</v>
      </c>
      <c r="B1492" s="2">
        <v>43343</v>
      </c>
      <c r="C1492" s="3">
        <v>8</v>
      </c>
      <c r="D1492" s="3">
        <v>14</v>
      </c>
      <c r="E1492" s="3">
        <v>1</v>
      </c>
      <c r="F1492" s="3">
        <v>0</v>
      </c>
      <c r="G1492" s="9">
        <v>191.27923583984381</v>
      </c>
      <c r="H1492" s="9">
        <v>2751.3334785717611</v>
      </c>
      <c r="I1492" s="9">
        <v>172</v>
      </c>
      <c r="J1492" s="9">
        <v>3281.5835470487364</v>
      </c>
      <c r="K1492" s="9">
        <v>-19.279235839843807</v>
      </c>
      <c r="L1492" s="9">
        <v>530.25006847697523</v>
      </c>
      <c r="M1492" s="10">
        <v>26</v>
      </c>
      <c r="N1492" s="5">
        <f t="shared" si="151"/>
        <v>501.26013183593898</v>
      </c>
      <c r="O1492" s="5">
        <f t="shared" si="152"/>
        <v>1031.5102003129141</v>
      </c>
      <c r="Q1492" s="2">
        <f t="shared" si="156"/>
        <v>43221</v>
      </c>
      <c r="R1492" s="10">
        <v>20</v>
      </c>
      <c r="S1492" s="5">
        <f t="shared" si="153"/>
        <v>385.58471679687614</v>
      </c>
      <c r="T1492" s="5">
        <f t="shared" si="154"/>
        <v>915.83478527385137</v>
      </c>
      <c r="U1492" s="5">
        <f t="shared" si="155"/>
        <v>115.67541503906273</v>
      </c>
    </row>
    <row r="1493" spans="1:21" x14ac:dyDescent="0.25">
      <c r="A1493" s="2">
        <v>43343.583333333336</v>
      </c>
      <c r="B1493" s="2">
        <v>43343</v>
      </c>
      <c r="C1493" s="3">
        <v>8</v>
      </c>
      <c r="D1493" s="3">
        <v>15</v>
      </c>
      <c r="E1493" s="3">
        <v>1</v>
      </c>
      <c r="F1493" s="3">
        <v>0</v>
      </c>
      <c r="G1493" s="9">
        <v>191.27921695709219</v>
      </c>
      <c r="H1493" s="9">
        <v>2751.333326579917</v>
      </c>
      <c r="I1493" s="9">
        <v>171</v>
      </c>
      <c r="J1493" s="9">
        <v>3262.5045729379881</v>
      </c>
      <c r="K1493" s="9">
        <v>-20.279216957092189</v>
      </c>
      <c r="L1493" s="9">
        <v>511.17124635807113</v>
      </c>
      <c r="M1493" s="10">
        <v>26</v>
      </c>
      <c r="N1493" s="5">
        <f t="shared" si="151"/>
        <v>527.25964088439696</v>
      </c>
      <c r="O1493" s="5">
        <f t="shared" si="152"/>
        <v>1038.4308872424681</v>
      </c>
      <c r="Q1493" s="2">
        <f t="shared" si="156"/>
        <v>43221</v>
      </c>
      <c r="R1493" s="10">
        <v>13</v>
      </c>
      <c r="S1493" s="5">
        <f t="shared" si="153"/>
        <v>263.62982044219848</v>
      </c>
      <c r="T1493" s="5">
        <f t="shared" si="154"/>
        <v>774.80106680026961</v>
      </c>
      <c r="U1493" s="5">
        <f t="shared" si="155"/>
        <v>263.62982044219848</v>
      </c>
    </row>
    <row r="1494" spans="1:21" x14ac:dyDescent="0.25">
      <c r="A1494" s="2">
        <v>43343.625</v>
      </c>
      <c r="B1494" s="2">
        <v>43343</v>
      </c>
      <c r="C1494" s="3">
        <v>8</v>
      </c>
      <c r="D1494" s="3">
        <v>16</v>
      </c>
      <c r="E1494" s="3">
        <v>1</v>
      </c>
      <c r="F1494" s="3">
        <v>0</v>
      </c>
      <c r="G1494" s="9">
        <v>191.27921695709219</v>
      </c>
      <c r="H1494" s="9">
        <v>2751.333326579917</v>
      </c>
      <c r="I1494" s="9">
        <v>171</v>
      </c>
      <c r="J1494" s="9">
        <v>3262.5045729379881</v>
      </c>
      <c r="K1494" s="9">
        <v>-20.279216957092189</v>
      </c>
      <c r="L1494" s="9">
        <v>511.17124635807113</v>
      </c>
      <c r="M1494" s="10">
        <v>22</v>
      </c>
      <c r="N1494" s="5">
        <f t="shared" si="151"/>
        <v>446.14277305602815</v>
      </c>
      <c r="O1494" s="5">
        <f t="shared" si="152"/>
        <v>957.31401941409922</v>
      </c>
      <c r="Q1494" s="2">
        <f t="shared" si="156"/>
        <v>43221</v>
      </c>
      <c r="R1494" s="10">
        <v>28</v>
      </c>
      <c r="S1494" s="5">
        <f t="shared" si="153"/>
        <v>567.81807479858128</v>
      </c>
      <c r="T1494" s="5">
        <f t="shared" si="154"/>
        <v>1078.9893211566523</v>
      </c>
      <c r="U1494" s="5">
        <f t="shared" si="155"/>
        <v>-121.67530174255307</v>
      </c>
    </row>
    <row r="1495" spans="1:21" x14ac:dyDescent="0.25">
      <c r="A1495" s="2">
        <v>43343.666666666664</v>
      </c>
      <c r="B1495" s="2">
        <v>43343</v>
      </c>
      <c r="C1495" s="3">
        <v>8</v>
      </c>
      <c r="D1495" s="3">
        <v>17</v>
      </c>
      <c r="E1495" s="3">
        <v>1</v>
      </c>
      <c r="F1495" s="3">
        <v>0</v>
      </c>
      <c r="G1495" s="9">
        <v>191.27923583984381</v>
      </c>
      <c r="H1495" s="9">
        <v>2751.3334785717611</v>
      </c>
      <c r="I1495" s="9">
        <v>125</v>
      </c>
      <c r="J1495" s="9">
        <v>2384.8717638435587</v>
      </c>
      <c r="K1495" s="9">
        <v>-66.279235839843807</v>
      </c>
      <c r="L1495" s="9">
        <v>-366.46171472820242</v>
      </c>
      <c r="M1495" s="10">
        <v>22</v>
      </c>
      <c r="N1495" s="5">
        <f t="shared" si="151"/>
        <v>1458.1431884765639</v>
      </c>
      <c r="O1495" s="5">
        <f t="shared" si="152"/>
        <v>1091.6814737483614</v>
      </c>
      <c r="Q1495" s="2">
        <f t="shared" si="156"/>
        <v>43221</v>
      </c>
      <c r="R1495" s="10">
        <v>25</v>
      </c>
      <c r="S1495" s="5">
        <f t="shared" si="153"/>
        <v>1656.9808959960951</v>
      </c>
      <c r="T1495" s="5">
        <f t="shared" si="154"/>
        <v>1290.5191812678927</v>
      </c>
      <c r="U1495" s="5">
        <f t="shared" si="155"/>
        <v>-198.83770751953125</v>
      </c>
    </row>
    <row r="1496" spans="1:21" x14ac:dyDescent="0.25">
      <c r="A1496" s="2">
        <v>43343.708333333336</v>
      </c>
      <c r="B1496" s="2">
        <v>43343</v>
      </c>
      <c r="C1496" s="3">
        <v>8</v>
      </c>
      <c r="D1496" s="3">
        <v>18</v>
      </c>
      <c r="E1496" s="3">
        <v>1</v>
      </c>
      <c r="F1496" s="3">
        <v>0</v>
      </c>
      <c r="G1496" s="9">
        <v>191.27923583984381</v>
      </c>
      <c r="H1496" s="9">
        <v>2751.3334785717611</v>
      </c>
      <c r="I1496" s="9">
        <v>64</v>
      </c>
      <c r="J1496" s="9">
        <v>1221.054343087902</v>
      </c>
      <c r="K1496" s="9">
        <v>-127.27923583984381</v>
      </c>
      <c r="L1496" s="9">
        <v>-1530.2791354838591</v>
      </c>
      <c r="M1496" s="10">
        <v>20</v>
      </c>
      <c r="N1496" s="5">
        <f t="shared" si="151"/>
        <v>2545.5847167968759</v>
      </c>
      <c r="O1496" s="5">
        <f t="shared" si="152"/>
        <v>1015.3055813130168</v>
      </c>
      <c r="Q1496" s="2">
        <f t="shared" si="156"/>
        <v>43221</v>
      </c>
      <c r="R1496" s="10">
        <v>25</v>
      </c>
      <c r="S1496" s="5">
        <f t="shared" si="153"/>
        <v>3181.9808959960951</v>
      </c>
      <c r="T1496" s="5">
        <f t="shared" si="154"/>
        <v>1651.701760512236</v>
      </c>
      <c r="U1496" s="5">
        <f t="shared" si="155"/>
        <v>-636.3961791992192</v>
      </c>
    </row>
    <row r="1497" spans="1:21" x14ac:dyDescent="0.25">
      <c r="A1497" s="2">
        <v>43343.75</v>
      </c>
      <c r="B1497" s="2">
        <v>43343</v>
      </c>
      <c r="C1497" s="3">
        <v>8</v>
      </c>
      <c r="D1497" s="3">
        <v>19</v>
      </c>
      <c r="E1497" s="3">
        <v>1</v>
      </c>
      <c r="F1497" s="3">
        <v>0</v>
      </c>
      <c r="G1497" s="9">
        <v>191.27923583984381</v>
      </c>
      <c r="H1497" s="9">
        <v>2751.3334785717611</v>
      </c>
      <c r="I1497" s="9">
        <v>61</v>
      </c>
      <c r="J1497" s="9">
        <v>1163.8174207556565</v>
      </c>
      <c r="K1497" s="9">
        <v>-130.27923583984381</v>
      </c>
      <c r="L1497" s="9">
        <v>-1587.5160578161046</v>
      </c>
      <c r="M1497" s="10">
        <v>20</v>
      </c>
      <c r="N1497" s="5">
        <f t="shared" si="151"/>
        <v>2605.5847167968759</v>
      </c>
      <c r="O1497" s="5">
        <f t="shared" si="152"/>
        <v>1018.0686589807713</v>
      </c>
      <c r="Q1497" s="2">
        <f t="shared" si="156"/>
        <v>43221</v>
      </c>
      <c r="R1497" s="10">
        <v>32</v>
      </c>
      <c r="S1497" s="5">
        <f t="shared" si="153"/>
        <v>4168.9355468750018</v>
      </c>
      <c r="T1497" s="5">
        <f t="shared" si="154"/>
        <v>2581.4194890588969</v>
      </c>
      <c r="U1497" s="5">
        <f t="shared" si="155"/>
        <v>-1563.3508300781257</v>
      </c>
    </row>
    <row r="1498" spans="1:21" x14ac:dyDescent="0.25">
      <c r="A1498" s="2">
        <v>43343.791666666664</v>
      </c>
      <c r="B1498" s="2">
        <v>43343</v>
      </c>
      <c r="C1498" s="3">
        <v>8</v>
      </c>
      <c r="D1498" s="3">
        <v>20</v>
      </c>
      <c r="E1498" s="3">
        <v>1</v>
      </c>
      <c r="F1498" s="3">
        <v>0</v>
      </c>
      <c r="G1498" s="9">
        <v>191.27923583984381</v>
      </c>
      <c r="H1498" s="9">
        <v>2751.3334785717611</v>
      </c>
      <c r="I1498" s="9">
        <v>61</v>
      </c>
      <c r="J1498" s="9">
        <v>1163.8174207556565</v>
      </c>
      <c r="K1498" s="9">
        <v>-130.27923583984381</v>
      </c>
      <c r="L1498" s="9">
        <v>-1587.5160578161046</v>
      </c>
      <c r="M1498" s="10">
        <v>22</v>
      </c>
      <c r="N1498" s="5">
        <f t="shared" si="151"/>
        <v>2866.1431884765639</v>
      </c>
      <c r="O1498" s="5">
        <f t="shared" si="152"/>
        <v>1278.6271306604592</v>
      </c>
      <c r="Q1498" s="2">
        <f t="shared" si="156"/>
        <v>43221</v>
      </c>
      <c r="R1498" s="10">
        <v>32</v>
      </c>
      <c r="S1498" s="5">
        <f t="shared" si="153"/>
        <v>4168.9355468750018</v>
      </c>
      <c r="T1498" s="5">
        <f t="shared" si="154"/>
        <v>2581.4194890588969</v>
      </c>
      <c r="U1498" s="5">
        <f t="shared" si="155"/>
        <v>-1302.7923583984377</v>
      </c>
    </row>
    <row r="1499" spans="1:21" x14ac:dyDescent="0.25">
      <c r="A1499" s="2">
        <v>43343.833333333336</v>
      </c>
      <c r="B1499" s="2">
        <v>43343</v>
      </c>
      <c r="C1499" s="3">
        <v>8</v>
      </c>
      <c r="D1499" s="3">
        <v>21</v>
      </c>
      <c r="E1499" s="3">
        <v>1</v>
      </c>
      <c r="F1499" s="3">
        <v>0</v>
      </c>
      <c r="G1499" s="9">
        <v>191.27923583984381</v>
      </c>
      <c r="H1499" s="9">
        <v>2751.3334785717611</v>
      </c>
      <c r="I1499" s="9">
        <v>61</v>
      </c>
      <c r="J1499" s="9">
        <v>1163.8174207556565</v>
      </c>
      <c r="K1499" s="9">
        <v>-130.27923583984381</v>
      </c>
      <c r="L1499" s="9">
        <v>-1587.5160578161046</v>
      </c>
      <c r="M1499" s="10">
        <v>22</v>
      </c>
      <c r="N1499" s="5">
        <f t="shared" si="151"/>
        <v>2866.1431884765639</v>
      </c>
      <c r="O1499" s="5">
        <f t="shared" si="152"/>
        <v>1278.6271306604592</v>
      </c>
      <c r="Q1499" s="2">
        <f t="shared" si="156"/>
        <v>43221</v>
      </c>
      <c r="R1499" s="10">
        <v>30</v>
      </c>
      <c r="S1499" s="5">
        <f t="shared" si="153"/>
        <v>3908.3770751953143</v>
      </c>
      <c r="T1499" s="5">
        <f t="shared" si="154"/>
        <v>2320.8610173792094</v>
      </c>
      <c r="U1499" s="5">
        <f t="shared" si="155"/>
        <v>-1042.2338867187502</v>
      </c>
    </row>
    <row r="1500" spans="1:21" x14ac:dyDescent="0.25">
      <c r="A1500" s="2">
        <v>43343.875</v>
      </c>
      <c r="B1500" s="2">
        <v>43343</v>
      </c>
      <c r="C1500" s="3">
        <v>8</v>
      </c>
      <c r="D1500" s="3">
        <v>22</v>
      </c>
      <c r="E1500" s="3">
        <v>1</v>
      </c>
      <c r="F1500" s="3">
        <v>0</v>
      </c>
      <c r="G1500" s="9">
        <v>191.27923583984381</v>
      </c>
      <c r="H1500" s="9">
        <v>2751.3334785717611</v>
      </c>
      <c r="I1500" s="9">
        <v>60</v>
      </c>
      <c r="J1500" s="9">
        <v>1144.738446644908</v>
      </c>
      <c r="K1500" s="9">
        <v>-131.27923583984381</v>
      </c>
      <c r="L1500" s="9">
        <v>-1606.5950319268532</v>
      </c>
      <c r="M1500" s="10">
        <v>22</v>
      </c>
      <c r="N1500" s="5">
        <f t="shared" si="151"/>
        <v>2888.1431884765639</v>
      </c>
      <c r="O1500" s="5">
        <f t="shared" si="152"/>
        <v>1281.5481565497107</v>
      </c>
      <c r="Q1500" s="2">
        <f t="shared" si="156"/>
        <v>43221</v>
      </c>
      <c r="R1500" s="10">
        <v>28</v>
      </c>
      <c r="S1500" s="5">
        <f t="shared" si="153"/>
        <v>3675.8186035156268</v>
      </c>
      <c r="T1500" s="5">
        <f t="shared" si="154"/>
        <v>2069.2235715887737</v>
      </c>
      <c r="U1500" s="5">
        <f t="shared" si="155"/>
        <v>-787.67541503906295</v>
      </c>
    </row>
    <row r="1501" spans="1:21" x14ac:dyDescent="0.25">
      <c r="A1501" s="2">
        <v>43343.916666666664</v>
      </c>
      <c r="B1501" s="2">
        <v>43343</v>
      </c>
      <c r="C1501" s="3">
        <v>8</v>
      </c>
      <c r="D1501" s="3">
        <v>23</v>
      </c>
      <c r="E1501" s="3">
        <v>0</v>
      </c>
      <c r="F1501" s="3">
        <v>1</v>
      </c>
      <c r="G1501" s="9">
        <v>191.27923583984381</v>
      </c>
      <c r="H1501" s="9">
        <v>2751.3334785717611</v>
      </c>
      <c r="I1501" s="9">
        <v>61</v>
      </c>
      <c r="J1501" s="9">
        <v>1163.8174207556565</v>
      </c>
      <c r="K1501" s="9">
        <v>-130.27923583984381</v>
      </c>
      <c r="L1501" s="9">
        <v>-1587.5160578161046</v>
      </c>
      <c r="M1501" s="10">
        <v>22</v>
      </c>
      <c r="N1501" s="5">
        <f t="shared" si="151"/>
        <v>2866.1431884765639</v>
      </c>
      <c r="O1501" s="5">
        <f t="shared" si="152"/>
        <v>1278.6271306604592</v>
      </c>
      <c r="Q1501" s="2">
        <f t="shared" si="156"/>
        <v>43221</v>
      </c>
      <c r="R1501" s="10">
        <v>28</v>
      </c>
      <c r="S1501" s="5">
        <f t="shared" si="153"/>
        <v>3647.8186035156268</v>
      </c>
      <c r="T1501" s="5">
        <f t="shared" si="154"/>
        <v>2060.3025456995219</v>
      </c>
      <c r="U1501" s="5">
        <f t="shared" si="155"/>
        <v>-781.67541503906273</v>
      </c>
    </row>
    <row r="1502" spans="1:21" x14ac:dyDescent="0.25">
      <c r="A1502" s="2">
        <v>43343.958333333336</v>
      </c>
      <c r="B1502" s="2">
        <v>43343</v>
      </c>
      <c r="C1502" s="3">
        <v>8</v>
      </c>
      <c r="D1502" s="3">
        <v>24</v>
      </c>
      <c r="E1502" s="3">
        <v>0</v>
      </c>
      <c r="F1502" s="3">
        <v>1</v>
      </c>
      <c r="G1502" s="9">
        <v>187.98143215179439</v>
      </c>
      <c r="H1502" s="9">
        <v>2724.5681536513457</v>
      </c>
      <c r="I1502" s="9">
        <v>61</v>
      </c>
      <c r="J1502" s="9">
        <v>1163.8174207556565</v>
      </c>
      <c r="K1502" s="9">
        <v>-126.98143215179439</v>
      </c>
      <c r="L1502" s="9">
        <v>-1560.7507328956892</v>
      </c>
      <c r="M1502" s="10">
        <v>20</v>
      </c>
      <c r="N1502" s="5">
        <f t="shared" si="151"/>
        <v>2539.6286430358878</v>
      </c>
      <c r="O1502" s="5">
        <f t="shared" si="152"/>
        <v>978.87791014019854</v>
      </c>
      <c r="Q1502" s="2">
        <f t="shared" si="156"/>
        <v>43221</v>
      </c>
      <c r="R1502" s="10">
        <v>12</v>
      </c>
      <c r="S1502" s="5">
        <f t="shared" si="153"/>
        <v>1523.7771858215328</v>
      </c>
      <c r="T1502" s="5">
        <f t="shared" si="154"/>
        <v>-36.973547074156386</v>
      </c>
      <c r="U1502" s="5">
        <f t="shared" si="155"/>
        <v>1015.8514572143549</v>
      </c>
    </row>
  </sheetData>
  <pageMargins left="0.7" right="0.7" top="0.75" bottom="0.75" header="0.3" footer="0.3"/>
  <pageSetup scale="67" orientation="landscape" horizontalDpi="90" verticalDpi="90" r:id="rId1"/>
  <colBreaks count="1" manualBreakCount="1">
    <brk id="21" max="150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2020-01-23T08:00:00+00:00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1E046A-4664-478A-A337-529DD65F7012}"/>
</file>

<file path=customXml/itemProps2.xml><?xml version="1.0" encoding="utf-8"?>
<ds:datastoreItem xmlns:ds="http://schemas.openxmlformats.org/officeDocument/2006/customXml" ds:itemID="{DC5ABFA5-BE2C-4BA2-A495-B624CB8A42D8}"/>
</file>

<file path=customXml/itemProps3.xml><?xml version="1.0" encoding="utf-8"?>
<ds:datastoreItem xmlns:ds="http://schemas.openxmlformats.org/officeDocument/2006/customXml" ds:itemID="{C21D888A-E935-471D-A61E-52E02CCD44F4}"/>
</file>

<file path=customXml/itemProps4.xml><?xml version="1.0" encoding="utf-8"?>
<ds:datastoreItem xmlns:ds="http://schemas.openxmlformats.org/officeDocument/2006/customXml" ds:itemID="{36132758-77AF-4954-9794-66A30E82E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Sheet1</vt:lpstr>
      <vt:lpstr>Sheet1!Print_Area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Scott</dc:creator>
  <cp:lastModifiedBy>Andrews, Liz</cp:lastModifiedBy>
  <cp:lastPrinted>2020-01-23T18:56:07Z</cp:lastPrinted>
  <dcterms:created xsi:type="dcterms:W3CDTF">2020-01-14T21:14:51Z</dcterms:created>
  <dcterms:modified xsi:type="dcterms:W3CDTF">2020-01-23T18:56:30Z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