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640" yWindow="1620" windowWidth="17140" windowHeight="154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4" i="1"/>
  <c r="G14"/>
  <c r="H14"/>
  <c r="D13"/>
  <c r="G13"/>
  <c r="H13"/>
  <c r="D12"/>
  <c r="G12"/>
  <c r="H12"/>
  <c r="D11"/>
  <c r="E11"/>
  <c r="G11"/>
  <c r="H11"/>
  <c r="G1048570"/>
  <c r="G10"/>
  <c r="D10"/>
  <c r="H10"/>
</calcChain>
</file>

<file path=xl/sharedStrings.xml><?xml version="1.0" encoding="utf-8"?>
<sst xmlns="http://schemas.openxmlformats.org/spreadsheetml/2006/main" count="11" uniqueCount="11">
  <si>
    <t>Total Funding</t>
    <phoneticPr fontId="1" type="noConversion"/>
  </si>
  <si>
    <t>Certification Cost</t>
    <phoneticPr fontId="1" type="noConversion"/>
  </si>
  <si>
    <t>Certification Fee</t>
    <phoneticPr fontId="1" type="noConversion"/>
  </si>
  <si>
    <t>Average Benefit Level</t>
    <phoneticPr fontId="1" type="noConversion"/>
  </si>
  <si>
    <t>Total Benefit Cost</t>
    <phoneticPr fontId="1" type="noConversion"/>
  </si>
  <si>
    <t xml:space="preserve">#of New Participants </t>
    <phoneticPr fontId="1" type="noConversion"/>
  </si>
  <si>
    <t>Total Participants</t>
    <phoneticPr fontId="1" type="noConversion"/>
  </si>
  <si>
    <t>Exhibit No.___ (CME-5)</t>
    <phoneticPr fontId="1" type="noConversion"/>
  </si>
  <si>
    <t>LIBA 5-Year Plan</t>
    <phoneticPr fontId="1" type="noConversion"/>
  </si>
  <si>
    <t>Base Annual Funding Requirements</t>
    <phoneticPr fontId="1" type="noConversion"/>
  </si>
  <si>
    <t>(in the absense of any rate case filings/basic rate increases)</t>
    <phoneticPr fontId="1" type="noConversion"/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</si>
</sst>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1048570"/>
  <sheetViews>
    <sheetView showGridLines="0" tabSelected="1" view="pageLayout" workbookViewId="0">
      <selection activeCell="A4" sqref="A4:I4"/>
    </sheetView>
  </sheetViews>
  <sheetFormatPr baseColWidth="10" defaultRowHeight="13"/>
  <sheetData>
    <row r="1" spans="1:9">
      <c r="A1" s="4" t="s">
        <v>7</v>
      </c>
      <c r="B1" s="4"/>
      <c r="C1" s="4"/>
      <c r="D1" s="4"/>
      <c r="E1" s="4"/>
      <c r="F1" s="4"/>
      <c r="G1" s="4"/>
      <c r="H1" s="4"/>
      <c r="I1" s="4"/>
    </row>
    <row r="2" spans="1:9">
      <c r="A2" s="4" t="s">
        <v>8</v>
      </c>
      <c r="B2" s="4"/>
      <c r="C2" s="4"/>
      <c r="D2" s="4"/>
      <c r="E2" s="4"/>
      <c r="F2" s="4"/>
      <c r="G2" s="4"/>
      <c r="H2" s="4"/>
      <c r="I2" s="4"/>
    </row>
    <row r="3" spans="1:9">
      <c r="A3" s="4" t="s">
        <v>9</v>
      </c>
      <c r="B3" s="4"/>
      <c r="C3" s="4"/>
      <c r="D3" s="4"/>
      <c r="E3" s="4"/>
      <c r="F3" s="4"/>
      <c r="G3" s="4"/>
      <c r="H3" s="4"/>
      <c r="I3" s="4"/>
    </row>
    <row r="4" spans="1:9">
      <c r="A4" s="4" t="s">
        <v>10</v>
      </c>
      <c r="B4" s="4"/>
      <c r="C4" s="4"/>
      <c r="D4" s="4"/>
      <c r="E4" s="4"/>
      <c r="F4" s="4"/>
      <c r="G4" s="4"/>
      <c r="H4" s="4"/>
      <c r="I4" s="4"/>
    </row>
    <row r="7" spans="1:9" s="1" customFormat="1" ht="24" customHeight="1"/>
    <row r="9" spans="1:9" ht="26">
      <c r="A9" s="1"/>
      <c r="B9" s="3" t="s">
        <v>5</v>
      </c>
      <c r="C9" s="3" t="s">
        <v>2</v>
      </c>
      <c r="D9" s="3" t="s">
        <v>1</v>
      </c>
      <c r="E9" s="3" t="s">
        <v>6</v>
      </c>
      <c r="F9" s="3" t="s">
        <v>3</v>
      </c>
      <c r="G9" s="3" t="s">
        <v>4</v>
      </c>
      <c r="H9" s="3" t="s">
        <v>0</v>
      </c>
    </row>
    <row r="10" spans="1:9">
      <c r="A10">
        <v>2012</v>
      </c>
      <c r="B10">
        <v>4720</v>
      </c>
      <c r="C10" s="2">
        <v>65</v>
      </c>
      <c r="D10" s="2">
        <f>B10*C10</f>
        <v>306800</v>
      </c>
      <c r="E10">
        <v>4720</v>
      </c>
      <c r="F10" s="2">
        <v>290</v>
      </c>
      <c r="G10" s="2">
        <f>E10*F10</f>
        <v>1368800</v>
      </c>
      <c r="H10" s="2">
        <f>D10+G10</f>
        <v>1675600</v>
      </c>
    </row>
    <row r="11" spans="1:9">
      <c r="A11">
        <v>2013</v>
      </c>
      <c r="B11">
        <v>4720</v>
      </c>
      <c r="C11" s="2">
        <v>67.5</v>
      </c>
      <c r="D11" s="2">
        <f>B11*C11</f>
        <v>318600</v>
      </c>
      <c r="E11">
        <f>E10+(0.1*E10)</f>
        <v>5192</v>
      </c>
      <c r="F11" s="2">
        <v>290</v>
      </c>
      <c r="G11" s="2">
        <f>E11*F11</f>
        <v>1505680</v>
      </c>
      <c r="H11" s="2">
        <f>D11+G11</f>
        <v>1824280</v>
      </c>
    </row>
    <row r="12" spans="1:9">
      <c r="A12">
        <v>2014</v>
      </c>
      <c r="B12">
        <v>4720</v>
      </c>
      <c r="C12" s="2">
        <v>70</v>
      </c>
      <c r="D12" s="2">
        <f>B12*C12</f>
        <v>330400</v>
      </c>
      <c r="E12">
        <v>5428</v>
      </c>
      <c r="F12" s="2">
        <v>290</v>
      </c>
      <c r="G12" s="2">
        <f>E12*F12</f>
        <v>1574120</v>
      </c>
      <c r="H12" s="2">
        <f>D12+G12</f>
        <v>1904520</v>
      </c>
    </row>
    <row r="13" spans="1:9">
      <c r="A13">
        <v>2015</v>
      </c>
      <c r="B13">
        <v>4720</v>
      </c>
      <c r="C13" s="2">
        <v>72.5</v>
      </c>
      <c r="D13" s="2">
        <f>B13*C13</f>
        <v>342200</v>
      </c>
      <c r="E13">
        <v>5664</v>
      </c>
      <c r="F13" s="2">
        <v>290</v>
      </c>
      <c r="G13" s="2">
        <f>E13*F13</f>
        <v>1642560</v>
      </c>
      <c r="H13" s="2">
        <f>D13+G13</f>
        <v>1984760</v>
      </c>
    </row>
    <row r="14" spans="1:9">
      <c r="A14">
        <v>2016</v>
      </c>
      <c r="B14">
        <v>4720</v>
      </c>
      <c r="C14" s="2">
        <v>75</v>
      </c>
      <c r="D14" s="2">
        <f>B14*C14</f>
        <v>354000</v>
      </c>
      <c r="E14">
        <v>5900</v>
      </c>
      <c r="F14" s="2">
        <v>290</v>
      </c>
      <c r="G14" s="2">
        <f>E14*F14</f>
        <v>1711000</v>
      </c>
      <c r="H14" s="2">
        <f>D14+G14</f>
        <v>2065000</v>
      </c>
    </row>
    <row r="1048570" spans="7:7">
      <c r="G1048570">
        <f>E1048570*F1048570</f>
        <v>0</v>
      </c>
    </row>
  </sheetData>
  <mergeCells count="4">
    <mergeCell ref="A1:I1"/>
    <mergeCell ref="A2:I2"/>
    <mergeCell ref="A3:I3"/>
    <mergeCell ref="A4:I4"/>
  </mergeCells>
  <phoneticPr fontId="1" type="noConversion"/>
  <pageMargins left="0.75" right="0.75" top="1.25" bottom="1" header="0.5" footer="0.5"/>
  <pageSetup orientation="landscape" horizontalDpi="4294967292" verticalDpi="4294967292"/>
  <headerFooter>
    <oddHeader>&amp;R&amp;"Times New Roman,Regular"&amp;12Exhibit No. __ (CME-5)_x000D_Docket UE-111190_x000D_Page &amp;P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2012-01-06T08:00:00+00:00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B9860CB-0204-41DF-8C5A-97EAD25CF687}"/>
</file>

<file path=customXml/itemProps2.xml><?xml version="1.0" encoding="utf-8"?>
<ds:datastoreItem xmlns:ds="http://schemas.openxmlformats.org/officeDocument/2006/customXml" ds:itemID="{5461A1A8-E592-4EEA-986B-4960BBB98BA0}"/>
</file>

<file path=customXml/itemProps3.xml><?xml version="1.0" encoding="utf-8"?>
<ds:datastoreItem xmlns:ds="http://schemas.openxmlformats.org/officeDocument/2006/customXml" ds:itemID="{8EDC020C-CADF-4229-B693-2448ECFA85C4}"/>
</file>

<file path=customXml/itemProps4.xml><?xml version="1.0" encoding="utf-8"?>
<ds:datastoreItem xmlns:ds="http://schemas.openxmlformats.org/officeDocument/2006/customXml" ds:itemID="{E6D07DC0-4FF3-4626-89AE-824A668FF1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Energy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Eberdt</dc:creator>
  <cp:lastModifiedBy>Chuck Eberdt</cp:lastModifiedBy>
  <dcterms:created xsi:type="dcterms:W3CDTF">2012-01-05T22:00:37Z</dcterms:created>
  <dcterms:modified xsi:type="dcterms:W3CDTF">2012-01-05T22:42:15Z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0x0101006E56B4D1795A2E4DB2F0B01679ED314A00D17CE28074734D4792DBD415A4708DE0</vt:lpwstr>
  </property>
  <property fmtid="{D5CDD505-2E9C-101B-9397-08002B2CF9AE}" pid="3" name="_docset_NoMedatataSyncRequired">
    <vt:lpwstr>False</vt:lpwstr>
  </property>
</Properties>
</file>