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1040" yWindow="2140" windowWidth="13100" windowHeight="170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8" i="1"/>
  <c r="C18"/>
  <c r="B18"/>
</calcChain>
</file>

<file path=xl/sharedStrings.xml><?xml version="1.0" encoding="utf-8"?>
<sst xmlns="http://schemas.openxmlformats.org/spreadsheetml/2006/main" count="13" uniqueCount="13">
  <si>
    <t xml:space="preserve">2010 LIHEAP Program </t>
    <phoneticPr fontId="2" type="noConversion"/>
  </si>
  <si>
    <t>Program Support</t>
    <phoneticPr fontId="2" type="noConversion"/>
  </si>
  <si>
    <t xml:space="preserve">Administrative Funds </t>
    <phoneticPr fontId="2" type="noConversion"/>
  </si>
  <si>
    <t>Agency 1</t>
    <phoneticPr fontId="2" type="noConversion"/>
  </si>
  <si>
    <t>Agency 2</t>
    <phoneticPr fontId="2" type="noConversion"/>
  </si>
  <si>
    <t>Agency 3</t>
    <phoneticPr fontId="2" type="noConversion"/>
  </si>
  <si>
    <t xml:space="preserve">Energy Education funding </t>
    <phoneticPr fontId="2" type="noConversion"/>
  </si>
  <si>
    <t>Total LIHEAP Allocation</t>
    <phoneticPr fontId="2" type="noConversion"/>
  </si>
  <si>
    <t>HH Served</t>
    <phoneticPr fontId="2" type="noConversion"/>
  </si>
  <si>
    <t>Implementation cost/HH (does not include Energy Ed.)</t>
    <phoneticPr fontId="2" type="noConversion"/>
  </si>
  <si>
    <t>Admin + Program Support %</t>
  </si>
  <si>
    <t>Admin + Program Support + Con. Educ. %</t>
  </si>
  <si>
    <t>Exhibit No. ___ (CME-4)                                                                                                          2010 LIHEAP Costs                                                                                                                                    PacifiCorp Service Territory Agencies</t>
    <phoneticPr fontId="2" type="noConversion"/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</si>
</sst>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9" formatCode="_(&quot;$&quot;* #,##0.00_);_(&quot;$&quot;* \(#,##0.00\);_(&quot;$&quot;* &quot;-&quot;??_);_(@_)"/>
    <numFmt numFmtId="171" formatCode="&quot;$&quot;#,##0"/>
    <numFmt numFmtId="172" formatCode="0%"/>
  </numFmts>
  <fonts count="3">
    <font>
      <sz val="10"/>
      <name val="Verdana"/>
    </font>
    <font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0">
    <xf numFmtId="0" fontId="0" fillId="0" borderId="0" xfId="0"/>
    <xf numFmtId="171" fontId="0" fillId="0" borderId="0" xfId="0" applyNumberFormat="1"/>
    <xf numFmtId="169" fontId="0" fillId="0" borderId="0" xfId="1" applyFont="1"/>
    <xf numFmtId="171" fontId="0" fillId="0" borderId="0" xfId="0" applyNumberFormat="1"/>
    <xf numFmtId="0" fontId="0" fillId="0" borderId="0" xfId="0" applyAlignment="1">
      <alignment horizontal="center"/>
    </xf>
    <xf numFmtId="172" fontId="0" fillId="0" borderId="0" xfId="0" applyNumberFormat="1"/>
    <xf numFmtId="0" fontId="0" fillId="0" borderId="0" xfId="0" applyAlignment="1">
      <alignment wrapText="1"/>
    </xf>
    <xf numFmtId="0" fontId="0" fillId="2" borderId="0" xfId="0" applyFill="1" applyBorder="1" applyAlignment="1">
      <alignment vertical="top" wrapText="1"/>
    </xf>
    <xf numFmtId="171" fontId="0" fillId="2" borderId="0" xfId="0" applyNumberFormat="1" applyFill="1" applyBorder="1"/>
    <xf numFmtId="0" fontId="0" fillId="0" borderId="0" xfId="0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21"/>
  <sheetViews>
    <sheetView showGridLines="0" tabSelected="1" view="pageLayout" workbookViewId="0">
      <selection activeCell="A4" sqref="A4"/>
    </sheetView>
  </sheetViews>
  <sheetFormatPr baseColWidth="10" defaultRowHeight="13"/>
  <cols>
    <col min="1" max="1" width="28.42578125" customWidth="1"/>
    <col min="2" max="4" width="14.28515625" customWidth="1"/>
  </cols>
  <sheetData>
    <row r="1" spans="1:4">
      <c r="A1" s="9" t="s">
        <v>12</v>
      </c>
      <c r="B1" s="9"/>
      <c r="C1" s="9"/>
      <c r="D1" s="9"/>
    </row>
    <row r="2" spans="1:4">
      <c r="A2" s="9"/>
      <c r="B2" s="9"/>
      <c r="C2" s="9"/>
      <c r="D2" s="9"/>
    </row>
    <row r="3" spans="1:4">
      <c r="A3" s="9"/>
      <c r="B3" s="9"/>
      <c r="C3" s="9"/>
      <c r="D3" s="9"/>
    </row>
    <row r="8" spans="1:4">
      <c r="A8" t="s">
        <v>0</v>
      </c>
      <c r="B8" s="4"/>
      <c r="C8" s="4"/>
      <c r="D8" s="4"/>
    </row>
    <row r="9" spans="1:4">
      <c r="B9" s="4" t="s">
        <v>3</v>
      </c>
      <c r="C9" s="4" t="s">
        <v>4</v>
      </c>
      <c r="D9" s="4" t="s">
        <v>5</v>
      </c>
    </row>
    <row r="10" spans="1:4">
      <c r="A10" t="s">
        <v>1</v>
      </c>
      <c r="B10" s="1">
        <v>165647</v>
      </c>
      <c r="C10" s="1">
        <v>128415</v>
      </c>
      <c r="D10" s="2">
        <v>79471</v>
      </c>
    </row>
    <row r="11" spans="1:4">
      <c r="A11" t="s">
        <v>2</v>
      </c>
      <c r="B11" s="1">
        <v>174210</v>
      </c>
      <c r="C11" s="1">
        <v>135942</v>
      </c>
      <c r="D11" s="2">
        <v>56246</v>
      </c>
    </row>
    <row r="12" spans="1:4">
      <c r="A12" t="s">
        <v>6</v>
      </c>
      <c r="B12" s="1">
        <v>84811</v>
      </c>
      <c r="C12" s="1">
        <v>80779</v>
      </c>
      <c r="D12" s="2">
        <v>37845</v>
      </c>
    </row>
    <row r="14" spans="1:4">
      <c r="A14" t="s">
        <v>7</v>
      </c>
      <c r="B14" s="3">
        <v>1910176</v>
      </c>
      <c r="C14" s="3">
        <v>1770133</v>
      </c>
      <c r="D14" s="3">
        <v>812720</v>
      </c>
    </row>
    <row r="16" spans="1:4">
      <c r="A16" t="s">
        <v>8</v>
      </c>
      <c r="B16">
        <v>3116</v>
      </c>
      <c r="C16">
        <v>3040</v>
      </c>
      <c r="D16">
        <v>1383</v>
      </c>
    </row>
    <row r="18" spans="1:4" ht="26">
      <c r="A18" s="7" t="s">
        <v>9</v>
      </c>
      <c r="B18" s="8">
        <f>(B10+B11)/B16</f>
        <v>109.0683568677792</v>
      </c>
      <c r="C18" s="8">
        <f>(C10+C11)/C16</f>
        <v>86.959539473684217</v>
      </c>
      <c r="D18" s="8">
        <f>(D10+D11)/D16</f>
        <v>98.132321041214752</v>
      </c>
    </row>
    <row r="20" spans="1:4">
      <c r="A20" t="s">
        <v>10</v>
      </c>
      <c r="B20" s="5">
        <v>0.177919207444759</v>
      </c>
      <c r="C20" s="5">
        <v>0.1493430154683292</v>
      </c>
      <c r="D20" s="5">
        <v>0.16699109164287823</v>
      </c>
    </row>
    <row r="21" spans="1:4" ht="26">
      <c r="A21" s="6" t="s">
        <v>11</v>
      </c>
      <c r="B21" s="5">
        <v>0.22231878109661099</v>
      </c>
      <c r="C21" s="5">
        <v>0.19497743954832772</v>
      </c>
      <c r="D21" s="5">
        <v>0.21355694458115956</v>
      </c>
    </row>
  </sheetData>
  <mergeCells count="1">
    <mergeCell ref="A1:D3"/>
  </mergeCells>
  <phoneticPr fontId="2" type="noConversion"/>
  <pageMargins left="0.75" right="0.75" top="1" bottom="1" header="0.3" footer="0.3"/>
  <pageSetup orientation="portrait" horizontalDpi="4294967292" verticalDpi="4294967292"/>
  <headerFooter>
    <oddHeader>&amp;R&amp;"Times New Roman,Regular"&amp;12Exhibit No. __ (CME-34_x000D_Docket UE-111190_x000D_Page &amp;P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4EAEFAA-2D22-417E-965A-BF50874B04ED}"/>
</file>

<file path=customXml/itemProps2.xml><?xml version="1.0" encoding="utf-8"?>
<ds:datastoreItem xmlns:ds="http://schemas.openxmlformats.org/officeDocument/2006/customXml" ds:itemID="{2E28D96A-5DA4-4664-A6C5-3328FDA592AE}"/>
</file>

<file path=customXml/itemProps3.xml><?xml version="1.0" encoding="utf-8"?>
<ds:datastoreItem xmlns:ds="http://schemas.openxmlformats.org/officeDocument/2006/customXml" ds:itemID="{A9146507-9D51-4DC3-B46D-44661D658948}"/>
</file>

<file path=customXml/itemProps4.xml><?xml version="1.0" encoding="utf-8"?>
<ds:datastoreItem xmlns:ds="http://schemas.openxmlformats.org/officeDocument/2006/customXml" ds:itemID="{6A99DB05-90DC-4B0E-8B50-63B4333B9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Energy Project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Chuck Eberdt</dc:creator>
  <cp:keywords/>
  <dc:description/>
  <cp:lastModifiedBy>Chuck Eberdt</cp:lastModifiedBy>
  <dcterms:created xsi:type="dcterms:W3CDTF">2012-01-04T20:08:58Z</dcterms:created>
  <dcterms:modified xsi:type="dcterms:W3CDTF">2012-01-06T01:32:06Z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